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Y:\Marinus Link\Addendum_Results\Public_workbooks\Published\"/>
    </mc:Choice>
  </mc:AlternateContent>
  <bookViews>
    <workbookView xWindow="0" yWindow="0" windowWidth="25080" windowHeight="11670" tabRatio="781"/>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2200"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BaseCase_SyncCon Cost" sheetId="2231" r:id="rId18"/>
    <sheet name="Marinus_S1_CF" sheetId="5110" r:id="rId19"/>
    <sheet name="Marinus_S1_Generation" sheetId="5111" r:id="rId20"/>
    <sheet name="Marinus_S1_Capacity" sheetId="5112" r:id="rId21"/>
    <sheet name="Marinus_S1_REZ Generation" sheetId="5113" r:id="rId22"/>
    <sheet name="Marinus_S1_REZ Capacity" sheetId="5114" r:id="rId23"/>
    <sheet name="Marinus_S1_VOM Cost" sheetId="5115" r:id="rId24"/>
    <sheet name="Marinus_S1_FOM Cost" sheetId="5116" r:id="rId25"/>
    <sheet name="Marinus_S1_Fuel Cost" sheetId="5117" r:id="rId26"/>
    <sheet name="Marinus_S1_Build Cost" sheetId="5118" r:id="rId27"/>
    <sheet name="Marinus_S1_Rehab Cost" sheetId="5119" r:id="rId28"/>
    <sheet name="Marinus_S1_REZ Tx Cost" sheetId="5120" r:id="rId29"/>
    <sheet name="Marinus_S1_USE+DSP Cost" sheetId="5121" r:id="rId30"/>
    <sheet name="Marinus_S1_SyncCon Cost" sheetId="5122" r:id="rId31"/>
    <sheet name="Marinus_S2_CF" sheetId="5124" r:id="rId32"/>
    <sheet name="Marinus_S2_Generation" sheetId="5125" r:id="rId33"/>
    <sheet name="Marinus_S2_Capacity" sheetId="5126" r:id="rId34"/>
    <sheet name="Marinus_S2_REZ Generation" sheetId="5127" r:id="rId35"/>
    <sheet name="Marinus_S2_REZ Capacity" sheetId="5128" r:id="rId36"/>
    <sheet name="Marinus_S2_VOM Cost" sheetId="5129" r:id="rId37"/>
    <sheet name="Marinus_S2_FOM Cost" sheetId="5130" r:id="rId38"/>
    <sheet name="Marinus_S2_Fuel Cost" sheetId="5131" r:id="rId39"/>
    <sheet name="Marinus_S2_Build Cost" sheetId="5132" r:id="rId40"/>
    <sheet name="Marinus_S2_Rehab Cost" sheetId="5133" r:id="rId41"/>
    <sheet name="Marinus_S2_REZ Tx Cost" sheetId="5134" r:id="rId42"/>
    <sheet name="Marinus_S2_USE+DSP Cost" sheetId="5135" r:id="rId43"/>
    <sheet name="Marinus_S2_SyncCon Cost" sheetId="5136" r:id="rId44"/>
  </sheets>
  <externalReferences>
    <externalReference r:id="rId45"/>
    <externalReference r:id="rId46"/>
    <externalReference r:id="rId47"/>
  </externalReferences>
  <definedNames>
    <definedName name="_xlnm._FilterDatabase" localSheetId="3" hidden="1">'Abbreviations and notes'!$A$2:$B$23</definedName>
    <definedName name="_xlnm._FilterDatabase" localSheetId="13" hidden="1">'BaseCase_Build Cost'!$A$5:$AD$5</definedName>
    <definedName name="_xlnm._FilterDatabase" localSheetId="7" hidden="1">BaseCase_Capacity!$A$5:$W$18</definedName>
    <definedName name="_xlnm._FilterDatabase" localSheetId="5" hidden="1">BaseCase_CF!$A$5:$W$18</definedName>
    <definedName name="_xlnm._FilterDatabase" localSheetId="11" hidden="1">'BaseCase_FOM Cost'!$A$1:$AD$5</definedName>
    <definedName name="_xlnm._FilterDatabase" localSheetId="12" hidden="1">'BaseCase_Fuel Cost'!$A$5:$AD$5</definedName>
    <definedName name="_xlnm._FilterDatabase" localSheetId="6" hidden="1">BaseCase_Generation!$A$5:$W$18</definedName>
    <definedName name="_xlnm._FilterDatabase" localSheetId="14" hidden="1">'BaseCase_Rehab Cost'!$A$5:$W$5</definedName>
    <definedName name="_xlnm._FilterDatabase" localSheetId="9" hidden="1">'BaseCase_REZ Capacity'!$A$5:$Y$40</definedName>
    <definedName name="_xlnm._FilterDatabase" localSheetId="8" hidden="1">'BaseCase_REZ Generation'!$A$5:$Y$40</definedName>
    <definedName name="_xlnm._FilterDatabase" localSheetId="15" hidden="1">'BaseCase_REZ Tx Cost'!$A$5:$W$5</definedName>
    <definedName name="_xlnm._FilterDatabase" localSheetId="16" hidden="1">'BaseCase_USE+DSP Cost'!$A$5:$W$5</definedName>
    <definedName name="_xlnm._FilterDatabase" localSheetId="10" hidden="1">'BaseCase_VOM Cost'!$A$5:$W$5</definedName>
    <definedName name="_xlnm._FilterDatabase" localSheetId="26" hidden="1">'Marinus_S1_Build Cost'!$A$5:$AD$5</definedName>
    <definedName name="_xlnm._FilterDatabase" localSheetId="20" hidden="1">Marinus_S1_Capacity!$A$5:$W$18</definedName>
    <definedName name="_xlnm._FilterDatabase" localSheetId="18" hidden="1">Marinus_S1_CF!$A$5:$W$18</definedName>
    <definedName name="_xlnm._FilterDatabase" localSheetId="24" hidden="1">'Marinus_S1_FOM Cost'!$A$1:$AD$5</definedName>
    <definedName name="_xlnm._FilterDatabase" localSheetId="25" hidden="1">'Marinus_S1_Fuel Cost'!$A$5:$AD$5</definedName>
    <definedName name="_xlnm._FilterDatabase" localSheetId="19" hidden="1">Marinus_S1_Generation!$A$5:$W$18</definedName>
    <definedName name="_xlnm._FilterDatabase" localSheetId="27" hidden="1">'Marinus_S1_Rehab Cost'!$A$5:$W$5</definedName>
    <definedName name="_xlnm._FilterDatabase" localSheetId="22" hidden="1">'Marinus_S1_REZ Capacity'!$A$5:$Y$40</definedName>
    <definedName name="_xlnm._FilterDatabase" localSheetId="21" hidden="1">'Marinus_S1_REZ Generation'!$A$5:$Y$40</definedName>
    <definedName name="_xlnm._FilterDatabase" localSheetId="28" hidden="1">'Marinus_S1_REZ Tx Cost'!$A$5:$W$5</definedName>
    <definedName name="_xlnm._FilterDatabase" localSheetId="29" hidden="1">'Marinus_S1_USE+DSP Cost'!$A$5:$W$5</definedName>
    <definedName name="_xlnm._FilterDatabase" localSheetId="23" hidden="1">'Marinus_S1_VOM Cost'!$A$5:$W$5</definedName>
    <definedName name="_xlnm._FilterDatabase" localSheetId="39" hidden="1">'Marinus_S2_Build Cost'!$A$5:$AD$5</definedName>
    <definedName name="_xlnm._FilterDatabase" localSheetId="33" hidden="1">Marinus_S2_Capacity!$A$5:$W$18</definedName>
    <definedName name="_xlnm._FilterDatabase" localSheetId="31" hidden="1">Marinus_S2_CF!$A$5:$W$18</definedName>
    <definedName name="_xlnm._FilterDatabase" localSheetId="37" hidden="1">'Marinus_S2_FOM Cost'!$A$1:$AD$5</definedName>
    <definedName name="_xlnm._FilterDatabase" localSheetId="38" hidden="1">'Marinus_S2_Fuel Cost'!$A$5:$AD$5</definedName>
    <definedName name="_xlnm._FilterDatabase" localSheetId="32" hidden="1">Marinus_S2_Generation!$A$5:$W$18</definedName>
    <definedName name="_xlnm._FilterDatabase" localSheetId="40" hidden="1">'Marinus_S2_Rehab Cost'!$A$5:$W$5</definedName>
    <definedName name="_xlnm._FilterDatabase" localSheetId="35" hidden="1">'Marinus_S2_REZ Capacity'!$A$5:$Y$40</definedName>
    <definedName name="_xlnm._FilterDatabase" localSheetId="34" hidden="1">'Marinus_S2_REZ Generation'!$A$5:$Y$40</definedName>
    <definedName name="_xlnm._FilterDatabase" localSheetId="41" hidden="1">'Marinus_S2_REZ Tx Cost'!$A$5:$W$5</definedName>
    <definedName name="_xlnm._FilterDatabase" localSheetId="42" hidden="1">'Marinus_S2_USE+DSP Cost'!$A$5:$W$5</definedName>
    <definedName name="_xlnm._FilterDatabase" localSheetId="36" hidden="1">'Marinus_S2_VOM Cost'!$A$5:$W$5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20">#REF!</definedName>
    <definedName name="BaseCase_NEM_Build" localSheetId="19">#REF!</definedName>
    <definedName name="BaseCase_NEM_Build" localSheetId="22">#REF!</definedName>
    <definedName name="BaseCase_NEM_Build" localSheetId="21">#REF!</definedName>
    <definedName name="BaseCase_NEM_Build" localSheetId="33">#REF!</definedName>
    <definedName name="BaseCase_NEM_Build" localSheetId="32">#REF!</definedName>
    <definedName name="BaseCase_NEM_Build" localSheetId="35">#REF!</definedName>
    <definedName name="BaseCase_NEM_Build" localSheetId="34">#REF!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20">#REF!</definedName>
    <definedName name="BaseCase_NEM_DSP" localSheetId="19">#REF!</definedName>
    <definedName name="BaseCase_NEM_DSP" localSheetId="22">#REF!</definedName>
    <definedName name="BaseCase_NEM_DSP" localSheetId="21">#REF!</definedName>
    <definedName name="BaseCase_NEM_DSP" localSheetId="33">#REF!</definedName>
    <definedName name="BaseCase_NEM_DSP" localSheetId="32">#REF!</definedName>
    <definedName name="BaseCase_NEM_DSP" localSheetId="35">#REF!</definedName>
    <definedName name="BaseCase_NEM_DSP" localSheetId="34">#REF!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20">#REF!</definedName>
    <definedName name="BaseCase_NEM_FOM" localSheetId="19">#REF!</definedName>
    <definedName name="BaseCase_NEM_FOM" localSheetId="22">#REF!</definedName>
    <definedName name="BaseCase_NEM_FOM" localSheetId="21">#REF!</definedName>
    <definedName name="BaseCase_NEM_FOM" localSheetId="33">#REF!</definedName>
    <definedName name="BaseCase_NEM_FOM" localSheetId="32">#REF!</definedName>
    <definedName name="BaseCase_NEM_FOM" localSheetId="35">#REF!</definedName>
    <definedName name="BaseCase_NEM_FOM" localSheetId="34">#REF!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20">#REF!</definedName>
    <definedName name="BaseCase_NEM_Fuel" localSheetId="19">#REF!</definedName>
    <definedName name="BaseCase_NEM_Fuel" localSheetId="22">#REF!</definedName>
    <definedName name="BaseCase_NEM_Fuel" localSheetId="21">#REF!</definedName>
    <definedName name="BaseCase_NEM_Fuel" localSheetId="33">#REF!</definedName>
    <definedName name="BaseCase_NEM_Fuel" localSheetId="32">#REF!</definedName>
    <definedName name="BaseCase_NEM_Fuel" localSheetId="35">#REF!</definedName>
    <definedName name="BaseCase_NEM_Fuel" localSheetId="34">#REF!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20">#REF!</definedName>
    <definedName name="BaseCase_NEM_REHAB" localSheetId="19">#REF!</definedName>
    <definedName name="BaseCase_NEM_REHAB" localSheetId="22">#REF!</definedName>
    <definedName name="BaseCase_NEM_REHAB" localSheetId="21">#REF!</definedName>
    <definedName name="BaseCase_NEM_REHAB" localSheetId="33">#REF!</definedName>
    <definedName name="BaseCase_NEM_REHAB" localSheetId="32">#REF!</definedName>
    <definedName name="BaseCase_NEM_REHAB" localSheetId="35">#REF!</definedName>
    <definedName name="BaseCase_NEM_REHAB" localSheetId="34">#REF!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20">#REF!</definedName>
    <definedName name="BaseCase_NEM_REZ" localSheetId="19">#REF!</definedName>
    <definedName name="BaseCase_NEM_REZ" localSheetId="22">#REF!</definedName>
    <definedName name="BaseCase_NEM_REZ" localSheetId="21">#REF!</definedName>
    <definedName name="BaseCase_NEM_REZ" localSheetId="33">#REF!</definedName>
    <definedName name="BaseCase_NEM_REZ" localSheetId="32">#REF!</definedName>
    <definedName name="BaseCase_NEM_REZ" localSheetId="35">#REF!</definedName>
    <definedName name="BaseCase_NEM_REZ" localSheetId="34">#REF!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20">#REF!</definedName>
    <definedName name="BaseCase_NEM_SyncCon" localSheetId="19">#REF!</definedName>
    <definedName name="BaseCase_NEM_SyncCon" localSheetId="22">#REF!</definedName>
    <definedName name="BaseCase_NEM_SyncCon" localSheetId="21">#REF!</definedName>
    <definedName name="BaseCase_NEM_SyncCon" localSheetId="33">#REF!</definedName>
    <definedName name="BaseCase_NEM_SyncCon" localSheetId="32">#REF!</definedName>
    <definedName name="BaseCase_NEM_SyncCon" localSheetId="35">#REF!</definedName>
    <definedName name="BaseCase_NEM_SyncCon" localSheetId="34">#REF!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20">#REF!</definedName>
    <definedName name="BaseCase_NEM_VOM" localSheetId="19">#REF!</definedName>
    <definedName name="BaseCase_NEM_VOM" localSheetId="22">#REF!</definedName>
    <definedName name="BaseCase_NEM_VOM" localSheetId="21">#REF!</definedName>
    <definedName name="BaseCase_NEM_VOM" localSheetId="33">#REF!</definedName>
    <definedName name="BaseCase_NEM_VOM" localSheetId="32">#REF!</definedName>
    <definedName name="BaseCase_NEM_VOM" localSheetId="35">#REF!</definedName>
    <definedName name="BaseCase_NEM_VOM" localSheetId="34">#REF!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20">#REF!</definedName>
    <definedName name="M27_30_NEM_Build" localSheetId="19">#REF!</definedName>
    <definedName name="M27_30_NEM_Build" localSheetId="22">#REF!</definedName>
    <definedName name="M27_30_NEM_Build" localSheetId="21">#REF!</definedName>
    <definedName name="M27_30_NEM_Build" localSheetId="33">#REF!</definedName>
    <definedName name="M27_30_NEM_Build" localSheetId="32">#REF!</definedName>
    <definedName name="M27_30_NEM_Build" localSheetId="35">#REF!</definedName>
    <definedName name="M27_30_NEM_Build" localSheetId="34">#REF!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20">#REF!</definedName>
    <definedName name="M27_30_NEM_DSP" localSheetId="19">#REF!</definedName>
    <definedName name="M27_30_NEM_DSP" localSheetId="22">#REF!</definedName>
    <definedName name="M27_30_NEM_DSP" localSheetId="21">#REF!</definedName>
    <definedName name="M27_30_NEM_DSP" localSheetId="33">#REF!</definedName>
    <definedName name="M27_30_NEM_DSP" localSheetId="32">#REF!</definedName>
    <definedName name="M27_30_NEM_DSP" localSheetId="35">#REF!</definedName>
    <definedName name="M27_30_NEM_DSP" localSheetId="34">#REF!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20">#REF!</definedName>
    <definedName name="M27_30_NEM_FOM" localSheetId="19">#REF!</definedName>
    <definedName name="M27_30_NEM_FOM" localSheetId="22">#REF!</definedName>
    <definedName name="M27_30_NEM_FOM" localSheetId="21">#REF!</definedName>
    <definedName name="M27_30_NEM_FOM" localSheetId="33">#REF!</definedName>
    <definedName name="M27_30_NEM_FOM" localSheetId="32">#REF!</definedName>
    <definedName name="M27_30_NEM_FOM" localSheetId="35">#REF!</definedName>
    <definedName name="M27_30_NEM_FOM" localSheetId="34">#REF!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20">#REF!</definedName>
    <definedName name="M27_30_NEM_Fuel" localSheetId="19">#REF!</definedName>
    <definedName name="M27_30_NEM_Fuel" localSheetId="22">#REF!</definedName>
    <definedName name="M27_30_NEM_Fuel" localSheetId="21">#REF!</definedName>
    <definedName name="M27_30_NEM_Fuel" localSheetId="33">#REF!</definedName>
    <definedName name="M27_30_NEM_Fuel" localSheetId="32">#REF!</definedName>
    <definedName name="M27_30_NEM_Fuel" localSheetId="35">#REF!</definedName>
    <definedName name="M27_30_NEM_Fuel" localSheetId="34">#REF!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20">#REF!</definedName>
    <definedName name="M27_30_NEM_REHAB" localSheetId="19">#REF!</definedName>
    <definedName name="M27_30_NEM_REHAB" localSheetId="22">#REF!</definedName>
    <definedName name="M27_30_NEM_REHAB" localSheetId="21">#REF!</definedName>
    <definedName name="M27_30_NEM_REHAB" localSheetId="33">#REF!</definedName>
    <definedName name="M27_30_NEM_REHAB" localSheetId="32">#REF!</definedName>
    <definedName name="M27_30_NEM_REHAB" localSheetId="35">#REF!</definedName>
    <definedName name="M27_30_NEM_REHAB" localSheetId="34">#REF!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20">#REF!</definedName>
    <definedName name="M27_30_NEM_REZ" localSheetId="18">#REF!</definedName>
    <definedName name="M27_30_NEM_REZ" localSheetId="19">#REF!</definedName>
    <definedName name="M27_30_NEM_REZ" localSheetId="22">#REF!</definedName>
    <definedName name="M27_30_NEM_REZ" localSheetId="21">#REF!</definedName>
    <definedName name="M27_30_NEM_REZ" localSheetId="33">#REF!</definedName>
    <definedName name="M27_30_NEM_REZ" localSheetId="31">#REF!</definedName>
    <definedName name="M27_30_NEM_REZ" localSheetId="32">#REF!</definedName>
    <definedName name="M27_30_NEM_REZ" localSheetId="35">#REF!</definedName>
    <definedName name="M27_30_NEM_REZ" localSheetId="34">#REF!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20">#REF!</definedName>
    <definedName name="M27_30_NEM_SyncCon" localSheetId="19">#REF!</definedName>
    <definedName name="M27_30_NEM_SyncCon" localSheetId="22">#REF!</definedName>
    <definedName name="M27_30_NEM_SyncCon" localSheetId="21">#REF!</definedName>
    <definedName name="M27_30_NEM_SyncCon" localSheetId="33">#REF!</definedName>
    <definedName name="M27_30_NEM_SyncCon" localSheetId="32">#REF!</definedName>
    <definedName name="M27_30_NEM_SyncCon" localSheetId="35">#REF!</definedName>
    <definedName name="M27_30_NEM_SyncCon" localSheetId="34">#REF!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20">#REF!</definedName>
    <definedName name="M27_30_NEM_VOM" localSheetId="19">#REF!</definedName>
    <definedName name="M27_30_NEM_VOM" localSheetId="22">#REF!</definedName>
    <definedName name="M27_30_NEM_VOM" localSheetId="21">#REF!</definedName>
    <definedName name="M27_30_NEM_VOM" localSheetId="33">#REF!</definedName>
    <definedName name="M27_30_NEM_VOM" localSheetId="32">#REF!</definedName>
    <definedName name="M27_30_NEM_VOM" localSheetId="35">#REF!</definedName>
    <definedName name="M27_30_NEM_VOM" localSheetId="34">#REF!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21">'Marinus_S1_REZ Generation'!$C$43,'Marinus_S1_REZ Generation'!$C$44,'Marinus_S1_REZ Generation'!$C$45,'Marinus_S1_REZ Generation'!$C$46,'Marinus_S1_REZ Generation'!$C$47,'Marinus_S1_REZ Generation'!$C$48,'Marinus_S1_REZ Generation'!$C$49,'Marinus_S1_REZ Generation'!$C$50,'Marinus_S1_REZ Generation'!$C$51,'Marinus_S1_REZ Generation'!$C$52,'Marinus_S1_REZ Generation'!$C$53,'Marinus_S1_REZ Generation'!$C$54,'Marinus_S1_REZ Generation'!$C$80,'Marinus_S1_REZ Generation'!$C$81,'Marinus_S1_REZ Generation'!$C$82</definedName>
    <definedName name="REZ_Names" localSheetId="34">'Marinus_S2_REZ Generation'!$C$43,'Marinus_S2_REZ Generation'!$C$44,'Marinus_S2_REZ Generation'!$C$45,'Marinus_S2_REZ Generation'!$C$46,'Marinus_S2_REZ Generation'!$C$47,'Marinus_S2_REZ Generation'!$C$48,'Marinus_S2_REZ Generation'!$C$49,'Marinus_S2_REZ Generation'!$C$50,'Marinus_S2_REZ Generation'!$C$51,'Marinus_S2_REZ Generation'!$C$52,'Marinus_S2_REZ Generation'!$C$53,'Marinus_S2_REZ Generation'!$C$54,'Marinus_S2_REZ Generation'!$C$80,'Marinus_S2_REZ Generation'!$C$81,'Marinus_S2_REZ Generation'!$C$82</definedName>
    <definedName name="REZ_Names">'BaseCase_REZ Generation'!$C$43,'BaseCase_REZ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Generation'!$C$80,'BaseCase_REZ Generation'!$C$81,'BaseCase_REZ Generation'!$C$82</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0" i="784" l="1"/>
  <c r="AG70" i="784"/>
  <c r="AF70" i="784"/>
  <c r="AE70" i="784"/>
  <c r="AD70" i="784"/>
  <c r="AH47" i="784"/>
  <c r="AG47" i="784"/>
  <c r="AF47" i="784"/>
  <c r="AE47" i="784"/>
  <c r="AD47" i="784"/>
  <c r="AH25" i="784"/>
  <c r="AG25" i="784"/>
  <c r="AF25" i="784"/>
  <c r="AE25" i="784"/>
  <c r="AD25" i="784"/>
  <c r="AD89" i="784" l="1"/>
  <c r="AE89" i="784"/>
  <c r="AF89" i="784"/>
  <c r="AG89" i="784"/>
  <c r="AH89" i="784"/>
  <c r="E14" i="784"/>
  <c r="AG72" i="784"/>
  <c r="AE73" i="784"/>
  <c r="AG73" i="784"/>
  <c r="AF71" i="784"/>
  <c r="AD73" i="784"/>
  <c r="AD72" i="784"/>
  <c r="AE71" i="784"/>
  <c r="AH71" i="784"/>
  <c r="AE72" i="784"/>
  <c r="AH72" i="784"/>
  <c r="AF73" i="784"/>
  <c r="AD71" i="784"/>
  <c r="AF72" i="784"/>
  <c r="AH73" i="784"/>
  <c r="AG71" i="784"/>
  <c r="AE90" i="784"/>
  <c r="AF90" i="784"/>
  <c r="AD91" i="784"/>
  <c r="AG91" i="784"/>
  <c r="AD90" i="784"/>
  <c r="AH90" i="784"/>
  <c r="AD92" i="784"/>
  <c r="AH91" i="784"/>
  <c r="AG90" i="784"/>
  <c r="AF91" i="784"/>
  <c r="AG92" i="784"/>
  <c r="AE92" i="784"/>
  <c r="AE91" i="784"/>
  <c r="AH92" i="784"/>
  <c r="AF92" i="784"/>
  <c r="A3" i="784" l="1"/>
  <c r="AC70" i="784" l="1"/>
  <c r="AB70" i="784"/>
  <c r="AA70" i="784"/>
  <c r="Z70" i="784"/>
  <c r="Y70" i="784"/>
  <c r="X70" i="784"/>
  <c r="W70" i="784"/>
  <c r="V70" i="784"/>
  <c r="U70" i="784"/>
  <c r="T70" i="784"/>
  <c r="S70" i="784"/>
  <c r="R70" i="784"/>
  <c r="Q70" i="784"/>
  <c r="P70" i="784"/>
  <c r="O70" i="784"/>
  <c r="N70" i="784"/>
  <c r="M70" i="784"/>
  <c r="L70" i="784"/>
  <c r="K70" i="784"/>
  <c r="J70" i="784"/>
  <c r="I70" i="784"/>
  <c r="AC47" i="784"/>
  <c r="AB47" i="784"/>
  <c r="AA47" i="784"/>
  <c r="Z47" i="784"/>
  <c r="Y47" i="784"/>
  <c r="X47" i="784"/>
  <c r="W47" i="784"/>
  <c r="V47" i="784"/>
  <c r="U47" i="784"/>
  <c r="T47" i="784"/>
  <c r="S47" i="784"/>
  <c r="R47" i="784"/>
  <c r="Q47" i="784"/>
  <c r="P47" i="784"/>
  <c r="O47" i="784"/>
  <c r="N47" i="784"/>
  <c r="M47" i="784"/>
  <c r="L47" i="784"/>
  <c r="K47" i="784"/>
  <c r="J47" i="784"/>
  <c r="I47" i="784"/>
  <c r="J25" i="784"/>
  <c r="K25" i="784"/>
  <c r="L25" i="784"/>
  <c r="M25" i="784"/>
  <c r="N25" i="784"/>
  <c r="O25" i="784"/>
  <c r="P25" i="784"/>
  <c r="Q25" i="784"/>
  <c r="R25" i="784"/>
  <c r="S25" i="784"/>
  <c r="T25" i="784"/>
  <c r="U25" i="784"/>
  <c r="V25" i="784"/>
  <c r="W25" i="784"/>
  <c r="X25" i="784"/>
  <c r="Y25" i="784"/>
  <c r="Z25" i="784"/>
  <c r="AA25" i="784"/>
  <c r="AB25" i="784"/>
  <c r="AC25" i="784"/>
  <c r="I25" i="784"/>
  <c r="A86" i="784" l="1"/>
  <c r="A67" i="784"/>
  <c r="Q71" i="784"/>
  <c r="P73" i="784"/>
  <c r="T71" i="784"/>
  <c r="I71" i="784"/>
  <c r="AB71" i="784"/>
  <c r="V71" i="784"/>
  <c r="AA71" i="784"/>
  <c r="L73" i="784"/>
  <c r="Y71" i="784"/>
  <c r="O71" i="784"/>
  <c r="S71" i="784"/>
  <c r="P71" i="784"/>
  <c r="V73" i="784"/>
  <c r="AB72" i="784"/>
  <c r="I72" i="784"/>
  <c r="S72" i="784"/>
  <c r="T73" i="784"/>
  <c r="L71" i="784"/>
  <c r="V72" i="784"/>
  <c r="J72" i="784"/>
  <c r="AA73" i="784"/>
  <c r="S73" i="784"/>
  <c r="M72" i="784"/>
  <c r="L72" i="784"/>
  <c r="K72" i="784"/>
  <c r="U71" i="784"/>
  <c r="P72" i="784"/>
  <c r="Z72" i="784"/>
  <c r="W73" i="784"/>
  <c r="J73" i="784"/>
  <c r="W71" i="784"/>
  <c r="U72" i="784"/>
  <c r="K73" i="784"/>
  <c r="M71" i="784"/>
  <c r="AC72" i="784"/>
  <c r="Z71" i="784"/>
  <c r="AC71" i="784"/>
  <c r="R73" i="784"/>
  <c r="I73" i="784"/>
  <c r="Y73" i="784"/>
  <c r="Z73" i="784"/>
  <c r="N71" i="784"/>
  <c r="AA72" i="784"/>
  <c r="R71" i="784"/>
  <c r="J71" i="784"/>
  <c r="X72" i="784"/>
  <c r="Q72" i="784"/>
  <c r="T72" i="784"/>
  <c r="AC73" i="784"/>
  <c r="X71" i="784"/>
  <c r="R72" i="784"/>
  <c r="M73" i="784"/>
  <c r="AB73" i="784"/>
  <c r="Y72" i="784"/>
  <c r="U73" i="784"/>
  <c r="W72" i="784"/>
  <c r="N73" i="784"/>
  <c r="X73" i="784"/>
  <c r="K71" i="784"/>
  <c r="Q73" i="784"/>
  <c r="N72" i="784"/>
  <c r="O73" i="784"/>
  <c r="O72" i="784"/>
  <c r="E13" i="784" l="1"/>
  <c r="I39" i="784"/>
  <c r="I28" i="784"/>
  <c r="I32" i="784"/>
  <c r="I29" i="784"/>
  <c r="I27" i="784"/>
  <c r="I30" i="784"/>
  <c r="I33" i="784"/>
  <c r="I31" i="784"/>
  <c r="I36" i="784"/>
  <c r="I37" i="784"/>
  <c r="I35" i="784"/>
  <c r="I40" i="784"/>
  <c r="I26" i="784"/>
  <c r="I41" i="784"/>
  <c r="I34" i="784"/>
  <c r="I56" i="784"/>
  <c r="I49" i="784"/>
  <c r="I52" i="784"/>
  <c r="I59" i="784"/>
  <c r="I55" i="784"/>
  <c r="I57" i="784"/>
  <c r="I48" i="784"/>
  <c r="I51" i="784"/>
  <c r="I62" i="784"/>
  <c r="I58" i="784"/>
  <c r="I61" i="784"/>
  <c r="I53" i="784"/>
  <c r="I63" i="784"/>
  <c r="I50" i="784"/>
  <c r="I54" i="784"/>
  <c r="A44" i="784" l="1"/>
  <c r="A22" i="784"/>
  <c r="E11" i="784"/>
  <c r="E10" i="784"/>
  <c r="E9" i="784"/>
  <c r="E8" i="784"/>
  <c r="J1" i="784"/>
  <c r="I89" i="784" l="1"/>
  <c r="K1" i="784"/>
  <c r="J34" i="784"/>
  <c r="J41" i="784"/>
  <c r="J51" i="784"/>
  <c r="J63" i="784"/>
  <c r="J37" i="784"/>
  <c r="J40" i="784"/>
  <c r="J31" i="784"/>
  <c r="J39" i="784"/>
  <c r="J54" i="784"/>
  <c r="J49" i="784"/>
  <c r="J58" i="784"/>
  <c r="J57" i="784"/>
  <c r="J56" i="784"/>
  <c r="J36" i="784"/>
  <c r="J62" i="784"/>
  <c r="J27" i="784"/>
  <c r="J61" i="784"/>
  <c r="J50" i="784"/>
  <c r="J29" i="784"/>
  <c r="J53" i="784"/>
  <c r="J32" i="784"/>
  <c r="J48" i="784"/>
  <c r="J55" i="784"/>
  <c r="J52" i="784"/>
  <c r="J33" i="784"/>
  <c r="J35" i="784"/>
  <c r="J26" i="784"/>
  <c r="J59" i="784"/>
  <c r="J30" i="784"/>
  <c r="J28" i="784"/>
  <c r="L1" i="784" l="1"/>
  <c r="K35" i="784"/>
  <c r="K48" i="784"/>
  <c r="K40" i="784"/>
  <c r="K27" i="784"/>
  <c r="K28" i="784"/>
  <c r="K61" i="784"/>
  <c r="K41" i="784"/>
  <c r="K30" i="784"/>
  <c r="K57" i="784"/>
  <c r="K37" i="784"/>
  <c r="K33" i="784"/>
  <c r="K34" i="784"/>
  <c r="K53" i="784"/>
  <c r="K55" i="784"/>
  <c r="K29" i="784"/>
  <c r="K49" i="784"/>
  <c r="I92" i="784"/>
  <c r="K52" i="784"/>
  <c r="K39" i="784"/>
  <c r="K56" i="784"/>
  <c r="K63" i="784"/>
  <c r="I91" i="784"/>
  <c r="I90" i="784"/>
  <c r="K58" i="784"/>
  <c r="K62" i="784"/>
  <c r="K50" i="784"/>
  <c r="K36" i="784"/>
  <c r="K51" i="784"/>
  <c r="K31" i="784"/>
  <c r="K54" i="784"/>
  <c r="K26" i="784"/>
  <c r="K32" i="784"/>
  <c r="K59" i="784"/>
  <c r="J89" i="784" l="1"/>
  <c r="M1" i="784"/>
  <c r="L50" i="784"/>
  <c r="L30" i="784"/>
  <c r="I13" i="784"/>
  <c r="L14" i="784"/>
  <c r="K13" i="784"/>
  <c r="L29" i="784"/>
  <c r="L53" i="784"/>
  <c r="J12" i="784"/>
  <c r="L31" i="784"/>
  <c r="L51" i="784"/>
  <c r="L48" i="784"/>
  <c r="L49" i="784"/>
  <c r="L61" i="784"/>
  <c r="L41" i="784"/>
  <c r="L62" i="784"/>
  <c r="L56" i="784"/>
  <c r="J13" i="784"/>
  <c r="L58" i="784"/>
  <c r="L27" i="784"/>
  <c r="L12" i="784"/>
  <c r="L40" i="784"/>
  <c r="I14" i="784"/>
  <c r="L63" i="784"/>
  <c r="L13" i="784"/>
  <c r="L28" i="784"/>
  <c r="L59" i="784"/>
  <c r="L36" i="784"/>
  <c r="L34" i="784"/>
  <c r="L57" i="784"/>
  <c r="L54" i="784"/>
  <c r="L55" i="784"/>
  <c r="L32" i="784"/>
  <c r="K14" i="784"/>
  <c r="L52" i="784"/>
  <c r="L26" i="784"/>
  <c r="I12" i="784"/>
  <c r="L39" i="784"/>
  <c r="L35" i="784"/>
  <c r="K12" i="784"/>
  <c r="M13" i="784"/>
  <c r="J14" i="784"/>
  <c r="L33" i="784"/>
  <c r="L37" i="784"/>
  <c r="K89" i="784" l="1"/>
  <c r="N1" i="784"/>
  <c r="M33" i="784"/>
  <c r="K9" i="784"/>
  <c r="M11" i="784"/>
  <c r="M10" i="784"/>
  <c r="M8" i="784"/>
  <c r="M63" i="784"/>
  <c r="M36" i="784"/>
  <c r="J90" i="784"/>
  <c r="K8" i="784"/>
  <c r="M62" i="784"/>
  <c r="K7" i="784"/>
  <c r="L11" i="784"/>
  <c r="K10" i="784"/>
  <c r="M29" i="784"/>
  <c r="M9" i="784"/>
  <c r="M31" i="784"/>
  <c r="M28" i="784"/>
  <c r="M41" i="784"/>
  <c r="I9" i="784"/>
  <c r="J10" i="784"/>
  <c r="M30" i="784"/>
  <c r="M35" i="784"/>
  <c r="M40" i="784"/>
  <c r="M55" i="784"/>
  <c r="M54" i="784"/>
  <c r="M39" i="784"/>
  <c r="J8" i="784"/>
  <c r="K11" i="784"/>
  <c r="M58" i="784"/>
  <c r="M59" i="784"/>
  <c r="M7" i="784"/>
  <c r="M51" i="784"/>
  <c r="M56" i="784"/>
  <c r="L7" i="784"/>
  <c r="L8" i="784"/>
  <c r="L9" i="784"/>
  <c r="J9" i="784"/>
  <c r="M49" i="784"/>
  <c r="I11" i="784"/>
  <c r="M14" i="784"/>
  <c r="I7" i="784"/>
  <c r="J11" i="784"/>
  <c r="M57" i="784"/>
  <c r="N7" i="784"/>
  <c r="M27" i="784"/>
  <c r="M32" i="784"/>
  <c r="I8" i="784"/>
  <c r="M50" i="784"/>
  <c r="M52" i="784"/>
  <c r="J91" i="784"/>
  <c r="J7" i="784"/>
  <c r="N10" i="784"/>
  <c r="M37" i="784"/>
  <c r="M12" i="784"/>
  <c r="L10" i="784"/>
  <c r="I10" i="784"/>
  <c r="M26" i="784"/>
  <c r="M53" i="784"/>
  <c r="J92" i="784"/>
  <c r="M48" i="784"/>
  <c r="M61" i="784"/>
  <c r="M34" i="784"/>
  <c r="I15" i="784" l="1"/>
  <c r="L89" i="784"/>
  <c r="O1" i="784"/>
  <c r="N34" i="784"/>
  <c r="N49" i="784"/>
  <c r="N53" i="784"/>
  <c r="N54" i="784"/>
  <c r="N8" i="784"/>
  <c r="N59" i="784"/>
  <c r="N37" i="784"/>
  <c r="N14" i="784"/>
  <c r="N33" i="784"/>
  <c r="N32" i="784"/>
  <c r="N61" i="784"/>
  <c r="N58" i="784"/>
  <c r="N30" i="784"/>
  <c r="N26" i="784"/>
  <c r="N13" i="784"/>
  <c r="N48" i="784"/>
  <c r="N39" i="784"/>
  <c r="N35" i="784"/>
  <c r="N31" i="784"/>
  <c r="K92" i="784"/>
  <c r="N50" i="784"/>
  <c r="N51" i="784"/>
  <c r="O14" i="784"/>
  <c r="N9" i="784"/>
  <c r="N28" i="784"/>
  <c r="N52" i="784"/>
  <c r="N63" i="784"/>
  <c r="N12" i="784"/>
  <c r="N29" i="784"/>
  <c r="N11" i="784"/>
  <c r="N62" i="784"/>
  <c r="K90" i="784"/>
  <c r="N57" i="784"/>
  <c r="N36" i="784"/>
  <c r="K91" i="784"/>
  <c r="N41" i="784"/>
  <c r="N27" i="784"/>
  <c r="N55" i="784"/>
  <c r="N40" i="784"/>
  <c r="N56" i="784"/>
  <c r="J15" i="784" l="1"/>
  <c r="K15" i="784" s="1"/>
  <c r="L15" i="784" s="1"/>
  <c r="M15" i="784" s="1"/>
  <c r="N15" i="784" s="1"/>
  <c r="M89" i="784"/>
  <c r="P1" i="784"/>
  <c r="O48" i="784"/>
  <c r="O9" i="784"/>
  <c r="O41" i="784"/>
  <c r="O10" i="784"/>
  <c r="O50" i="784"/>
  <c r="O27" i="784"/>
  <c r="O56" i="784"/>
  <c r="O58" i="784"/>
  <c r="L92" i="784"/>
  <c r="O30" i="784"/>
  <c r="O34" i="784"/>
  <c r="L91" i="784"/>
  <c r="O57" i="784"/>
  <c r="O8" i="784"/>
  <c r="O53" i="784"/>
  <c r="O51" i="784"/>
  <c r="O62" i="784"/>
  <c r="O49" i="784"/>
  <c r="O33" i="784"/>
  <c r="O7" i="784"/>
  <c r="P14" i="784"/>
  <c r="O29" i="784"/>
  <c r="O35" i="784"/>
  <c r="O36" i="784"/>
  <c r="O61" i="784"/>
  <c r="O40" i="784"/>
  <c r="O63" i="784"/>
  <c r="O39" i="784"/>
  <c r="O32" i="784"/>
  <c r="O13" i="784"/>
  <c r="O12" i="784"/>
  <c r="O26" i="784"/>
  <c r="L90" i="784"/>
  <c r="O55" i="784"/>
  <c r="O54" i="784"/>
  <c r="O59" i="784"/>
  <c r="O52" i="784"/>
  <c r="O28" i="784"/>
  <c r="O11" i="784"/>
  <c r="O37" i="784"/>
  <c r="O31" i="784"/>
  <c r="O15" i="784" l="1"/>
  <c r="N89" i="784"/>
  <c r="Q1" i="784"/>
  <c r="P35" i="784"/>
  <c r="P34" i="784"/>
  <c r="P48" i="784"/>
  <c r="P39" i="784"/>
  <c r="P10" i="784"/>
  <c r="P11" i="784"/>
  <c r="P29" i="784"/>
  <c r="P28" i="784"/>
  <c r="P53" i="784"/>
  <c r="P58" i="784"/>
  <c r="Q14" i="784"/>
  <c r="P56" i="784"/>
  <c r="P27" i="784"/>
  <c r="P36" i="784"/>
  <c r="P40" i="784"/>
  <c r="P63" i="784"/>
  <c r="P55" i="784"/>
  <c r="M92" i="784"/>
  <c r="P37" i="784"/>
  <c r="P32" i="784"/>
  <c r="P7" i="784"/>
  <c r="P41" i="784"/>
  <c r="M91" i="784"/>
  <c r="P52" i="784"/>
  <c r="P8" i="784"/>
  <c r="P57" i="784"/>
  <c r="P26" i="784"/>
  <c r="P61" i="784"/>
  <c r="P51" i="784"/>
  <c r="P9" i="784"/>
  <c r="P31" i="784"/>
  <c r="P30" i="784"/>
  <c r="P62" i="784"/>
  <c r="P50" i="784"/>
  <c r="P13" i="784"/>
  <c r="P33" i="784"/>
  <c r="P12" i="784"/>
  <c r="M90" i="784"/>
  <c r="P49" i="784"/>
  <c r="P54" i="784"/>
  <c r="P59" i="784"/>
  <c r="P15" i="784" l="1"/>
  <c r="O89" i="784"/>
  <c r="R1" i="784"/>
  <c r="Q8" i="784"/>
  <c r="Q27" i="784"/>
  <c r="Q39" i="784"/>
  <c r="N90" i="784"/>
  <c r="Q41" i="784"/>
  <c r="Q11" i="784"/>
  <c r="Q58" i="784"/>
  <c r="Q28" i="784"/>
  <c r="Q62" i="784"/>
  <c r="Q51" i="784"/>
  <c r="Q54" i="784"/>
  <c r="Q37" i="784"/>
  <c r="Q40" i="784"/>
  <c r="Q12" i="784"/>
  <c r="Q34" i="784"/>
  <c r="Q7" i="784"/>
  <c r="Q29" i="784"/>
  <c r="Q52" i="784"/>
  <c r="Q33" i="784"/>
  <c r="Q10" i="784"/>
  <c r="Q26" i="784"/>
  <c r="Q31" i="784"/>
  <c r="R14" i="784"/>
  <c r="N92" i="784"/>
  <c r="Q9" i="784"/>
  <c r="Q35" i="784"/>
  <c r="Q57" i="784"/>
  <c r="Q53" i="784"/>
  <c r="Q32" i="784"/>
  <c r="Q63" i="784"/>
  <c r="Q50" i="784"/>
  <c r="Q55" i="784"/>
  <c r="Q13" i="784"/>
  <c r="Q56" i="784"/>
  <c r="Q48" i="784"/>
  <c r="Q61" i="784"/>
  <c r="Q49" i="784"/>
  <c r="Q59" i="784"/>
  <c r="Q36" i="784"/>
  <c r="N91" i="784"/>
  <c r="Q30" i="784"/>
  <c r="Q15" i="784" l="1"/>
  <c r="P89" i="784"/>
  <c r="S1" i="784"/>
  <c r="O92" i="784"/>
  <c r="R27" i="784"/>
  <c r="R54" i="784"/>
  <c r="R30" i="784"/>
  <c r="R53" i="784"/>
  <c r="R61" i="784"/>
  <c r="R8" i="784"/>
  <c r="R12" i="784"/>
  <c r="R40" i="784"/>
  <c r="R29" i="784"/>
  <c r="R26" i="784"/>
  <c r="R32" i="784"/>
  <c r="R11" i="784"/>
  <c r="R33" i="784"/>
  <c r="R56" i="784"/>
  <c r="R36" i="784"/>
  <c r="R10" i="784"/>
  <c r="R35" i="784"/>
  <c r="R31" i="784"/>
  <c r="O90" i="784"/>
  <c r="R28" i="784"/>
  <c r="R37" i="784"/>
  <c r="R39" i="784"/>
  <c r="R59" i="784"/>
  <c r="R9" i="784"/>
  <c r="R49" i="784"/>
  <c r="R57" i="784"/>
  <c r="R13" i="784"/>
  <c r="O91" i="784"/>
  <c r="R34" i="784"/>
  <c r="R41" i="784"/>
  <c r="R50" i="784"/>
  <c r="R55" i="784"/>
  <c r="R62" i="784"/>
  <c r="R63" i="784"/>
  <c r="R7" i="784"/>
  <c r="R48" i="784"/>
  <c r="R51" i="784"/>
  <c r="S14" i="784"/>
  <c r="R52" i="784"/>
  <c r="R58" i="784"/>
  <c r="R15" i="784" l="1"/>
  <c r="Q89" i="784"/>
  <c r="T1" i="784"/>
  <c r="S29" i="784"/>
  <c r="S31" i="784"/>
  <c r="S52" i="784"/>
  <c r="S55" i="784"/>
  <c r="P92" i="784"/>
  <c r="S57" i="784"/>
  <c r="T36" i="784"/>
  <c r="S53" i="784"/>
  <c r="S8" i="784"/>
  <c r="S56" i="784"/>
  <c r="S35" i="784"/>
  <c r="S12" i="784"/>
  <c r="S30" i="784"/>
  <c r="S11" i="784"/>
  <c r="S34" i="784"/>
  <c r="T35" i="784"/>
  <c r="S61" i="784"/>
  <c r="S63" i="784"/>
  <c r="S51" i="784"/>
  <c r="S50" i="784"/>
  <c r="S39" i="784"/>
  <c r="T58" i="784"/>
  <c r="S49" i="784"/>
  <c r="S28" i="784"/>
  <c r="T59" i="784"/>
  <c r="S26" i="784"/>
  <c r="T50" i="784"/>
  <c r="S48" i="784"/>
  <c r="S62" i="784"/>
  <c r="P90" i="784"/>
  <c r="S59" i="784"/>
  <c r="S58" i="784"/>
  <c r="S33" i="784"/>
  <c r="S41" i="784"/>
  <c r="T29" i="784"/>
  <c r="T27" i="784"/>
  <c r="S32" i="784"/>
  <c r="S40" i="784"/>
  <c r="S37" i="784"/>
  <c r="S13" i="784"/>
  <c r="S10" i="784"/>
  <c r="S7" i="784"/>
  <c r="S54" i="784"/>
  <c r="T14" i="784"/>
  <c r="S36" i="784"/>
  <c r="S9" i="784"/>
  <c r="S27" i="784"/>
  <c r="T33" i="784"/>
  <c r="P91" i="784"/>
  <c r="T55" i="784"/>
  <c r="S15" i="784" l="1"/>
  <c r="R89" i="784"/>
  <c r="U1" i="784"/>
  <c r="T28" i="784"/>
  <c r="U55" i="784"/>
  <c r="Q92" i="784"/>
  <c r="T62" i="784"/>
  <c r="Q90" i="784"/>
  <c r="U33" i="784"/>
  <c r="T13" i="784"/>
  <c r="T7" i="784"/>
  <c r="T52" i="784"/>
  <c r="T53" i="784"/>
  <c r="T32" i="784"/>
  <c r="T54" i="784"/>
  <c r="T51" i="784"/>
  <c r="T31" i="784"/>
  <c r="T40" i="784"/>
  <c r="T39" i="784"/>
  <c r="U14" i="784"/>
  <c r="T63" i="784"/>
  <c r="T34" i="784"/>
  <c r="T12" i="784"/>
  <c r="T26" i="784"/>
  <c r="T61" i="784"/>
  <c r="T41" i="784"/>
  <c r="T10" i="784"/>
  <c r="T48" i="784"/>
  <c r="T8" i="784"/>
  <c r="T57" i="784"/>
  <c r="T30" i="784"/>
  <c r="T49" i="784"/>
  <c r="T56" i="784"/>
  <c r="Q91" i="784"/>
  <c r="T9" i="784"/>
  <c r="T11" i="784"/>
  <c r="T37" i="784"/>
  <c r="T15" i="784" l="1"/>
  <c r="S89" i="784"/>
  <c r="T89" i="784"/>
  <c r="V1" i="784"/>
  <c r="U28" i="784"/>
  <c r="U39" i="784"/>
  <c r="V29" i="784"/>
  <c r="U7" i="784"/>
  <c r="U48" i="784"/>
  <c r="U36" i="784"/>
  <c r="U27" i="784"/>
  <c r="U11" i="784"/>
  <c r="U35" i="784"/>
  <c r="U30" i="784"/>
  <c r="U63" i="784"/>
  <c r="U29" i="784"/>
  <c r="U51" i="784"/>
  <c r="U53" i="784"/>
  <c r="U31" i="784"/>
  <c r="U32" i="784"/>
  <c r="U52" i="784"/>
  <c r="U13" i="784"/>
  <c r="U40" i="784"/>
  <c r="R91" i="784"/>
  <c r="U26" i="784"/>
  <c r="U12" i="784"/>
  <c r="U57" i="784"/>
  <c r="U10" i="784"/>
  <c r="U59" i="784"/>
  <c r="R92" i="784"/>
  <c r="U50" i="784"/>
  <c r="U56" i="784"/>
  <c r="U9" i="784"/>
  <c r="U58" i="784"/>
  <c r="U34" i="784"/>
  <c r="R90" i="784"/>
  <c r="U61" i="784"/>
  <c r="U37" i="784"/>
  <c r="U49" i="784"/>
  <c r="U54" i="784"/>
  <c r="U8" i="784"/>
  <c r="U41" i="784"/>
  <c r="U62" i="784"/>
  <c r="U15" i="784" l="1"/>
  <c r="U89" i="784"/>
  <c r="W1" i="784"/>
  <c r="W30" i="784"/>
  <c r="V35" i="784"/>
  <c r="V41" i="784"/>
  <c r="S92" i="784"/>
  <c r="W59" i="784"/>
  <c r="W56" i="784"/>
  <c r="T91" i="784"/>
  <c r="V55" i="784"/>
  <c r="V34" i="784"/>
  <c r="V49" i="784"/>
  <c r="V27" i="784"/>
  <c r="V62" i="784"/>
  <c r="V31" i="784"/>
  <c r="V57" i="784"/>
  <c r="S91" i="784"/>
  <c r="V26" i="784"/>
  <c r="T92" i="784"/>
  <c r="V28" i="784"/>
  <c r="V53" i="784"/>
  <c r="W14" i="784"/>
  <c r="T90" i="784"/>
  <c r="V33" i="784"/>
  <c r="W57" i="784"/>
  <c r="W31" i="784"/>
  <c r="W49" i="784"/>
  <c r="V52" i="784"/>
  <c r="V63" i="784"/>
  <c r="V11" i="784"/>
  <c r="V13" i="784"/>
  <c r="V40" i="784"/>
  <c r="V10" i="784"/>
  <c r="V50" i="784"/>
  <c r="V37" i="784"/>
  <c r="W51" i="784"/>
  <c r="V7" i="784"/>
  <c r="V58" i="784"/>
  <c r="V9" i="784"/>
  <c r="V12" i="784"/>
  <c r="V30" i="784"/>
  <c r="V51" i="784"/>
  <c r="V8" i="784"/>
  <c r="V54" i="784"/>
  <c r="V14" i="784"/>
  <c r="W50" i="784"/>
  <c r="V32" i="784"/>
  <c r="V36" i="784"/>
  <c r="V39" i="784"/>
  <c r="W27" i="784"/>
  <c r="W29" i="784"/>
  <c r="V59" i="784"/>
  <c r="V56" i="784"/>
  <c r="V61" i="784"/>
  <c r="S90" i="784"/>
  <c r="V48" i="784"/>
  <c r="V15" i="784" l="1"/>
  <c r="X1" i="784"/>
  <c r="W35" i="784"/>
  <c r="W26" i="784"/>
  <c r="W62" i="784"/>
  <c r="U92" i="784"/>
  <c r="W7" i="784"/>
  <c r="W55" i="784"/>
  <c r="W52" i="784"/>
  <c r="W32" i="784"/>
  <c r="W63" i="784"/>
  <c r="W40" i="784"/>
  <c r="W54" i="784"/>
  <c r="W11" i="784"/>
  <c r="W28" i="784"/>
  <c r="W61" i="784"/>
  <c r="U91" i="784"/>
  <c r="W39" i="784"/>
  <c r="W48" i="784"/>
  <c r="W53" i="784"/>
  <c r="W33" i="784"/>
  <c r="U90" i="784"/>
  <c r="W41" i="784"/>
  <c r="W9" i="784"/>
  <c r="W58" i="784"/>
  <c r="W8" i="784"/>
  <c r="W37" i="784"/>
  <c r="W10" i="784"/>
  <c r="W34" i="784"/>
  <c r="W12" i="784"/>
  <c r="X14" i="784"/>
  <c r="W13" i="784"/>
  <c r="W36" i="784"/>
  <c r="W15" i="784" l="1"/>
  <c r="V89" i="784"/>
  <c r="W89" i="784"/>
  <c r="Y1" i="784"/>
  <c r="X55" i="784"/>
  <c r="X33" i="784"/>
  <c r="X56" i="784"/>
  <c r="X34" i="784"/>
  <c r="X30" i="784"/>
  <c r="X54" i="784"/>
  <c r="X8" i="784"/>
  <c r="X29" i="784"/>
  <c r="X11" i="784"/>
  <c r="X61" i="784"/>
  <c r="X27" i="784"/>
  <c r="X63" i="784"/>
  <c r="X48" i="784"/>
  <c r="X35" i="784"/>
  <c r="X52" i="784"/>
  <c r="X36" i="784"/>
  <c r="X51" i="784"/>
  <c r="X57" i="784"/>
  <c r="X32" i="784"/>
  <c r="X39" i="784"/>
  <c r="X62" i="784"/>
  <c r="X7" i="784"/>
  <c r="X10" i="784"/>
  <c r="X40" i="784"/>
  <c r="X37" i="784"/>
  <c r="X41" i="784"/>
  <c r="X26" i="784"/>
  <c r="X12" i="784"/>
  <c r="X28" i="784"/>
  <c r="X9" i="784"/>
  <c r="X49" i="784"/>
  <c r="X59" i="784"/>
  <c r="X13" i="784"/>
  <c r="X31" i="784"/>
  <c r="X53" i="784"/>
  <c r="X58" i="784"/>
  <c r="Y31" i="784"/>
  <c r="X50" i="784"/>
  <c r="X15" i="784" l="1"/>
  <c r="Z1" i="784"/>
  <c r="Y9" i="784"/>
  <c r="Y53" i="784"/>
  <c r="Y58" i="784"/>
  <c r="Y62" i="784"/>
  <c r="Y57" i="784"/>
  <c r="Y63" i="784"/>
  <c r="V90" i="784"/>
  <c r="Y35" i="784"/>
  <c r="Y59" i="784"/>
  <c r="Z31" i="784"/>
  <c r="Y48" i="784"/>
  <c r="Y28" i="784"/>
  <c r="Y54" i="784"/>
  <c r="Y36" i="784"/>
  <c r="Y29" i="784"/>
  <c r="Y56" i="784"/>
  <c r="Y40" i="784"/>
  <c r="Y52" i="784"/>
  <c r="Y13" i="784"/>
  <c r="Y41" i="784"/>
  <c r="Y32" i="784"/>
  <c r="Y33" i="784"/>
  <c r="Y49" i="784"/>
  <c r="Y12" i="784"/>
  <c r="Y51" i="784"/>
  <c r="Y30" i="784"/>
  <c r="Y61" i="784"/>
  <c r="Y10" i="784"/>
  <c r="Y8" i="784"/>
  <c r="Y27" i="784"/>
  <c r="Y37" i="784"/>
  <c r="Y34" i="784"/>
  <c r="Y39" i="784"/>
  <c r="Y11" i="784"/>
  <c r="Z14" i="784"/>
  <c r="W90" i="784"/>
  <c r="V92" i="784"/>
  <c r="Y7" i="784"/>
  <c r="Y14" i="784"/>
  <c r="Y50" i="784"/>
  <c r="V91" i="784"/>
  <c r="W92" i="784"/>
  <c r="W91" i="784"/>
  <c r="Y55" i="784"/>
  <c r="Y26" i="784"/>
  <c r="Y15" i="784" l="1"/>
  <c r="Y89" i="784"/>
  <c r="X89" i="784"/>
  <c r="AA1" i="784"/>
  <c r="Z12" i="784"/>
  <c r="Z53" i="784"/>
  <c r="Z61" i="784"/>
  <c r="Z39" i="784"/>
  <c r="Z34" i="784"/>
  <c r="Z58" i="784"/>
  <c r="AA57" i="784"/>
  <c r="Z52" i="784"/>
  <c r="Z40" i="784"/>
  <c r="Z50" i="784"/>
  <c r="Z36" i="784"/>
  <c r="Z63" i="784"/>
  <c r="Z10" i="784"/>
  <c r="Z7" i="784"/>
  <c r="Z27" i="784"/>
  <c r="Z28" i="784"/>
  <c r="Z54" i="784"/>
  <c r="Z49" i="784"/>
  <c r="Z51" i="784"/>
  <c r="Z11" i="784"/>
  <c r="Z33" i="784"/>
  <c r="Z41" i="784"/>
  <c r="Z35" i="784"/>
  <c r="Z56" i="784"/>
  <c r="Z8" i="784"/>
  <c r="Z9" i="784"/>
  <c r="Z26" i="784"/>
  <c r="Z13" i="784"/>
  <c r="Z32" i="784"/>
  <c r="Z29" i="784"/>
  <c r="AA27" i="784"/>
  <c r="Z30" i="784"/>
  <c r="Z62" i="784"/>
  <c r="Z37" i="784"/>
  <c r="Z59" i="784"/>
  <c r="Z48" i="784"/>
  <c r="Z55" i="784"/>
  <c r="Z57" i="784"/>
  <c r="Z15" i="784" l="1"/>
  <c r="AB1" i="784"/>
  <c r="AA26" i="784"/>
  <c r="AA39" i="784"/>
  <c r="AA52" i="784"/>
  <c r="AA56" i="784"/>
  <c r="AA48" i="784"/>
  <c r="AB29" i="784"/>
  <c r="AA12" i="784"/>
  <c r="AA51" i="784"/>
  <c r="AA8" i="784"/>
  <c r="AA33" i="784"/>
  <c r="AB61" i="784"/>
  <c r="AA41" i="784"/>
  <c r="AA62" i="784"/>
  <c r="AA54" i="784"/>
  <c r="AA63" i="784"/>
  <c r="AA14" i="784"/>
  <c r="AA58" i="784"/>
  <c r="AB57" i="784"/>
  <c r="AA50" i="784"/>
  <c r="X90" i="784"/>
  <c r="AB54" i="784"/>
  <c r="AB26" i="784"/>
  <c r="AA10" i="784"/>
  <c r="AB30" i="784"/>
  <c r="AA36" i="784"/>
  <c r="AA53" i="784"/>
  <c r="AA31" i="784"/>
  <c r="AA13" i="784"/>
  <c r="AA55" i="784"/>
  <c r="AB35" i="784"/>
  <c r="X92" i="784"/>
  <c r="AA59" i="784"/>
  <c r="AA37" i="784"/>
  <c r="AA11" i="784"/>
  <c r="AA34" i="784"/>
  <c r="AA35" i="784"/>
  <c r="AB39" i="784"/>
  <c r="AA28" i="784"/>
  <c r="AA30" i="784"/>
  <c r="AA49" i="784"/>
  <c r="AB36" i="784"/>
  <c r="AA29" i="784"/>
  <c r="AA9" i="784"/>
  <c r="AA61" i="784"/>
  <c r="Y92" i="784"/>
  <c r="AA7" i="784"/>
  <c r="Y90" i="784"/>
  <c r="Y91" i="784"/>
  <c r="AA40" i="784"/>
  <c r="X91" i="784"/>
  <c r="AB34" i="784"/>
  <c r="AA32" i="784"/>
  <c r="AA15" i="784" l="1"/>
  <c r="Z89" i="784"/>
  <c r="AA89" i="784"/>
  <c r="AC1" i="784"/>
  <c r="AB62" i="784"/>
  <c r="AB58" i="784"/>
  <c r="AB12" i="784"/>
  <c r="AB53" i="784"/>
  <c r="AB37" i="784"/>
  <c r="AB27" i="784"/>
  <c r="AB56" i="784"/>
  <c r="AB8" i="784"/>
  <c r="AB63" i="784"/>
  <c r="AB52" i="784"/>
  <c r="AB9" i="784"/>
  <c r="AB55" i="784"/>
  <c r="AB48" i="784"/>
  <c r="AB50" i="784"/>
  <c r="AB59" i="784"/>
  <c r="AB10" i="784"/>
  <c r="AB31" i="784"/>
  <c r="AB13" i="784"/>
  <c r="AB32" i="784"/>
  <c r="AB7" i="784"/>
  <c r="AB49" i="784"/>
  <c r="AB14" i="784"/>
  <c r="AB41" i="784"/>
  <c r="AB33" i="784"/>
  <c r="AB28" i="784"/>
  <c r="AB40" i="784"/>
  <c r="AB11" i="784"/>
  <c r="AC48" i="784"/>
  <c r="AB51" i="784"/>
  <c r="AD1" i="784" l="1"/>
  <c r="AB15" i="784"/>
  <c r="AB89" i="784"/>
  <c r="AC26" i="784"/>
  <c r="Z92" i="784"/>
  <c r="AC14" i="784"/>
  <c r="AC51" i="784"/>
  <c r="AC9" i="784"/>
  <c r="AC37" i="784"/>
  <c r="AC33" i="784"/>
  <c r="AC59" i="784"/>
  <c r="AC30" i="784"/>
  <c r="AC12" i="784"/>
  <c r="AA91" i="784"/>
  <c r="AC52" i="784"/>
  <c r="AC54" i="784"/>
  <c r="AC49" i="784"/>
  <c r="AA92" i="784"/>
  <c r="AC11" i="784"/>
  <c r="AC27" i="784"/>
  <c r="AC63" i="784"/>
  <c r="AC41" i="784"/>
  <c r="AC53" i="784"/>
  <c r="AC13" i="784"/>
  <c r="AC58" i="784"/>
  <c r="AC36" i="784"/>
  <c r="AC34" i="784"/>
  <c r="AC32" i="784"/>
  <c r="AC35" i="784"/>
  <c r="AC8" i="784"/>
  <c r="AC29" i="784"/>
  <c r="AA90" i="784"/>
  <c r="AC62" i="784"/>
  <c r="AC55" i="784"/>
  <c r="Z90" i="784"/>
  <c r="AC39" i="784"/>
  <c r="AC50" i="784"/>
  <c r="AC56" i="784"/>
  <c r="AC10" i="784"/>
  <c r="AC7" i="784"/>
  <c r="Z91" i="784"/>
  <c r="AC61" i="784"/>
  <c r="AC40" i="784"/>
  <c r="AC57" i="784"/>
  <c r="AC28" i="784"/>
  <c r="AC31" i="784"/>
  <c r="AE1" i="784" l="1"/>
  <c r="AC15" i="784"/>
  <c r="AC89" i="784"/>
  <c r="AB92" i="784"/>
  <c r="AD27" i="784"/>
  <c r="AD32" i="784"/>
  <c r="AD29" i="784"/>
  <c r="AD36" i="784"/>
  <c r="AD7" i="784"/>
  <c r="AD54" i="784"/>
  <c r="AD51" i="784"/>
  <c r="AB91" i="784"/>
  <c r="AD14" i="784"/>
  <c r="AD63" i="784"/>
  <c r="AD48" i="784"/>
  <c r="AD10" i="784"/>
  <c r="AD57" i="784"/>
  <c r="AD40" i="784"/>
  <c r="AD35" i="784"/>
  <c r="AD61" i="784"/>
  <c r="AD11" i="784"/>
  <c r="AD31" i="784"/>
  <c r="AD56" i="784"/>
  <c r="AD59" i="784"/>
  <c r="AD39" i="784"/>
  <c r="AD9" i="784"/>
  <c r="AB90" i="784"/>
  <c r="AD52" i="784"/>
  <c r="AD41" i="784"/>
  <c r="AD13" i="784"/>
  <c r="AD28" i="784"/>
  <c r="AD53" i="784"/>
  <c r="AD62" i="784"/>
  <c r="AD12" i="784"/>
  <c r="AD49" i="784"/>
  <c r="AD37" i="784"/>
  <c r="AD26" i="784"/>
  <c r="AD8" i="784"/>
  <c r="AD30" i="784"/>
  <c r="AD34" i="784"/>
  <c r="AD33" i="784"/>
  <c r="AD58" i="784"/>
  <c r="AD55" i="784"/>
  <c r="AD50" i="784"/>
  <c r="AF1" i="784" l="1"/>
  <c r="AD15" i="784"/>
  <c r="AC90" i="784"/>
  <c r="AE9" i="784"/>
  <c r="AE27" i="784"/>
  <c r="AC91" i="784"/>
  <c r="AE31" i="784"/>
  <c r="AE12" i="784"/>
  <c r="AE30" i="784"/>
  <c r="AE40" i="784"/>
  <c r="AE41" i="784"/>
  <c r="AE11" i="784"/>
  <c r="AE26" i="784"/>
  <c r="AE7" i="784"/>
  <c r="AE28" i="784"/>
  <c r="AC92" i="784"/>
  <c r="AE14" i="784"/>
  <c r="AE50" i="784"/>
  <c r="AE49" i="784"/>
  <c r="AE53" i="784"/>
  <c r="AE48" i="784"/>
  <c r="AE51" i="784"/>
  <c r="AE8" i="784"/>
  <c r="AE35" i="784"/>
  <c r="AE56" i="784"/>
  <c r="AE62" i="784"/>
  <c r="AE37" i="784"/>
  <c r="AE36" i="784"/>
  <c r="AE13" i="784"/>
  <c r="AE59" i="784"/>
  <c r="AE29" i="784"/>
  <c r="AE61" i="784"/>
  <c r="AE52" i="784"/>
  <c r="AE57" i="784"/>
  <c r="AE58" i="784"/>
  <c r="AE39" i="784"/>
  <c r="AE34" i="784"/>
  <c r="AE63" i="784"/>
  <c r="AE33" i="784"/>
  <c r="AE55" i="784"/>
  <c r="AE32" i="784"/>
  <c r="AE10" i="784"/>
  <c r="AE54" i="784"/>
  <c r="AG1" i="784" l="1"/>
  <c r="AE15" i="784"/>
  <c r="AF59" i="784"/>
  <c r="AF35" i="784"/>
  <c r="AF55" i="784"/>
  <c r="AF41" i="784"/>
  <c r="AF50" i="784"/>
  <c r="AF53" i="784"/>
  <c r="AF62" i="784"/>
  <c r="AF14" i="784"/>
  <c r="AF28" i="784"/>
  <c r="AF36" i="784"/>
  <c r="AF30" i="784"/>
  <c r="AF29" i="784"/>
  <c r="AF9" i="784"/>
  <c r="AF56" i="784"/>
  <c r="AF61" i="784"/>
  <c r="AF40" i="784"/>
  <c r="AF58" i="784"/>
  <c r="AF39" i="784"/>
  <c r="AF37" i="784"/>
  <c r="AF57" i="784"/>
  <c r="AF63" i="784"/>
  <c r="AF7" i="784"/>
  <c r="AF54" i="784"/>
  <c r="AF51" i="784"/>
  <c r="AF33" i="784"/>
  <c r="AF27" i="784"/>
  <c r="AF10" i="784"/>
  <c r="AF13" i="784"/>
  <c r="AF26" i="784"/>
  <c r="AF8" i="784"/>
  <c r="AF52" i="784"/>
  <c r="AF12" i="784"/>
  <c r="AF34" i="784"/>
  <c r="AF31" i="784"/>
  <c r="AF11" i="784"/>
  <c r="AF32" i="784"/>
  <c r="AF48" i="784"/>
  <c r="AF49" i="784"/>
  <c r="AF15" i="784" l="1"/>
  <c r="AH1" i="784"/>
  <c r="AG54" i="784"/>
  <c r="AG7" i="784"/>
  <c r="AG33" i="784"/>
  <c r="AG12" i="784"/>
  <c r="AG29" i="784"/>
  <c r="AG40" i="784"/>
  <c r="AG59" i="784"/>
  <c r="AG58" i="784"/>
  <c r="AG39" i="784"/>
  <c r="AG30" i="784"/>
  <c r="AG26" i="784"/>
  <c r="AG41" i="784"/>
  <c r="AG31" i="784"/>
  <c r="AG50" i="784"/>
  <c r="AG14" i="784"/>
  <c r="AG62" i="784"/>
  <c r="AG36" i="784"/>
  <c r="AG9" i="784"/>
  <c r="AG55" i="784"/>
  <c r="AG37" i="784"/>
  <c r="AG8" i="784"/>
  <c r="AG11" i="784"/>
  <c r="AG35" i="784"/>
  <c r="AG13" i="784"/>
  <c r="AG61" i="784"/>
  <c r="AG32" i="784"/>
  <c r="AG57" i="784"/>
  <c r="AG49" i="784"/>
  <c r="AG63" i="784"/>
  <c r="AG10" i="784"/>
  <c r="AG48" i="784"/>
  <c r="AG34" i="784"/>
  <c r="AG56" i="784"/>
  <c r="AG27" i="784"/>
  <c r="AG28" i="784"/>
  <c r="AG53" i="784"/>
  <c r="AG52" i="784"/>
  <c r="AG51" i="784"/>
  <c r="AG15" i="784" l="1"/>
  <c r="AH52" i="784"/>
  <c r="AH59" i="784"/>
  <c r="AH13" i="784"/>
  <c r="AH26" i="784"/>
  <c r="AH41" i="784"/>
  <c r="AH63" i="784"/>
  <c r="AH53" i="784"/>
  <c r="AH40" i="784"/>
  <c r="AH10" i="784"/>
  <c r="AH31" i="784"/>
  <c r="AH57" i="784"/>
  <c r="AH29" i="784"/>
  <c r="AH35" i="784"/>
  <c r="AH55" i="784"/>
  <c r="AH7" i="784"/>
  <c r="AH37" i="784"/>
  <c r="AH30" i="784"/>
  <c r="AH9" i="784"/>
  <c r="AH61" i="784"/>
  <c r="AH39" i="784"/>
  <c r="AH54" i="784"/>
  <c r="AH11" i="784"/>
  <c r="AH49" i="784"/>
  <c r="AH12" i="784"/>
  <c r="AH48" i="784"/>
  <c r="AH14" i="784"/>
  <c r="AH27" i="784"/>
  <c r="AH58" i="784"/>
  <c r="AH62" i="784"/>
  <c r="AH33" i="784"/>
  <c r="AH34" i="784"/>
  <c r="AH32" i="784"/>
  <c r="AH51" i="784"/>
  <c r="AH56" i="784"/>
  <c r="AH50" i="784"/>
  <c r="AH8" i="784"/>
  <c r="AH28" i="784"/>
  <c r="AH36" i="784"/>
  <c r="AH15" i="784" l="1"/>
</calcChain>
</file>

<file path=xl/sharedStrings.xml><?xml version="1.0" encoding="utf-8"?>
<sst xmlns="http://schemas.openxmlformats.org/spreadsheetml/2006/main" count="15039" uniqueCount="263">
  <si>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</si>
  <si>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</si>
  <si>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</si>
  <si>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</si>
  <si>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</si>
  <si>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</si>
  <si>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</si>
  <si>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</si>
  <si>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</si>
  <si>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</si>
  <si>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</si>
  <si>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</si>
  <si>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</si>
  <si>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</si>
  <si>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</si>
  <si>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</si>
  <si>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</si>
  <si>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</si>
  <si>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SyncCon</t>
  </si>
  <si>
    <t>NEM</t>
  </si>
  <si>
    <t>VOM</t>
  </si>
  <si>
    <t>FOM</t>
  </si>
  <si>
    <t>Fuel</t>
  </si>
  <si>
    <t>Region</t>
  </si>
  <si>
    <t>Technology</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</si>
  <si>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</si>
  <si>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</si>
  <si>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</si>
  <si>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</si>
  <si>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</si>
  <si>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</si>
  <si>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</si>
  <si>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</si>
  <si>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</si>
  <si>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</si>
  <si>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</si>
  <si>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</si>
  <si>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</si>
  <si>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</si>
  <si>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</si>
  <si>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</si>
  <si>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</si>
  <si>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</si>
  <si>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</si>
  <si>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</si>
  <si>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</si>
  <si>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</si>
  <si>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</si>
  <si>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</si>
  <si>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</si>
  <si>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</si>
  <si>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</si>
  <si>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</si>
  <si>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</si>
  <si>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</si>
  <si>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</si>
  <si>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</si>
  <si>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</si>
  <si>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</si>
  <si>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</si>
  <si>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</si>
  <si>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</si>
  <si>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</si>
  <si>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</si>
  <si>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</si>
  <si>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</si>
  <si>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</si>
  <si>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</si>
  <si>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</si>
  <si>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</si>
  <si>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</si>
  <si>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</si>
  <si>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</si>
  <si>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</si>
  <si>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</si>
  <si>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</si>
  <si>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</si>
  <si>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</si>
  <si>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</si>
  <si>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</si>
  <si>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</si>
  <si>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</si>
  <si>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</si>
  <si>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</si>
  <si>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</si>
  <si>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</si>
  <si>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</si>
  <si>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</si>
  <si>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</si>
  <si>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</si>
  <si>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</si>
  <si>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</si>
  <si>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</si>
  <si>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</si>
  <si>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</si>
  <si>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</si>
  <si>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</si>
  <si>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</si>
  <si>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</si>
  <si>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</si>
  <si>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</si>
  <si>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2049-50</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</si>
  <si>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</si>
  <si>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</si>
  <si>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</si>
  <si>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</si>
  <si>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</si>
  <si>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</si>
  <si>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</si>
  <si>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</si>
  <si>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</si>
  <si>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</si>
  <si>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</si>
  <si>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</si>
  <si>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</si>
  <si>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</si>
  <si>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</si>
  <si>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</si>
  <si>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</si>
  <si>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</si>
  <si>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</si>
  <si>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</si>
  <si>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</si>
  <si>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</si>
  <si>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</si>
  <si>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</si>
  <si>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</si>
  <si>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</si>
  <si>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</si>
  <si>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</si>
  <si>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</si>
  <si>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</si>
  <si>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</si>
  <si>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</si>
  <si>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</si>
  <si>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</si>
  <si>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</si>
  <si>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</si>
  <si>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</si>
  <si>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</si>
  <si>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</si>
  <si>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</si>
  <si>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</si>
  <si>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</si>
  <si>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</si>
  <si>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</si>
  <si>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</si>
  <si>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</si>
  <si>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</si>
  <si>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</si>
  <si>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</si>
  <si>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</si>
  <si>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</si>
  <si>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</si>
  <si>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</si>
  <si>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</si>
  <si>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</si>
  <si>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</si>
  <si>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</si>
  <si>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</si>
  <si>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</si>
  <si>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</si>
  <si>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</si>
  <si>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</si>
  <si>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</si>
  <si>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</si>
  <si>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</si>
  <si>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</si>
  <si>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</si>
  <si>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</si>
  <si>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</si>
  <si>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</si>
  <si>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</si>
  <si>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</si>
  <si>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</si>
  <si>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</si>
  <si>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</si>
  <si>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</si>
  <si>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</si>
  <si>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</si>
  <si>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</si>
  <si>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</si>
  <si>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</si>
  <si>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</si>
  <si>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</si>
  <si>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</si>
  <si>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</si>
  <si>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</si>
  <si>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</si>
  <si>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</si>
  <si>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</si>
  <si>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Capacity difference (GW)</t>
  </si>
  <si>
    <t>Sent-out generation difference (TWh)*</t>
  </si>
  <si>
    <t>Capacity difference (MW)</t>
  </si>
  <si>
    <t>Offshore wind</t>
  </si>
  <si>
    <t>Select REZ</t>
  </si>
  <si>
    <t>Sent-out generation difference (GWh)</t>
  </si>
  <si>
    <t>PV non-scheduled generators and Rooftop PV</t>
  </si>
  <si>
    <t>Real June 2023 dollars ($m) discounted to 1 July 2023</t>
  </si>
  <si>
    <t>Real June 2023 dollars discounted to 1 July 2023.</t>
  </si>
  <si>
    <t>Real June 2023 dollars discounted to 1 July 2023.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</si>
  <si>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Coordinated CER storage</t>
  </si>
  <si>
    <t>Coordinated CER storage pump</t>
  </si>
  <si>
    <t>EVV2G</t>
  </si>
  <si>
    <t>Electric vehicle - vehicle to grid</t>
  </si>
  <si>
    <t>Battery virtual power plants and electric vehicle - vehicle to grid</t>
  </si>
  <si>
    <t>2. Tumut 3 generation is included in Hydro, whereas Tumut 3 pump is included in Pumped Hydro Pump.</t>
  </si>
  <si>
    <t>3. REZ expansion costs only capture intra-regional network augmentations. These costs do not include the cost of interconnectors.</t>
  </si>
  <si>
    <t>4. Entry of new capacity and retirement of generator capacity where allowed occurs optionally as part of the least-cost solution at the beginning of each financial year, on 1 July.</t>
  </si>
  <si>
    <t>Capacity calculated on 1 July. In early study years some wind and solar projects enter later in the financial year and are therefore reflected in the following financial year's capacity.</t>
  </si>
  <si>
    <t>Note: the REZ generation includes generation from the existing, committed and anticipated renewables mapped to the relevant REZs</t>
  </si>
  <si>
    <t>Note: the REZ capacity includes capacity from the existing, committed and anticipated renewables mapped to the relevant REZs</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</si>
  <si>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</si>
  <si>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discounted to 1 July 2023. As with the total capital costs, the REZ transmission expansion costs are annualised for modelling purposes.</t>
  </si>
  <si>
    <t>Real June 2023 dollars discounted to 1 July 2023. SyncCon is only explicitly modelled in Tasmania, mainland NEM regions have SyncCon costs built into new entrant costs.</t>
  </si>
  <si>
    <t>6. Assumed discount rate applied to discounted dollars was 7%, consistent with AEMO's 2024 ISP as selected by Marinus Link Pty Ltd.</t>
  </si>
  <si>
    <t>5. Other non-scheduled generation is handled on the demand side as per AEMO's 2024 ISP.</t>
  </si>
  <si>
    <t>CER</t>
  </si>
  <si>
    <t>Consumer energy resources</t>
  </si>
  <si>
    <t>Marinus_S2</t>
  </si>
  <si>
    <r>
      <t>Ernst &amp; Young ("</t>
    </r>
    <r>
      <rPr>
        <b/>
        <sz val="11"/>
        <color theme="1"/>
        <rFont val="Calibri"/>
        <family val="2"/>
        <scheme val="minor"/>
      </rPr>
      <t>EY</t>
    </r>
    <r>
      <rPr>
        <sz val="11"/>
        <color theme="1"/>
        <rFont val="Calibri"/>
        <family val="2"/>
        <scheme val="minor"/>
      </rPr>
      <t>") was engaged on the instructions of Marinus Link Pty Ltd ("</t>
    </r>
    <r>
      <rPr>
        <b/>
        <sz val="11"/>
        <color theme="1"/>
        <rFont val="Calibri"/>
        <family val="2"/>
        <scheme val="minor"/>
      </rPr>
      <t>Client</t>
    </r>
    <r>
      <rPr>
        <sz val="11"/>
        <color theme="1"/>
        <rFont val="Calibri"/>
        <family val="2"/>
        <scheme val="minor"/>
      </rPr>
      <t>") to undertake market modelling of system costs and benefits to forecast the gross benefit of the proposed Marinus Link interconnector (the “</t>
    </r>
    <r>
      <rPr>
        <b/>
        <sz val="11"/>
        <color theme="1"/>
        <rFont val="Calibri"/>
        <family val="2"/>
        <scheme val="minor"/>
      </rPr>
      <t>Project</t>
    </r>
    <r>
      <rPr>
        <sz val="11"/>
        <color theme="1"/>
        <rFont val="Calibri"/>
        <family val="2"/>
        <scheme val="minor"/>
      </rPr>
      <t>”), in accordance with the service order dated 14 March 2023 (the “</t>
    </r>
    <r>
      <rPr>
        <b/>
        <sz val="11"/>
        <color theme="1"/>
        <rFont val="Calibri"/>
        <family val="2"/>
        <scheme val="minor"/>
      </rPr>
      <t>Engagement Agreement</t>
    </r>
    <r>
      <rPr>
        <sz val="11"/>
        <color theme="1"/>
        <rFont val="Calibri"/>
        <family val="2"/>
        <scheme val="minor"/>
      </rPr>
      <t>”).
The results of EY’s ,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March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EY commenced its work on 20 September 2023, and completed the work on 21 March 2024. Therefore, the Workbook does not take account of events or circumstances arising after 21 March 2024 and EY has no responsibility to update the Workbook for any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</si>
  <si>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Annual capacity factor by technology - BaseCase,  Green Energy Exports scenario</t>
  </si>
  <si>
    <t>Annual sent-out generation by technology (GWh) - BaseCase, Green Energy Exports scenario</t>
  </si>
  <si>
    <t>Installed capacity by technology (MW) - BaseCase, Green Energy Exports scenario</t>
  </si>
  <si>
    <t>VOM cost by technology ($000s) - BaseCase, Green Energy Exports scenario</t>
  </si>
  <si>
    <t>FOM cost by technology ($000s) - BaseCase, Green Energy Exports scenario</t>
  </si>
  <si>
    <t>Fuel cost by technology ($000s) - BaseCase, Green Energy Exports scenario</t>
  </si>
  <si>
    <t>New generation build cost (CAPEX) by technology ($000s) - BaseCase, Green Energy Exports scenario</t>
  </si>
  <si>
    <t>Rehabilition cost by technology ($000s) - BaseCase, Green Energy Exports scenario</t>
  </si>
  <si>
    <t>SyncCon cost by region ($000s) - BaseCase, Green Energy Exports scenario</t>
  </si>
  <si>
    <t>REZ transmission expansion cost by region ($000s) - BaseCase, Green Energy Exports scenario</t>
  </si>
  <si>
    <t>USE+DSP cost by region ($000s) - BaseCase, Green Energy Exports scenario</t>
  </si>
  <si>
    <t>Installed capacity by REZ (MW) - BaseCase, Green Energy Exports scenario</t>
  </si>
  <si>
    <t>Annual sent-out generation by REZ (GWh) - BaseCase, Green Energy Exports scenario</t>
  </si>
  <si>
    <t>Annual capacity factor by technology - Marinus_S1,  Green Energy Exports scenario</t>
  </si>
  <si>
    <t>Annual sent-out generation by technology (GWh) - Marinus_S1, Green Energy Exports scenario</t>
  </si>
  <si>
    <t>Installed capacity by technology (MW) - Marinus_S1, Green Energy Exports scenario</t>
  </si>
  <si>
    <t>VOM cost by technology ($000s) - Marinus_S1, Green Energy Exports scenario</t>
  </si>
  <si>
    <t>FOM cost by technology ($000s) - Marinus_S1, Green Energy Exports scenario</t>
  </si>
  <si>
    <t>Fuel cost by technology ($000s) - Marinus_S1, Green Energy Exports scenario</t>
  </si>
  <si>
    <t>New generation build cost (CAPEX) by technology ($000s) - Marinus_S1, Green Energy Exports scenario</t>
  </si>
  <si>
    <t>Rehabilition cost by technology ($000s) - Marinus_S1, Green Energy Exports scenario</t>
  </si>
  <si>
    <t>SyncCon cost by region ($000s) - Marinus_S1, Green Energy Exports scenario</t>
  </si>
  <si>
    <t>REZ transmission expansion cost by region ($000s) - Marinus_S1, Green Energy Exports scenario</t>
  </si>
  <si>
    <t>USE+DSP cost by region ($000s) - Marinus_S1, Green Energy Exports scenario</t>
  </si>
  <si>
    <t>Installed capacity by REZ (MW) - Marinus_S1, Green Energy Exports scenario</t>
  </si>
  <si>
    <t>Annual sent-out generation by REZ (GWh) - Marinus_S1, Green Energy Exports scenario</t>
  </si>
  <si>
    <t>Annual capacity factor by technology - Marinus_S2,  Green Energy Exports scenario</t>
  </si>
  <si>
    <t>Annual sent-out generation by technology (GWh) - Marinus_S2, Green Energy Exports scenario</t>
  </si>
  <si>
    <t>Installed capacity by technology (MW) - Marinus_S2, Green Energy Exports scenario</t>
  </si>
  <si>
    <t>VOM cost by technology ($000s) - Marinus_S2, Green Energy Exports scenario</t>
  </si>
  <si>
    <t>FOM cost by technology ($000s) - Marinus_S2, Green Energy Exports scenario</t>
  </si>
  <si>
    <t>Fuel cost by technology ($000s) - Marinus_S2, Green Energy Exports scenario</t>
  </si>
  <si>
    <t>New generation build cost (CAPEX) by technology ($000s) - Marinus_S2, Green Energy Exports scenario</t>
  </si>
  <si>
    <t>Rehabilition cost by technology ($000s) - Marinus_S2, Green Energy Exports scenario</t>
  </si>
  <si>
    <t>SyncCon cost by region ($000s) - Marinus_S2, Green Energy Exports scenario</t>
  </si>
  <si>
    <t>REZ transmission expansion cost by region ($000s) - Marinus_S2, Green Energy Exports scenario</t>
  </si>
  <si>
    <t>USE+DSP cost by region ($000s) - Marinus_S2, Green Energy Exports scenario</t>
  </si>
  <si>
    <t>Installed capacity by REZ (MW) - Marinus_S2, Green Energy Exports scenario</t>
  </si>
  <si>
    <t>Annual sent-out generation by REZ (GWh) - Marinus_S2, Green Energy Exports scenario</t>
  </si>
  <si>
    <t>Marinus Link market modelling outcomes - Green Energy Exports scenario - stage 1 commissioned 2029-30 and stage 2 commissioned 2033-34</t>
  </si>
  <si>
    <t>1. BaseCase is the without Marinus Link counterfactual. Marinus_S1 has Marinus Link stage 1 only, commissioned 2029-30. Marinus_S2 has Marinus Link stage 1 commissioned 2029-30 and stage 2 commissioned 2033-34.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</si>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</sst>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5" formatCode="0.0"/>
    <numFmt numFmtId="167" formatCode="&quot;$&quot;#,##0"/>
    <numFmt numFmtId="169" formatCode="#,##0.00000000"/>
    <numFmt numFmtId="170" formatCode="_-* #,##0.0_-;\-* #,##0.0_-;_-* &quot;-&quot;??_-;_-@_-"/>
    <numFmt numFmtId="171" formatCode="#,##0.0"/>
  </numFmts>
  <fonts count="46">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8"/>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1" fillId="0" borderId="0" applyNumberFormat="0" applyFill="0" applyBorder="0" applyAlignment="0" applyProtection="0"/>
    <xf numFmtId="0" fontId="11"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6"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6"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6"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6"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6"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4" fontId="11" fillId="0" borderId="0" applyFont="0" applyFill="0" applyBorder="0" applyAlignment="0" applyProtection="0"/>
    <xf numFmtId="170" fontId="33" fillId="0" borderId="11" applyNumberFormat="0" applyAlignment="0">
      <alignment horizontal="center"/>
    </xf>
    <xf numFmtId="170"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43" fontId="11" fillId="0" borderId="0" applyFont="0" applyFill="0" applyBorder="0" applyAlignment="0" applyProtection="0"/>
    <xf numFmtId="0" fontId="42" fillId="42" borderId="0">
      <alignment horizontal="center" wrapText="1"/>
    </xf>
    <xf numFmtId="0" fontId="37" fillId="0" borderId="0"/>
    <xf numFmtId="0" fontId="11" fillId="0" borderId="0"/>
    <xf numFmtId="0" fontId="37"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43" fontId="11" fillId="0" borderId="0" applyFont="0" applyFill="0" applyBorder="0" applyAlignment="0" applyProtection="0"/>
    <xf numFmtId="0" fontId="38"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0" fontId="23" fillId="0" borderId="0"/>
    <xf numFmtId="43" fontId="23" fillId="0" borderId="0" applyFont="0" applyFill="0" applyBorder="0" applyAlignment="0" applyProtection="0"/>
    <xf numFmtId="0" fontId="19" fillId="0" borderId="0" applyNumberFormat="0" applyFill="0" applyBorder="0" applyAlignment="0" applyProtection="0"/>
    <xf numFmtId="0" fontId="38"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1" fillId="0" borderId="0"/>
    <xf numFmtId="0" fontId="11" fillId="15" borderId="9" applyNumberFormat="0" applyFont="0" applyAlignment="0" applyProtection="0"/>
    <xf numFmtId="9" fontId="11" fillId="0" borderId="0" applyFont="0" applyFill="0" applyBorder="0" applyAlignment="0" applyProtection="0"/>
    <xf numFmtId="0" fontId="33" fillId="0" borderId="0"/>
    <xf numFmtId="0" fontId="34" fillId="0" borderId="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0" fontId="11"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53">
    <xf numFmtId="0" fontId="0" fillId="0" borderId="0" xfId="0"/>
    <xf numFmtId="0" fontId="7" fillId="0" borderId="0" xfId="4"/>
    <xf numFmtId="0" fontId="8" fillId="0" borderId="0" xfId="0" applyFont="1"/>
    <xf numFmtId="14" fontId="0" fillId="0" borderId="0" xfId="0" applyNumberFormat="1"/>
    <xf numFmtId="165"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13" fillId="9" borderId="0" xfId="0" applyFont="1" applyFill="1"/>
    <xf numFmtId="0" fontId="14" fillId="9" borderId="0" xfId="0" applyFont="1" applyFill="1"/>
    <xf numFmtId="0" fontId="15" fillId="3" borderId="2" xfId="5" applyFont="1"/>
    <xf numFmtId="0" fontId="6" fillId="5" borderId="0" xfId="0" applyFont="1" applyFill="1"/>
    <xf numFmtId="0" fontId="16" fillId="9" borderId="0" xfId="0" applyFont="1" applyFill="1"/>
    <xf numFmtId="0" fontId="17"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8" fillId="10" borderId="0" xfId="0" applyFont="1" applyFill="1" applyAlignment="1"/>
    <xf numFmtId="167" fontId="18"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8" borderId="0" xfId="0" applyFont="1" applyFill="1"/>
    <xf numFmtId="0" fontId="0" fillId="0" borderId="0" xfId="0" applyFill="1"/>
    <xf numFmtId="0" fontId="0" fillId="0" borderId="0" xfId="0"/>
    <xf numFmtId="169" fontId="0" fillId="6" borderId="0" xfId="0" applyNumberFormat="1" applyFill="1"/>
    <xf numFmtId="0" fontId="21" fillId="0" borderId="0" xfId="0" applyFont="1"/>
    <xf numFmtId="0" fontId="0" fillId="0" borderId="0" xfId="0"/>
    <xf numFmtId="0" fontId="0" fillId="6" borderId="0" xfId="0" applyFill="1"/>
    <xf numFmtId="0" fontId="0" fillId="8" borderId="0" xfId="0" applyFill="1"/>
    <xf numFmtId="0" fontId="0" fillId="0" borderId="0" xfId="0" applyFont="1"/>
    <xf numFmtId="0" fontId="45" fillId="6" borderId="0" xfId="0" applyFont="1" applyFill="1"/>
    <xf numFmtId="14" fontId="0" fillId="0" borderId="0" xfId="0" applyNumberFormat="1" applyFont="1" applyAlignment="1">
      <alignment vertical="top"/>
    </xf>
    <xf numFmtId="165" fontId="0" fillId="0" borderId="0" xfId="0" applyNumberFormat="1" applyFont="1" applyAlignment="1">
      <alignment vertical="top"/>
    </xf>
    <xf numFmtId="0" fontId="0" fillId="0" borderId="0" xfId="0" applyFont="1" applyAlignment="1">
      <alignment vertical="top" wrapText="1"/>
    </xf>
    <xf numFmtId="171" fontId="0" fillId="5" borderId="0" xfId="0" applyNumberFormat="1" applyFill="1"/>
    <xf numFmtId="171" fontId="0" fillId="8" borderId="0" xfId="0" applyNumberFormat="1" applyFont="1" applyFill="1"/>
    <xf numFmtId="0" fontId="0" fillId="0" borderId="0" xfId="0"/>
    <xf numFmtId="0" fontId="0" fillId="8" borderId="0" xfId="0" applyFill="1"/>
    <xf numFmtId="0" fontId="2" fillId="2" borderId="3" xfId="1" applyBorder="1" applyAlignment="1"/>
    <xf numFmtId="0" fontId="45" fillId="5" borderId="0" xfId="0" applyFont="1" applyFill="1"/>
    <xf numFmtId="0" fontId="45" fillId="0" borderId="0" xfId="0" applyFont="1"/>
    <xf numFmtId="0" fontId="9" fillId="6" borderId="0" xfId="0" applyFont="1" applyFill="1" applyAlignment="1">
      <alignment vertical="top"/>
    </xf>
    <xf numFmtId="165" fontId="0" fillId="0" borderId="0" xfId="0" applyNumberFormat="1" applyFont="1" applyFill="1" applyAlignment="1">
      <alignment horizontal="left" vertical="top" wrapText="1"/>
    </xf>
    <xf numFmtId="0" fontId="18" fillId="10" borderId="0" xfId="0" applyFont="1" applyFill="1" applyAlignment="1">
      <alignment horizontal="center"/>
    </xf>
    <xf numFmtId="0" fontId="9" fillId="0" borderId="0" xfId="0" applyFont="1" applyFill="1" applyAlignment="1">
      <alignment horizontal="left" wrapText="1"/>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cellStyle name="60% - Accent1 2 2" xfId="100"/>
    <cellStyle name="60% - Accent1 3" xfId="39"/>
    <cellStyle name="60% - Accent2 2" xfId="53"/>
    <cellStyle name="60% - Accent2 2 2" xfId="101"/>
    <cellStyle name="60% - Accent2 3" xfId="40"/>
    <cellStyle name="60% - Accent3 2" xfId="54"/>
    <cellStyle name="60% - Accent3 2 2" xfId="102"/>
    <cellStyle name="60% - Accent3 3" xfId="41"/>
    <cellStyle name="60% - Accent4 2" xfId="55"/>
    <cellStyle name="60% - Accent4 2 2" xfId="103"/>
    <cellStyle name="60% - Accent4 3" xfId="42"/>
    <cellStyle name="60% - Accent5 2" xfId="56"/>
    <cellStyle name="60% - Accent5 2 2" xfId="104"/>
    <cellStyle name="60% - Accent5 3" xfId="43"/>
    <cellStyle name="60% - Accent6" xfId="3" builtinId="52" customBuiltin="1"/>
    <cellStyle name="60% - Accent6 2" xfId="57"/>
    <cellStyle name="60% - Accent6 2 2" xfId="105"/>
    <cellStyle name="60% - Accent6 3" xfId="44"/>
    <cellStyle name="Accent1" xfId="20" builtinId="29" customBuiltin="1"/>
    <cellStyle name="Accent1 2" xfId="124"/>
    <cellStyle name="Accent2" xfId="23" builtinId="33" customBuiltin="1"/>
    <cellStyle name="Accent2 2" xfId="121"/>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cellStyle name="CellNumalt" xfId="119"/>
    <cellStyle name="Check Cell" xfId="15" builtinId="23" customBuiltin="1"/>
    <cellStyle name="Comma 10" xfId="107"/>
    <cellStyle name="Comma 10 10" xfId="7836"/>
    <cellStyle name="Comma 10 10 2" xfId="23247"/>
    <cellStyle name="Comma 10 10 2 2" xfId="54071"/>
    <cellStyle name="Comma 10 10 3" xfId="38661"/>
    <cellStyle name="Comma 10 11" xfId="15647"/>
    <cellStyle name="Comma 10 11 2" xfId="46471"/>
    <cellStyle name="Comma 10 12" xfId="31061"/>
    <cellStyle name="Comma 10 13" xfId="234"/>
    <cellStyle name="Comma 10 2" xfId="319"/>
    <cellStyle name="Comma 10 2 10" xfId="15732"/>
    <cellStyle name="Comma 10 2 10 2" xfId="46556"/>
    <cellStyle name="Comma 10 2 11" xfId="31146"/>
    <cellStyle name="Comma 10 2 2" xfId="742"/>
    <cellStyle name="Comma 10 2 2 2" xfId="1375"/>
    <cellStyle name="Comma 10 2 2 2 2" xfId="3274"/>
    <cellStyle name="Comma 10 2 2 2 2 2" xfId="7077"/>
    <cellStyle name="Comma 10 2 2 2 2 2 2" xfId="14887"/>
    <cellStyle name="Comma 10 2 2 2 2 2 2 2" xfId="30298"/>
    <cellStyle name="Comma 10 2 2 2 2 2 2 2 2" xfId="61122"/>
    <cellStyle name="Comma 10 2 2 2 2 2 2 3" xfId="45712"/>
    <cellStyle name="Comma 10 2 2 2 2 2 3" xfId="22489"/>
    <cellStyle name="Comma 10 2 2 2 2 2 3 2" xfId="53313"/>
    <cellStyle name="Comma 10 2 2 2 2 2 4" xfId="37903"/>
    <cellStyle name="Comma 10 2 2 2 2 3" xfId="11084"/>
    <cellStyle name="Comma 10 2 2 2 2 3 2" xfId="26495"/>
    <cellStyle name="Comma 10 2 2 2 2 3 2 2" xfId="57319"/>
    <cellStyle name="Comma 10 2 2 2 2 3 3" xfId="41909"/>
    <cellStyle name="Comma 10 2 2 2 2 4" xfId="18686"/>
    <cellStyle name="Comma 10 2 2 2 2 4 2" xfId="49510"/>
    <cellStyle name="Comma 10 2 2 2 2 5" xfId="34100"/>
    <cellStyle name="Comma 10 2 2 2 3" xfId="5178"/>
    <cellStyle name="Comma 10 2 2 2 3 2" xfId="12988"/>
    <cellStyle name="Comma 10 2 2 2 3 2 2" xfId="28399"/>
    <cellStyle name="Comma 10 2 2 2 3 2 2 2" xfId="59223"/>
    <cellStyle name="Comma 10 2 2 2 3 2 3" xfId="43813"/>
    <cellStyle name="Comma 10 2 2 2 3 3" xfId="20590"/>
    <cellStyle name="Comma 10 2 2 2 3 3 2" xfId="51414"/>
    <cellStyle name="Comma 10 2 2 2 3 4" xfId="36004"/>
    <cellStyle name="Comma 10 2 2 2 4" xfId="9185"/>
    <cellStyle name="Comma 10 2 2 2 4 2" xfId="24596"/>
    <cellStyle name="Comma 10 2 2 2 4 2 2" xfId="55420"/>
    <cellStyle name="Comma 10 2 2 2 4 3" xfId="40010"/>
    <cellStyle name="Comma 10 2 2 2 5" xfId="16787"/>
    <cellStyle name="Comma 10 2 2 2 5 2" xfId="47611"/>
    <cellStyle name="Comma 10 2 2 2 6" xfId="32201"/>
    <cellStyle name="Comma 10 2 2 3" xfId="2008"/>
    <cellStyle name="Comma 10 2 2 3 2" xfId="3907"/>
    <cellStyle name="Comma 10 2 2 3 2 2" xfId="7710"/>
    <cellStyle name="Comma 10 2 2 3 2 2 2" xfId="15520"/>
    <cellStyle name="Comma 10 2 2 3 2 2 2 2" xfId="30931"/>
    <cellStyle name="Comma 10 2 2 3 2 2 2 2 2" xfId="61755"/>
    <cellStyle name="Comma 10 2 2 3 2 2 2 3" xfId="46345"/>
    <cellStyle name="Comma 10 2 2 3 2 2 3" xfId="23122"/>
    <cellStyle name="Comma 10 2 2 3 2 2 3 2" xfId="53946"/>
    <cellStyle name="Comma 10 2 2 3 2 2 4" xfId="38536"/>
    <cellStyle name="Comma 10 2 2 3 2 3" xfId="11717"/>
    <cellStyle name="Comma 10 2 2 3 2 3 2" xfId="27128"/>
    <cellStyle name="Comma 10 2 2 3 2 3 2 2" xfId="57952"/>
    <cellStyle name="Comma 10 2 2 3 2 3 3" xfId="42542"/>
    <cellStyle name="Comma 10 2 2 3 2 4" xfId="19319"/>
    <cellStyle name="Comma 10 2 2 3 2 4 2" xfId="50143"/>
    <cellStyle name="Comma 10 2 2 3 2 5" xfId="34733"/>
    <cellStyle name="Comma 10 2 2 3 3" xfId="5811"/>
    <cellStyle name="Comma 10 2 2 3 3 2" xfId="13621"/>
    <cellStyle name="Comma 10 2 2 3 3 2 2" xfId="29032"/>
    <cellStyle name="Comma 10 2 2 3 3 2 2 2" xfId="59856"/>
    <cellStyle name="Comma 10 2 2 3 3 2 3" xfId="44446"/>
    <cellStyle name="Comma 10 2 2 3 3 3" xfId="21223"/>
    <cellStyle name="Comma 10 2 2 3 3 3 2" xfId="52047"/>
    <cellStyle name="Comma 10 2 2 3 3 4" xfId="36637"/>
    <cellStyle name="Comma 10 2 2 3 4" xfId="9818"/>
    <cellStyle name="Comma 10 2 2 3 4 2" xfId="25229"/>
    <cellStyle name="Comma 10 2 2 3 4 2 2" xfId="56053"/>
    <cellStyle name="Comma 10 2 2 3 4 3" xfId="40643"/>
    <cellStyle name="Comma 10 2 2 3 5" xfId="17420"/>
    <cellStyle name="Comma 10 2 2 3 5 2" xfId="48244"/>
    <cellStyle name="Comma 10 2 2 3 6" xfId="32834"/>
    <cellStyle name="Comma 10 2 2 4" xfId="2641"/>
    <cellStyle name="Comma 10 2 2 4 2" xfId="6444"/>
    <cellStyle name="Comma 10 2 2 4 2 2" xfId="14254"/>
    <cellStyle name="Comma 10 2 2 4 2 2 2" xfId="29665"/>
    <cellStyle name="Comma 10 2 2 4 2 2 2 2" xfId="60489"/>
    <cellStyle name="Comma 10 2 2 4 2 2 3" xfId="45079"/>
    <cellStyle name="Comma 10 2 2 4 2 3" xfId="21856"/>
    <cellStyle name="Comma 10 2 2 4 2 3 2" xfId="52680"/>
    <cellStyle name="Comma 10 2 2 4 2 4" xfId="37270"/>
    <cellStyle name="Comma 10 2 2 4 3" xfId="10451"/>
    <cellStyle name="Comma 10 2 2 4 3 2" xfId="25862"/>
    <cellStyle name="Comma 10 2 2 4 3 2 2" xfId="56686"/>
    <cellStyle name="Comma 10 2 2 4 3 3" xfId="41276"/>
    <cellStyle name="Comma 10 2 2 4 4" xfId="18053"/>
    <cellStyle name="Comma 10 2 2 4 4 2" xfId="48877"/>
    <cellStyle name="Comma 10 2 2 4 5" xfId="33467"/>
    <cellStyle name="Comma 10 2 2 5" xfId="4545"/>
    <cellStyle name="Comma 10 2 2 5 2" xfId="12355"/>
    <cellStyle name="Comma 10 2 2 5 2 2" xfId="27766"/>
    <cellStyle name="Comma 10 2 2 5 2 2 2" xfId="58590"/>
    <cellStyle name="Comma 10 2 2 5 2 3" xfId="43180"/>
    <cellStyle name="Comma 10 2 2 5 3" xfId="19957"/>
    <cellStyle name="Comma 10 2 2 5 3 2" xfId="50781"/>
    <cellStyle name="Comma 10 2 2 5 4" xfId="35371"/>
    <cellStyle name="Comma 10 2 2 6" xfId="8552"/>
    <cellStyle name="Comma 10 2 2 6 2" xfId="23963"/>
    <cellStyle name="Comma 10 2 2 6 2 2" xfId="54787"/>
    <cellStyle name="Comma 10 2 2 6 3" xfId="39377"/>
    <cellStyle name="Comma 10 2 2 7" xfId="16154"/>
    <cellStyle name="Comma 10 2 2 7 2" xfId="46978"/>
    <cellStyle name="Comma 10 2 2 8" xfId="31568"/>
    <cellStyle name="Comma 10 2 3" xfId="533"/>
    <cellStyle name="Comma 10 2 3 2" xfId="1166"/>
    <cellStyle name="Comma 10 2 3 2 2" xfId="3065"/>
    <cellStyle name="Comma 10 2 3 2 2 2" xfId="6868"/>
    <cellStyle name="Comma 10 2 3 2 2 2 2" xfId="14678"/>
    <cellStyle name="Comma 10 2 3 2 2 2 2 2" xfId="30089"/>
    <cellStyle name="Comma 10 2 3 2 2 2 2 2 2" xfId="60913"/>
    <cellStyle name="Comma 10 2 3 2 2 2 2 3" xfId="45503"/>
    <cellStyle name="Comma 10 2 3 2 2 2 3" xfId="22280"/>
    <cellStyle name="Comma 10 2 3 2 2 2 3 2" xfId="53104"/>
    <cellStyle name="Comma 10 2 3 2 2 2 4" xfId="37694"/>
    <cellStyle name="Comma 10 2 3 2 2 3" xfId="10875"/>
    <cellStyle name="Comma 10 2 3 2 2 3 2" xfId="26286"/>
    <cellStyle name="Comma 10 2 3 2 2 3 2 2" xfId="57110"/>
    <cellStyle name="Comma 10 2 3 2 2 3 3" xfId="41700"/>
    <cellStyle name="Comma 10 2 3 2 2 4" xfId="18477"/>
    <cellStyle name="Comma 10 2 3 2 2 4 2" xfId="49301"/>
    <cellStyle name="Comma 10 2 3 2 2 5" xfId="33891"/>
    <cellStyle name="Comma 10 2 3 2 3" xfId="4969"/>
    <cellStyle name="Comma 10 2 3 2 3 2" xfId="12779"/>
    <cellStyle name="Comma 10 2 3 2 3 2 2" xfId="28190"/>
    <cellStyle name="Comma 10 2 3 2 3 2 2 2" xfId="59014"/>
    <cellStyle name="Comma 10 2 3 2 3 2 3" xfId="43604"/>
    <cellStyle name="Comma 10 2 3 2 3 3" xfId="20381"/>
    <cellStyle name="Comma 10 2 3 2 3 3 2" xfId="51205"/>
    <cellStyle name="Comma 10 2 3 2 3 4" xfId="35795"/>
    <cellStyle name="Comma 10 2 3 2 4" xfId="8976"/>
    <cellStyle name="Comma 10 2 3 2 4 2" xfId="24387"/>
    <cellStyle name="Comma 10 2 3 2 4 2 2" xfId="55211"/>
    <cellStyle name="Comma 10 2 3 2 4 3" xfId="39801"/>
    <cellStyle name="Comma 10 2 3 2 5" xfId="16578"/>
    <cellStyle name="Comma 10 2 3 2 5 2" xfId="47402"/>
    <cellStyle name="Comma 10 2 3 2 6" xfId="31992"/>
    <cellStyle name="Comma 10 2 3 3" xfId="1799"/>
    <cellStyle name="Comma 10 2 3 3 2" xfId="3698"/>
    <cellStyle name="Comma 10 2 3 3 2 2" xfId="7501"/>
    <cellStyle name="Comma 10 2 3 3 2 2 2" xfId="15311"/>
    <cellStyle name="Comma 10 2 3 3 2 2 2 2" xfId="30722"/>
    <cellStyle name="Comma 10 2 3 3 2 2 2 2 2" xfId="61546"/>
    <cellStyle name="Comma 10 2 3 3 2 2 2 3" xfId="46136"/>
    <cellStyle name="Comma 10 2 3 3 2 2 3" xfId="22913"/>
    <cellStyle name="Comma 10 2 3 3 2 2 3 2" xfId="53737"/>
    <cellStyle name="Comma 10 2 3 3 2 2 4" xfId="38327"/>
    <cellStyle name="Comma 10 2 3 3 2 3" xfId="11508"/>
    <cellStyle name="Comma 10 2 3 3 2 3 2" xfId="26919"/>
    <cellStyle name="Comma 10 2 3 3 2 3 2 2" xfId="57743"/>
    <cellStyle name="Comma 10 2 3 3 2 3 3" xfId="42333"/>
    <cellStyle name="Comma 10 2 3 3 2 4" xfId="19110"/>
    <cellStyle name="Comma 10 2 3 3 2 4 2" xfId="49934"/>
    <cellStyle name="Comma 10 2 3 3 2 5" xfId="34524"/>
    <cellStyle name="Comma 10 2 3 3 3" xfId="5602"/>
    <cellStyle name="Comma 10 2 3 3 3 2" xfId="13412"/>
    <cellStyle name="Comma 10 2 3 3 3 2 2" xfId="28823"/>
    <cellStyle name="Comma 10 2 3 3 3 2 2 2" xfId="59647"/>
    <cellStyle name="Comma 10 2 3 3 3 2 3" xfId="44237"/>
    <cellStyle name="Comma 10 2 3 3 3 3" xfId="21014"/>
    <cellStyle name="Comma 10 2 3 3 3 3 2" xfId="51838"/>
    <cellStyle name="Comma 10 2 3 3 3 4" xfId="36428"/>
    <cellStyle name="Comma 10 2 3 3 4" xfId="9609"/>
    <cellStyle name="Comma 10 2 3 3 4 2" xfId="25020"/>
    <cellStyle name="Comma 10 2 3 3 4 2 2" xfId="55844"/>
    <cellStyle name="Comma 10 2 3 3 4 3" xfId="40434"/>
    <cellStyle name="Comma 10 2 3 3 5" xfId="17211"/>
    <cellStyle name="Comma 10 2 3 3 5 2" xfId="48035"/>
    <cellStyle name="Comma 10 2 3 3 6" xfId="32625"/>
    <cellStyle name="Comma 10 2 3 4" xfId="2432"/>
    <cellStyle name="Comma 10 2 3 4 2" xfId="6235"/>
    <cellStyle name="Comma 10 2 3 4 2 2" xfId="14045"/>
    <cellStyle name="Comma 10 2 3 4 2 2 2" xfId="29456"/>
    <cellStyle name="Comma 10 2 3 4 2 2 2 2" xfId="60280"/>
    <cellStyle name="Comma 10 2 3 4 2 2 3" xfId="44870"/>
    <cellStyle name="Comma 10 2 3 4 2 3" xfId="21647"/>
    <cellStyle name="Comma 10 2 3 4 2 3 2" xfId="52471"/>
    <cellStyle name="Comma 10 2 3 4 2 4" xfId="37061"/>
    <cellStyle name="Comma 10 2 3 4 3" xfId="10242"/>
    <cellStyle name="Comma 10 2 3 4 3 2" xfId="25653"/>
    <cellStyle name="Comma 10 2 3 4 3 2 2" xfId="56477"/>
    <cellStyle name="Comma 10 2 3 4 3 3" xfId="41067"/>
    <cellStyle name="Comma 10 2 3 4 4" xfId="17844"/>
    <cellStyle name="Comma 10 2 3 4 4 2" xfId="48668"/>
    <cellStyle name="Comma 10 2 3 4 5" xfId="33258"/>
    <cellStyle name="Comma 10 2 3 5" xfId="4336"/>
    <cellStyle name="Comma 10 2 3 5 2" xfId="12146"/>
    <cellStyle name="Comma 10 2 3 5 2 2" xfId="27557"/>
    <cellStyle name="Comma 10 2 3 5 2 2 2" xfId="58381"/>
    <cellStyle name="Comma 10 2 3 5 2 3" xfId="42971"/>
    <cellStyle name="Comma 10 2 3 5 3" xfId="19748"/>
    <cellStyle name="Comma 10 2 3 5 3 2" xfId="50572"/>
    <cellStyle name="Comma 10 2 3 5 4" xfId="35162"/>
    <cellStyle name="Comma 10 2 3 6" xfId="8343"/>
    <cellStyle name="Comma 10 2 3 6 2" xfId="23754"/>
    <cellStyle name="Comma 10 2 3 6 2 2" xfId="54578"/>
    <cellStyle name="Comma 10 2 3 6 3" xfId="39168"/>
    <cellStyle name="Comma 10 2 3 7" xfId="15945"/>
    <cellStyle name="Comma 10 2 3 7 2" xfId="46769"/>
    <cellStyle name="Comma 10 2 3 8" xfId="31359"/>
    <cellStyle name="Comma 10 2 4" xfId="953"/>
    <cellStyle name="Comma 10 2 4 2" xfId="2852"/>
    <cellStyle name="Comma 10 2 4 2 2" xfId="6655"/>
    <cellStyle name="Comma 10 2 4 2 2 2" xfId="14465"/>
    <cellStyle name="Comma 10 2 4 2 2 2 2" xfId="29876"/>
    <cellStyle name="Comma 10 2 4 2 2 2 2 2" xfId="60700"/>
    <cellStyle name="Comma 10 2 4 2 2 2 3" xfId="45290"/>
    <cellStyle name="Comma 10 2 4 2 2 3" xfId="22067"/>
    <cellStyle name="Comma 10 2 4 2 2 3 2" xfId="52891"/>
    <cellStyle name="Comma 10 2 4 2 2 4" xfId="37481"/>
    <cellStyle name="Comma 10 2 4 2 3" xfId="10662"/>
    <cellStyle name="Comma 10 2 4 2 3 2" xfId="26073"/>
    <cellStyle name="Comma 10 2 4 2 3 2 2" xfId="56897"/>
    <cellStyle name="Comma 10 2 4 2 3 3" xfId="41487"/>
    <cellStyle name="Comma 10 2 4 2 4" xfId="18264"/>
    <cellStyle name="Comma 10 2 4 2 4 2" xfId="49088"/>
    <cellStyle name="Comma 10 2 4 2 5" xfId="33678"/>
    <cellStyle name="Comma 10 2 4 3" xfId="4756"/>
    <cellStyle name="Comma 10 2 4 3 2" xfId="12566"/>
    <cellStyle name="Comma 10 2 4 3 2 2" xfId="27977"/>
    <cellStyle name="Comma 10 2 4 3 2 2 2" xfId="58801"/>
    <cellStyle name="Comma 10 2 4 3 2 3" xfId="43391"/>
    <cellStyle name="Comma 10 2 4 3 3" xfId="20168"/>
    <cellStyle name="Comma 10 2 4 3 3 2" xfId="50992"/>
    <cellStyle name="Comma 10 2 4 3 4" xfId="35582"/>
    <cellStyle name="Comma 10 2 4 4" xfId="8763"/>
    <cellStyle name="Comma 10 2 4 4 2" xfId="24174"/>
    <cellStyle name="Comma 10 2 4 4 2 2" xfId="54998"/>
    <cellStyle name="Comma 10 2 4 4 3" xfId="39588"/>
    <cellStyle name="Comma 10 2 4 5" xfId="16365"/>
    <cellStyle name="Comma 10 2 4 5 2" xfId="47189"/>
    <cellStyle name="Comma 10 2 4 6" xfId="31779"/>
    <cellStyle name="Comma 10 2 5" xfId="1586"/>
    <cellStyle name="Comma 10 2 5 2" xfId="3485"/>
    <cellStyle name="Comma 10 2 5 2 2" xfId="7288"/>
    <cellStyle name="Comma 10 2 5 2 2 2" xfId="15098"/>
    <cellStyle name="Comma 10 2 5 2 2 2 2" xfId="30509"/>
    <cellStyle name="Comma 10 2 5 2 2 2 2 2" xfId="61333"/>
    <cellStyle name="Comma 10 2 5 2 2 2 3" xfId="45923"/>
    <cellStyle name="Comma 10 2 5 2 2 3" xfId="22700"/>
    <cellStyle name="Comma 10 2 5 2 2 3 2" xfId="53524"/>
    <cellStyle name="Comma 10 2 5 2 2 4" xfId="38114"/>
    <cellStyle name="Comma 10 2 5 2 3" xfId="11295"/>
    <cellStyle name="Comma 10 2 5 2 3 2" xfId="26706"/>
    <cellStyle name="Comma 10 2 5 2 3 2 2" xfId="57530"/>
    <cellStyle name="Comma 10 2 5 2 3 3" xfId="42120"/>
    <cellStyle name="Comma 10 2 5 2 4" xfId="18897"/>
    <cellStyle name="Comma 10 2 5 2 4 2" xfId="49721"/>
    <cellStyle name="Comma 10 2 5 2 5" xfId="34311"/>
    <cellStyle name="Comma 10 2 5 3" xfId="5389"/>
    <cellStyle name="Comma 10 2 5 3 2" xfId="13199"/>
    <cellStyle name="Comma 10 2 5 3 2 2" xfId="28610"/>
    <cellStyle name="Comma 10 2 5 3 2 2 2" xfId="59434"/>
    <cellStyle name="Comma 10 2 5 3 2 3" xfId="44024"/>
    <cellStyle name="Comma 10 2 5 3 3" xfId="20801"/>
    <cellStyle name="Comma 10 2 5 3 3 2" xfId="51625"/>
    <cellStyle name="Comma 10 2 5 3 4" xfId="36215"/>
    <cellStyle name="Comma 10 2 5 4" xfId="9396"/>
    <cellStyle name="Comma 10 2 5 4 2" xfId="24807"/>
    <cellStyle name="Comma 10 2 5 4 2 2" xfId="55631"/>
    <cellStyle name="Comma 10 2 5 4 3" xfId="40221"/>
    <cellStyle name="Comma 10 2 5 5" xfId="16998"/>
    <cellStyle name="Comma 10 2 5 5 2" xfId="47822"/>
    <cellStyle name="Comma 10 2 5 6" xfId="32412"/>
    <cellStyle name="Comma 10 2 6" xfId="2219"/>
    <cellStyle name="Comma 10 2 6 2" xfId="6022"/>
    <cellStyle name="Comma 10 2 6 2 2" xfId="13832"/>
    <cellStyle name="Comma 10 2 6 2 2 2" xfId="29243"/>
    <cellStyle name="Comma 10 2 6 2 2 2 2" xfId="60067"/>
    <cellStyle name="Comma 10 2 6 2 2 3" xfId="44657"/>
    <cellStyle name="Comma 10 2 6 2 3" xfId="21434"/>
    <cellStyle name="Comma 10 2 6 2 3 2" xfId="52258"/>
    <cellStyle name="Comma 10 2 6 2 4" xfId="36848"/>
    <cellStyle name="Comma 10 2 6 3" xfId="10029"/>
    <cellStyle name="Comma 10 2 6 3 2" xfId="25440"/>
    <cellStyle name="Comma 10 2 6 3 2 2" xfId="56264"/>
    <cellStyle name="Comma 10 2 6 3 3" xfId="40854"/>
    <cellStyle name="Comma 10 2 6 4" xfId="17631"/>
    <cellStyle name="Comma 10 2 6 4 2" xfId="48455"/>
    <cellStyle name="Comma 10 2 6 5" xfId="33045"/>
    <cellStyle name="Comma 10 2 7" xfId="4123"/>
    <cellStyle name="Comma 10 2 7 2" xfId="11933"/>
    <cellStyle name="Comma 10 2 7 2 2" xfId="27344"/>
    <cellStyle name="Comma 10 2 7 2 2 2" xfId="58168"/>
    <cellStyle name="Comma 10 2 7 2 3" xfId="42758"/>
    <cellStyle name="Comma 10 2 7 3" xfId="19535"/>
    <cellStyle name="Comma 10 2 7 3 2" xfId="50359"/>
    <cellStyle name="Comma 10 2 7 4" xfId="34949"/>
    <cellStyle name="Comma 10 2 8" xfId="8130"/>
    <cellStyle name="Comma 10 2 8 2" xfId="23541"/>
    <cellStyle name="Comma 10 2 8 2 2" xfId="54365"/>
    <cellStyle name="Comma 10 2 8 3" xfId="38955"/>
    <cellStyle name="Comma 10 2 9" xfId="7921"/>
    <cellStyle name="Comma 10 2 9 2" xfId="23332"/>
    <cellStyle name="Comma 10 2 9 2 2" xfId="54156"/>
    <cellStyle name="Comma 10 2 9 3" xfId="38746"/>
    <cellStyle name="Comma 10 3" xfId="657"/>
    <cellStyle name="Comma 10 3 2" xfId="1290"/>
    <cellStyle name="Comma 10 3 2 2" xfId="3189"/>
    <cellStyle name="Comma 10 3 2 2 2" xfId="6992"/>
    <cellStyle name="Comma 10 3 2 2 2 2" xfId="14802"/>
    <cellStyle name="Comma 10 3 2 2 2 2 2" xfId="30213"/>
    <cellStyle name="Comma 10 3 2 2 2 2 2 2" xfId="61037"/>
    <cellStyle name="Comma 10 3 2 2 2 2 3" xfId="45627"/>
    <cellStyle name="Comma 10 3 2 2 2 3" xfId="22404"/>
    <cellStyle name="Comma 10 3 2 2 2 3 2" xfId="53228"/>
    <cellStyle name="Comma 10 3 2 2 2 4" xfId="37818"/>
    <cellStyle name="Comma 10 3 2 2 3" xfId="10999"/>
    <cellStyle name="Comma 10 3 2 2 3 2" xfId="26410"/>
    <cellStyle name="Comma 10 3 2 2 3 2 2" xfId="57234"/>
    <cellStyle name="Comma 10 3 2 2 3 3" xfId="41824"/>
    <cellStyle name="Comma 10 3 2 2 4" xfId="18601"/>
    <cellStyle name="Comma 10 3 2 2 4 2" xfId="49425"/>
    <cellStyle name="Comma 10 3 2 2 5" xfId="34015"/>
    <cellStyle name="Comma 10 3 2 3" xfId="5093"/>
    <cellStyle name="Comma 10 3 2 3 2" xfId="12903"/>
    <cellStyle name="Comma 10 3 2 3 2 2" xfId="28314"/>
    <cellStyle name="Comma 10 3 2 3 2 2 2" xfId="59138"/>
    <cellStyle name="Comma 10 3 2 3 2 3" xfId="43728"/>
    <cellStyle name="Comma 10 3 2 3 3" xfId="20505"/>
    <cellStyle name="Comma 10 3 2 3 3 2" xfId="51329"/>
    <cellStyle name="Comma 10 3 2 3 4" xfId="35919"/>
    <cellStyle name="Comma 10 3 2 4" xfId="9100"/>
    <cellStyle name="Comma 10 3 2 4 2" xfId="24511"/>
    <cellStyle name="Comma 10 3 2 4 2 2" xfId="55335"/>
    <cellStyle name="Comma 10 3 2 4 3" xfId="39925"/>
    <cellStyle name="Comma 10 3 2 5" xfId="16702"/>
    <cellStyle name="Comma 10 3 2 5 2" xfId="47526"/>
    <cellStyle name="Comma 10 3 2 6" xfId="32116"/>
    <cellStyle name="Comma 10 3 3" xfId="1923"/>
    <cellStyle name="Comma 10 3 3 2" xfId="3822"/>
    <cellStyle name="Comma 10 3 3 2 2" xfId="7625"/>
    <cellStyle name="Comma 10 3 3 2 2 2" xfId="15435"/>
    <cellStyle name="Comma 10 3 3 2 2 2 2" xfId="30846"/>
    <cellStyle name="Comma 10 3 3 2 2 2 2 2" xfId="61670"/>
    <cellStyle name="Comma 10 3 3 2 2 2 3" xfId="46260"/>
    <cellStyle name="Comma 10 3 3 2 2 3" xfId="23037"/>
    <cellStyle name="Comma 10 3 3 2 2 3 2" xfId="53861"/>
    <cellStyle name="Comma 10 3 3 2 2 4" xfId="38451"/>
    <cellStyle name="Comma 10 3 3 2 3" xfId="11632"/>
    <cellStyle name="Comma 10 3 3 2 3 2" xfId="27043"/>
    <cellStyle name="Comma 10 3 3 2 3 2 2" xfId="57867"/>
    <cellStyle name="Comma 10 3 3 2 3 3" xfId="42457"/>
    <cellStyle name="Comma 10 3 3 2 4" xfId="19234"/>
    <cellStyle name="Comma 10 3 3 2 4 2" xfId="50058"/>
    <cellStyle name="Comma 10 3 3 2 5" xfId="34648"/>
    <cellStyle name="Comma 10 3 3 3" xfId="5726"/>
    <cellStyle name="Comma 10 3 3 3 2" xfId="13536"/>
    <cellStyle name="Comma 10 3 3 3 2 2" xfId="28947"/>
    <cellStyle name="Comma 10 3 3 3 2 2 2" xfId="59771"/>
    <cellStyle name="Comma 10 3 3 3 2 3" xfId="44361"/>
    <cellStyle name="Comma 10 3 3 3 3" xfId="21138"/>
    <cellStyle name="Comma 10 3 3 3 3 2" xfId="51962"/>
    <cellStyle name="Comma 10 3 3 3 4" xfId="36552"/>
    <cellStyle name="Comma 10 3 3 4" xfId="9733"/>
    <cellStyle name="Comma 10 3 3 4 2" xfId="25144"/>
    <cellStyle name="Comma 10 3 3 4 2 2" xfId="55968"/>
    <cellStyle name="Comma 10 3 3 4 3" xfId="40558"/>
    <cellStyle name="Comma 10 3 3 5" xfId="17335"/>
    <cellStyle name="Comma 10 3 3 5 2" xfId="48159"/>
    <cellStyle name="Comma 10 3 3 6" xfId="32749"/>
    <cellStyle name="Comma 10 3 4" xfId="2556"/>
    <cellStyle name="Comma 10 3 4 2" xfId="6359"/>
    <cellStyle name="Comma 10 3 4 2 2" xfId="14169"/>
    <cellStyle name="Comma 10 3 4 2 2 2" xfId="29580"/>
    <cellStyle name="Comma 10 3 4 2 2 2 2" xfId="60404"/>
    <cellStyle name="Comma 10 3 4 2 2 3" xfId="44994"/>
    <cellStyle name="Comma 10 3 4 2 3" xfId="21771"/>
    <cellStyle name="Comma 10 3 4 2 3 2" xfId="52595"/>
    <cellStyle name="Comma 10 3 4 2 4" xfId="37185"/>
    <cellStyle name="Comma 10 3 4 3" xfId="10366"/>
    <cellStyle name="Comma 10 3 4 3 2" xfId="25777"/>
    <cellStyle name="Comma 10 3 4 3 2 2" xfId="56601"/>
    <cellStyle name="Comma 10 3 4 3 3" xfId="41191"/>
    <cellStyle name="Comma 10 3 4 4" xfId="17968"/>
    <cellStyle name="Comma 10 3 4 4 2" xfId="48792"/>
    <cellStyle name="Comma 10 3 4 5" xfId="33382"/>
    <cellStyle name="Comma 10 3 5" xfId="4460"/>
    <cellStyle name="Comma 10 3 5 2" xfId="12270"/>
    <cellStyle name="Comma 10 3 5 2 2" xfId="27681"/>
    <cellStyle name="Comma 10 3 5 2 2 2" xfId="58505"/>
    <cellStyle name="Comma 10 3 5 2 3" xfId="43095"/>
    <cellStyle name="Comma 10 3 5 3" xfId="19872"/>
    <cellStyle name="Comma 10 3 5 3 2" xfId="50696"/>
    <cellStyle name="Comma 10 3 5 4" xfId="35286"/>
    <cellStyle name="Comma 10 3 6" xfId="8467"/>
    <cellStyle name="Comma 10 3 6 2" xfId="23878"/>
    <cellStyle name="Comma 10 3 6 2 2" xfId="54702"/>
    <cellStyle name="Comma 10 3 6 3" xfId="39292"/>
    <cellStyle name="Comma 10 3 7" xfId="16069"/>
    <cellStyle name="Comma 10 3 7 2" xfId="46893"/>
    <cellStyle name="Comma 10 3 8" xfId="31483"/>
    <cellStyle name="Comma 10 4" xfId="448"/>
    <cellStyle name="Comma 10 4 2" xfId="1081"/>
    <cellStyle name="Comma 10 4 2 2" xfId="2980"/>
    <cellStyle name="Comma 10 4 2 2 2" xfId="6783"/>
    <cellStyle name="Comma 10 4 2 2 2 2" xfId="14593"/>
    <cellStyle name="Comma 10 4 2 2 2 2 2" xfId="30004"/>
    <cellStyle name="Comma 10 4 2 2 2 2 2 2" xfId="60828"/>
    <cellStyle name="Comma 10 4 2 2 2 2 3" xfId="45418"/>
    <cellStyle name="Comma 10 4 2 2 2 3" xfId="22195"/>
    <cellStyle name="Comma 10 4 2 2 2 3 2" xfId="53019"/>
    <cellStyle name="Comma 10 4 2 2 2 4" xfId="37609"/>
    <cellStyle name="Comma 10 4 2 2 3" xfId="10790"/>
    <cellStyle name="Comma 10 4 2 2 3 2" xfId="26201"/>
    <cellStyle name="Comma 10 4 2 2 3 2 2" xfId="57025"/>
    <cellStyle name="Comma 10 4 2 2 3 3" xfId="41615"/>
    <cellStyle name="Comma 10 4 2 2 4" xfId="18392"/>
    <cellStyle name="Comma 10 4 2 2 4 2" xfId="49216"/>
    <cellStyle name="Comma 10 4 2 2 5" xfId="33806"/>
    <cellStyle name="Comma 10 4 2 3" xfId="4884"/>
    <cellStyle name="Comma 10 4 2 3 2" xfId="12694"/>
    <cellStyle name="Comma 10 4 2 3 2 2" xfId="28105"/>
    <cellStyle name="Comma 10 4 2 3 2 2 2" xfId="58929"/>
    <cellStyle name="Comma 10 4 2 3 2 3" xfId="43519"/>
    <cellStyle name="Comma 10 4 2 3 3" xfId="20296"/>
    <cellStyle name="Comma 10 4 2 3 3 2" xfId="51120"/>
    <cellStyle name="Comma 10 4 2 3 4" xfId="35710"/>
    <cellStyle name="Comma 10 4 2 4" xfId="8891"/>
    <cellStyle name="Comma 10 4 2 4 2" xfId="24302"/>
    <cellStyle name="Comma 10 4 2 4 2 2" xfId="55126"/>
    <cellStyle name="Comma 10 4 2 4 3" xfId="39716"/>
    <cellStyle name="Comma 10 4 2 5" xfId="16493"/>
    <cellStyle name="Comma 10 4 2 5 2" xfId="47317"/>
    <cellStyle name="Comma 10 4 2 6" xfId="31907"/>
    <cellStyle name="Comma 10 4 3" xfId="1714"/>
    <cellStyle name="Comma 10 4 3 2" xfId="3613"/>
    <cellStyle name="Comma 10 4 3 2 2" xfId="7416"/>
    <cellStyle name="Comma 10 4 3 2 2 2" xfId="15226"/>
    <cellStyle name="Comma 10 4 3 2 2 2 2" xfId="30637"/>
    <cellStyle name="Comma 10 4 3 2 2 2 2 2" xfId="61461"/>
    <cellStyle name="Comma 10 4 3 2 2 2 3" xfId="46051"/>
    <cellStyle name="Comma 10 4 3 2 2 3" xfId="22828"/>
    <cellStyle name="Comma 10 4 3 2 2 3 2" xfId="53652"/>
    <cellStyle name="Comma 10 4 3 2 2 4" xfId="38242"/>
    <cellStyle name="Comma 10 4 3 2 3" xfId="11423"/>
    <cellStyle name="Comma 10 4 3 2 3 2" xfId="26834"/>
    <cellStyle name="Comma 10 4 3 2 3 2 2" xfId="57658"/>
    <cellStyle name="Comma 10 4 3 2 3 3" xfId="42248"/>
    <cellStyle name="Comma 10 4 3 2 4" xfId="19025"/>
    <cellStyle name="Comma 10 4 3 2 4 2" xfId="49849"/>
    <cellStyle name="Comma 10 4 3 2 5" xfId="34439"/>
    <cellStyle name="Comma 10 4 3 3" xfId="5517"/>
    <cellStyle name="Comma 10 4 3 3 2" xfId="13327"/>
    <cellStyle name="Comma 10 4 3 3 2 2" xfId="28738"/>
    <cellStyle name="Comma 10 4 3 3 2 2 2" xfId="59562"/>
    <cellStyle name="Comma 10 4 3 3 2 3" xfId="44152"/>
    <cellStyle name="Comma 10 4 3 3 3" xfId="20929"/>
    <cellStyle name="Comma 10 4 3 3 3 2" xfId="51753"/>
    <cellStyle name="Comma 10 4 3 3 4" xfId="36343"/>
    <cellStyle name="Comma 10 4 3 4" xfId="9524"/>
    <cellStyle name="Comma 10 4 3 4 2" xfId="24935"/>
    <cellStyle name="Comma 10 4 3 4 2 2" xfId="55759"/>
    <cellStyle name="Comma 10 4 3 4 3" xfId="40349"/>
    <cellStyle name="Comma 10 4 3 5" xfId="17126"/>
    <cellStyle name="Comma 10 4 3 5 2" xfId="47950"/>
    <cellStyle name="Comma 10 4 3 6" xfId="32540"/>
    <cellStyle name="Comma 10 4 4" xfId="2347"/>
    <cellStyle name="Comma 10 4 4 2" xfId="6150"/>
    <cellStyle name="Comma 10 4 4 2 2" xfId="13960"/>
    <cellStyle name="Comma 10 4 4 2 2 2" xfId="29371"/>
    <cellStyle name="Comma 10 4 4 2 2 2 2" xfId="60195"/>
    <cellStyle name="Comma 10 4 4 2 2 3" xfId="44785"/>
    <cellStyle name="Comma 10 4 4 2 3" xfId="21562"/>
    <cellStyle name="Comma 10 4 4 2 3 2" xfId="52386"/>
    <cellStyle name="Comma 10 4 4 2 4" xfId="36976"/>
    <cellStyle name="Comma 10 4 4 3" xfId="10157"/>
    <cellStyle name="Comma 10 4 4 3 2" xfId="25568"/>
    <cellStyle name="Comma 10 4 4 3 2 2" xfId="56392"/>
    <cellStyle name="Comma 10 4 4 3 3" xfId="40982"/>
    <cellStyle name="Comma 10 4 4 4" xfId="17759"/>
    <cellStyle name="Comma 10 4 4 4 2" xfId="48583"/>
    <cellStyle name="Comma 10 4 4 5" xfId="33173"/>
    <cellStyle name="Comma 10 4 5" xfId="4251"/>
    <cellStyle name="Comma 10 4 5 2" xfId="12061"/>
    <cellStyle name="Comma 10 4 5 2 2" xfId="27472"/>
    <cellStyle name="Comma 10 4 5 2 2 2" xfId="58296"/>
    <cellStyle name="Comma 10 4 5 2 3" xfId="42886"/>
    <cellStyle name="Comma 10 4 5 3" xfId="19663"/>
    <cellStyle name="Comma 10 4 5 3 2" xfId="50487"/>
    <cellStyle name="Comma 10 4 5 4" xfId="35077"/>
    <cellStyle name="Comma 10 4 6" xfId="8258"/>
    <cellStyle name="Comma 10 4 6 2" xfId="23669"/>
    <cellStyle name="Comma 10 4 6 2 2" xfId="54493"/>
    <cellStyle name="Comma 10 4 6 3" xfId="39083"/>
    <cellStyle name="Comma 10 4 7" xfId="15860"/>
    <cellStyle name="Comma 10 4 7 2" xfId="46684"/>
    <cellStyle name="Comma 10 4 8" xfId="31274"/>
    <cellStyle name="Comma 10 5" xfId="868"/>
    <cellStyle name="Comma 10 5 2" xfId="2767"/>
    <cellStyle name="Comma 10 5 2 2" xfId="6570"/>
    <cellStyle name="Comma 10 5 2 2 2" xfId="14380"/>
    <cellStyle name="Comma 10 5 2 2 2 2" xfId="29791"/>
    <cellStyle name="Comma 10 5 2 2 2 2 2" xfId="60615"/>
    <cellStyle name="Comma 10 5 2 2 2 3" xfId="45205"/>
    <cellStyle name="Comma 10 5 2 2 3" xfId="21982"/>
    <cellStyle name="Comma 10 5 2 2 3 2" xfId="52806"/>
    <cellStyle name="Comma 10 5 2 2 4" xfId="37396"/>
    <cellStyle name="Comma 10 5 2 3" xfId="10577"/>
    <cellStyle name="Comma 10 5 2 3 2" xfId="25988"/>
    <cellStyle name="Comma 10 5 2 3 2 2" xfId="56812"/>
    <cellStyle name="Comma 10 5 2 3 3" xfId="41402"/>
    <cellStyle name="Comma 10 5 2 4" xfId="18179"/>
    <cellStyle name="Comma 10 5 2 4 2" xfId="49003"/>
    <cellStyle name="Comma 10 5 2 5" xfId="33593"/>
    <cellStyle name="Comma 10 5 3" xfId="4671"/>
    <cellStyle name="Comma 10 5 3 2" xfId="12481"/>
    <cellStyle name="Comma 10 5 3 2 2" xfId="27892"/>
    <cellStyle name="Comma 10 5 3 2 2 2" xfId="58716"/>
    <cellStyle name="Comma 10 5 3 2 3" xfId="43306"/>
    <cellStyle name="Comma 10 5 3 3" xfId="20083"/>
    <cellStyle name="Comma 10 5 3 3 2" xfId="50907"/>
    <cellStyle name="Comma 10 5 3 4" xfId="35497"/>
    <cellStyle name="Comma 10 5 4" xfId="8678"/>
    <cellStyle name="Comma 10 5 4 2" xfId="24089"/>
    <cellStyle name="Comma 10 5 4 2 2" xfId="54913"/>
    <cellStyle name="Comma 10 5 4 3" xfId="39503"/>
    <cellStyle name="Comma 10 5 5" xfId="16280"/>
    <cellStyle name="Comma 10 5 5 2" xfId="47104"/>
    <cellStyle name="Comma 10 5 6" xfId="31694"/>
    <cellStyle name="Comma 10 6" xfId="1501"/>
    <cellStyle name="Comma 10 6 2" xfId="3400"/>
    <cellStyle name="Comma 10 6 2 2" xfId="7203"/>
    <cellStyle name="Comma 10 6 2 2 2" xfId="15013"/>
    <cellStyle name="Comma 10 6 2 2 2 2" xfId="30424"/>
    <cellStyle name="Comma 10 6 2 2 2 2 2" xfId="61248"/>
    <cellStyle name="Comma 10 6 2 2 2 3" xfId="45838"/>
    <cellStyle name="Comma 10 6 2 2 3" xfId="22615"/>
    <cellStyle name="Comma 10 6 2 2 3 2" xfId="53439"/>
    <cellStyle name="Comma 10 6 2 2 4" xfId="38029"/>
    <cellStyle name="Comma 10 6 2 3" xfId="11210"/>
    <cellStyle name="Comma 10 6 2 3 2" xfId="26621"/>
    <cellStyle name="Comma 10 6 2 3 2 2" xfId="57445"/>
    <cellStyle name="Comma 10 6 2 3 3" xfId="42035"/>
    <cellStyle name="Comma 10 6 2 4" xfId="18812"/>
    <cellStyle name="Comma 10 6 2 4 2" xfId="49636"/>
    <cellStyle name="Comma 10 6 2 5" xfId="34226"/>
    <cellStyle name="Comma 10 6 3" xfId="5304"/>
    <cellStyle name="Comma 10 6 3 2" xfId="13114"/>
    <cellStyle name="Comma 10 6 3 2 2" xfId="28525"/>
    <cellStyle name="Comma 10 6 3 2 2 2" xfId="59349"/>
    <cellStyle name="Comma 10 6 3 2 3" xfId="43939"/>
    <cellStyle name="Comma 10 6 3 3" xfId="20716"/>
    <cellStyle name="Comma 10 6 3 3 2" xfId="51540"/>
    <cellStyle name="Comma 10 6 3 4" xfId="36130"/>
    <cellStyle name="Comma 10 6 4" xfId="9311"/>
    <cellStyle name="Comma 10 6 4 2" xfId="24722"/>
    <cellStyle name="Comma 10 6 4 2 2" xfId="55546"/>
    <cellStyle name="Comma 10 6 4 3" xfId="40136"/>
    <cellStyle name="Comma 10 6 5" xfId="16913"/>
    <cellStyle name="Comma 10 6 5 2" xfId="47737"/>
    <cellStyle name="Comma 10 6 6" xfId="32327"/>
    <cellStyle name="Comma 10 7" xfId="2134"/>
    <cellStyle name="Comma 10 7 2" xfId="5937"/>
    <cellStyle name="Comma 10 7 2 2" xfId="13747"/>
    <cellStyle name="Comma 10 7 2 2 2" xfId="29158"/>
    <cellStyle name="Comma 10 7 2 2 2 2" xfId="59982"/>
    <cellStyle name="Comma 10 7 2 2 3" xfId="44572"/>
    <cellStyle name="Comma 10 7 2 3" xfId="21349"/>
    <cellStyle name="Comma 10 7 2 3 2" xfId="52173"/>
    <cellStyle name="Comma 10 7 2 4" xfId="36763"/>
    <cellStyle name="Comma 10 7 3" xfId="9944"/>
    <cellStyle name="Comma 10 7 3 2" xfId="25355"/>
    <cellStyle name="Comma 10 7 3 2 2" xfId="56179"/>
    <cellStyle name="Comma 10 7 3 3" xfId="40769"/>
    <cellStyle name="Comma 10 7 4" xfId="17546"/>
    <cellStyle name="Comma 10 7 4 2" xfId="48370"/>
    <cellStyle name="Comma 10 7 5" xfId="32960"/>
    <cellStyle name="Comma 10 8" xfId="4038"/>
    <cellStyle name="Comma 10 8 2" xfId="11848"/>
    <cellStyle name="Comma 10 8 2 2" xfId="27259"/>
    <cellStyle name="Comma 10 8 2 2 2" xfId="58083"/>
    <cellStyle name="Comma 10 8 2 3" xfId="42673"/>
    <cellStyle name="Comma 10 8 3" xfId="19450"/>
    <cellStyle name="Comma 10 8 3 2" xfId="50274"/>
    <cellStyle name="Comma 10 8 4" xfId="34864"/>
    <cellStyle name="Comma 10 9" xfId="8045"/>
    <cellStyle name="Comma 10 9 2" xfId="23456"/>
    <cellStyle name="Comma 10 9 2 2" xfId="54280"/>
    <cellStyle name="Comma 10 9 3" xfId="38870"/>
    <cellStyle name="Comma 11" xfId="113"/>
    <cellStyle name="Comma 11 10" xfId="15687"/>
    <cellStyle name="Comma 11 10 2" xfId="46511"/>
    <cellStyle name="Comma 11 11" xfId="31101"/>
    <cellStyle name="Comma 11 12" xfId="274"/>
    <cellStyle name="Comma 11 2" xfId="697"/>
    <cellStyle name="Comma 11 2 2" xfId="1330"/>
    <cellStyle name="Comma 11 2 2 2" xfId="3229"/>
    <cellStyle name="Comma 11 2 2 2 2" xfId="7032"/>
    <cellStyle name="Comma 11 2 2 2 2 2" xfId="14842"/>
    <cellStyle name="Comma 11 2 2 2 2 2 2" xfId="30253"/>
    <cellStyle name="Comma 11 2 2 2 2 2 2 2" xfId="61077"/>
    <cellStyle name="Comma 11 2 2 2 2 2 3" xfId="45667"/>
    <cellStyle name="Comma 11 2 2 2 2 3" xfId="22444"/>
    <cellStyle name="Comma 11 2 2 2 2 3 2" xfId="53268"/>
    <cellStyle name="Comma 11 2 2 2 2 4" xfId="37858"/>
    <cellStyle name="Comma 11 2 2 2 3" xfId="11039"/>
    <cellStyle name="Comma 11 2 2 2 3 2" xfId="26450"/>
    <cellStyle name="Comma 11 2 2 2 3 2 2" xfId="57274"/>
    <cellStyle name="Comma 11 2 2 2 3 3" xfId="41864"/>
    <cellStyle name="Comma 11 2 2 2 4" xfId="18641"/>
    <cellStyle name="Comma 11 2 2 2 4 2" xfId="49465"/>
    <cellStyle name="Comma 11 2 2 2 5" xfId="34055"/>
    <cellStyle name="Comma 11 2 2 3" xfId="5133"/>
    <cellStyle name="Comma 11 2 2 3 2" xfId="12943"/>
    <cellStyle name="Comma 11 2 2 3 2 2" xfId="28354"/>
    <cellStyle name="Comma 11 2 2 3 2 2 2" xfId="59178"/>
    <cellStyle name="Comma 11 2 2 3 2 3" xfId="43768"/>
    <cellStyle name="Comma 11 2 2 3 3" xfId="20545"/>
    <cellStyle name="Comma 11 2 2 3 3 2" xfId="51369"/>
    <cellStyle name="Comma 11 2 2 3 4" xfId="35959"/>
    <cellStyle name="Comma 11 2 2 4" xfId="9140"/>
    <cellStyle name="Comma 11 2 2 4 2" xfId="24551"/>
    <cellStyle name="Comma 11 2 2 4 2 2" xfId="55375"/>
    <cellStyle name="Comma 11 2 2 4 3" xfId="39965"/>
    <cellStyle name="Comma 11 2 2 5" xfId="16742"/>
    <cellStyle name="Comma 11 2 2 5 2" xfId="47566"/>
    <cellStyle name="Comma 11 2 2 6" xfId="32156"/>
    <cellStyle name="Comma 11 2 3" xfId="1963"/>
    <cellStyle name="Comma 11 2 3 2" xfId="3862"/>
    <cellStyle name="Comma 11 2 3 2 2" xfId="7665"/>
    <cellStyle name="Comma 11 2 3 2 2 2" xfId="15475"/>
    <cellStyle name="Comma 11 2 3 2 2 2 2" xfId="30886"/>
    <cellStyle name="Comma 11 2 3 2 2 2 2 2" xfId="61710"/>
    <cellStyle name="Comma 11 2 3 2 2 2 3" xfId="46300"/>
    <cellStyle name="Comma 11 2 3 2 2 3" xfId="23077"/>
    <cellStyle name="Comma 11 2 3 2 2 3 2" xfId="53901"/>
    <cellStyle name="Comma 11 2 3 2 2 4" xfId="38491"/>
    <cellStyle name="Comma 11 2 3 2 3" xfId="11672"/>
    <cellStyle name="Comma 11 2 3 2 3 2" xfId="27083"/>
    <cellStyle name="Comma 11 2 3 2 3 2 2" xfId="57907"/>
    <cellStyle name="Comma 11 2 3 2 3 3" xfId="42497"/>
    <cellStyle name="Comma 11 2 3 2 4" xfId="19274"/>
    <cellStyle name="Comma 11 2 3 2 4 2" xfId="50098"/>
    <cellStyle name="Comma 11 2 3 2 5" xfId="34688"/>
    <cellStyle name="Comma 11 2 3 3" xfId="5766"/>
    <cellStyle name="Comma 11 2 3 3 2" xfId="13576"/>
    <cellStyle name="Comma 11 2 3 3 2 2" xfId="28987"/>
    <cellStyle name="Comma 11 2 3 3 2 2 2" xfId="59811"/>
    <cellStyle name="Comma 11 2 3 3 2 3" xfId="44401"/>
    <cellStyle name="Comma 11 2 3 3 3" xfId="21178"/>
    <cellStyle name="Comma 11 2 3 3 3 2" xfId="52002"/>
    <cellStyle name="Comma 11 2 3 3 4" xfId="36592"/>
    <cellStyle name="Comma 11 2 3 4" xfId="9773"/>
    <cellStyle name="Comma 11 2 3 4 2" xfId="25184"/>
    <cellStyle name="Comma 11 2 3 4 2 2" xfId="56008"/>
    <cellStyle name="Comma 11 2 3 4 3" xfId="40598"/>
    <cellStyle name="Comma 11 2 3 5" xfId="17375"/>
    <cellStyle name="Comma 11 2 3 5 2" xfId="48199"/>
    <cellStyle name="Comma 11 2 3 6" xfId="32789"/>
    <cellStyle name="Comma 11 2 4" xfId="2596"/>
    <cellStyle name="Comma 11 2 4 2" xfId="6399"/>
    <cellStyle name="Comma 11 2 4 2 2" xfId="14209"/>
    <cellStyle name="Comma 11 2 4 2 2 2" xfId="29620"/>
    <cellStyle name="Comma 11 2 4 2 2 2 2" xfId="60444"/>
    <cellStyle name="Comma 11 2 4 2 2 3" xfId="45034"/>
    <cellStyle name="Comma 11 2 4 2 3" xfId="21811"/>
    <cellStyle name="Comma 11 2 4 2 3 2" xfId="52635"/>
    <cellStyle name="Comma 11 2 4 2 4" xfId="37225"/>
    <cellStyle name="Comma 11 2 4 3" xfId="10406"/>
    <cellStyle name="Comma 11 2 4 3 2" xfId="25817"/>
    <cellStyle name="Comma 11 2 4 3 2 2" xfId="56641"/>
    <cellStyle name="Comma 11 2 4 3 3" xfId="41231"/>
    <cellStyle name="Comma 11 2 4 4" xfId="18008"/>
    <cellStyle name="Comma 11 2 4 4 2" xfId="48832"/>
    <cellStyle name="Comma 11 2 4 5" xfId="33422"/>
    <cellStyle name="Comma 11 2 5" xfId="4500"/>
    <cellStyle name="Comma 11 2 5 2" xfId="12310"/>
    <cellStyle name="Comma 11 2 5 2 2" xfId="27721"/>
    <cellStyle name="Comma 11 2 5 2 2 2" xfId="58545"/>
    <cellStyle name="Comma 11 2 5 2 3" xfId="43135"/>
    <cellStyle name="Comma 11 2 5 3" xfId="19912"/>
    <cellStyle name="Comma 11 2 5 3 2" xfId="50736"/>
    <cellStyle name="Comma 11 2 5 4" xfId="35326"/>
    <cellStyle name="Comma 11 2 6" xfId="8507"/>
    <cellStyle name="Comma 11 2 6 2" xfId="23918"/>
    <cellStyle name="Comma 11 2 6 2 2" xfId="54742"/>
    <cellStyle name="Comma 11 2 6 3" xfId="39332"/>
    <cellStyle name="Comma 11 2 7" xfId="16109"/>
    <cellStyle name="Comma 11 2 7 2" xfId="46933"/>
    <cellStyle name="Comma 11 2 8" xfId="31523"/>
    <cellStyle name="Comma 11 3" xfId="488"/>
    <cellStyle name="Comma 11 3 2" xfId="1121"/>
    <cellStyle name="Comma 11 3 2 2" xfId="3020"/>
    <cellStyle name="Comma 11 3 2 2 2" xfId="6823"/>
    <cellStyle name="Comma 11 3 2 2 2 2" xfId="14633"/>
    <cellStyle name="Comma 11 3 2 2 2 2 2" xfId="30044"/>
    <cellStyle name="Comma 11 3 2 2 2 2 2 2" xfId="60868"/>
    <cellStyle name="Comma 11 3 2 2 2 2 3" xfId="45458"/>
    <cellStyle name="Comma 11 3 2 2 2 3" xfId="22235"/>
    <cellStyle name="Comma 11 3 2 2 2 3 2" xfId="53059"/>
    <cellStyle name="Comma 11 3 2 2 2 4" xfId="37649"/>
    <cellStyle name="Comma 11 3 2 2 3" xfId="10830"/>
    <cellStyle name="Comma 11 3 2 2 3 2" xfId="26241"/>
    <cellStyle name="Comma 11 3 2 2 3 2 2" xfId="57065"/>
    <cellStyle name="Comma 11 3 2 2 3 3" xfId="41655"/>
    <cellStyle name="Comma 11 3 2 2 4" xfId="18432"/>
    <cellStyle name="Comma 11 3 2 2 4 2" xfId="49256"/>
    <cellStyle name="Comma 11 3 2 2 5" xfId="33846"/>
    <cellStyle name="Comma 11 3 2 3" xfId="4924"/>
    <cellStyle name="Comma 11 3 2 3 2" xfId="12734"/>
    <cellStyle name="Comma 11 3 2 3 2 2" xfId="28145"/>
    <cellStyle name="Comma 11 3 2 3 2 2 2" xfId="58969"/>
    <cellStyle name="Comma 11 3 2 3 2 3" xfId="43559"/>
    <cellStyle name="Comma 11 3 2 3 3" xfId="20336"/>
    <cellStyle name="Comma 11 3 2 3 3 2" xfId="51160"/>
    <cellStyle name="Comma 11 3 2 3 4" xfId="35750"/>
    <cellStyle name="Comma 11 3 2 4" xfId="8931"/>
    <cellStyle name="Comma 11 3 2 4 2" xfId="24342"/>
    <cellStyle name="Comma 11 3 2 4 2 2" xfId="55166"/>
    <cellStyle name="Comma 11 3 2 4 3" xfId="39756"/>
    <cellStyle name="Comma 11 3 2 5" xfId="16533"/>
    <cellStyle name="Comma 11 3 2 5 2" xfId="47357"/>
    <cellStyle name="Comma 11 3 2 6" xfId="31947"/>
    <cellStyle name="Comma 11 3 3" xfId="1754"/>
    <cellStyle name="Comma 11 3 3 2" xfId="3653"/>
    <cellStyle name="Comma 11 3 3 2 2" xfId="7456"/>
    <cellStyle name="Comma 11 3 3 2 2 2" xfId="15266"/>
    <cellStyle name="Comma 11 3 3 2 2 2 2" xfId="30677"/>
    <cellStyle name="Comma 11 3 3 2 2 2 2 2" xfId="61501"/>
    <cellStyle name="Comma 11 3 3 2 2 2 3" xfId="46091"/>
    <cellStyle name="Comma 11 3 3 2 2 3" xfId="22868"/>
    <cellStyle name="Comma 11 3 3 2 2 3 2" xfId="53692"/>
    <cellStyle name="Comma 11 3 3 2 2 4" xfId="38282"/>
    <cellStyle name="Comma 11 3 3 2 3" xfId="11463"/>
    <cellStyle name="Comma 11 3 3 2 3 2" xfId="26874"/>
    <cellStyle name="Comma 11 3 3 2 3 2 2" xfId="57698"/>
    <cellStyle name="Comma 11 3 3 2 3 3" xfId="42288"/>
    <cellStyle name="Comma 11 3 3 2 4" xfId="19065"/>
    <cellStyle name="Comma 11 3 3 2 4 2" xfId="49889"/>
    <cellStyle name="Comma 11 3 3 2 5" xfId="34479"/>
    <cellStyle name="Comma 11 3 3 3" xfId="5557"/>
    <cellStyle name="Comma 11 3 3 3 2" xfId="13367"/>
    <cellStyle name="Comma 11 3 3 3 2 2" xfId="28778"/>
    <cellStyle name="Comma 11 3 3 3 2 2 2" xfId="59602"/>
    <cellStyle name="Comma 11 3 3 3 2 3" xfId="44192"/>
    <cellStyle name="Comma 11 3 3 3 3" xfId="20969"/>
    <cellStyle name="Comma 11 3 3 3 3 2" xfId="51793"/>
    <cellStyle name="Comma 11 3 3 3 4" xfId="36383"/>
    <cellStyle name="Comma 11 3 3 4" xfId="9564"/>
    <cellStyle name="Comma 11 3 3 4 2" xfId="24975"/>
    <cellStyle name="Comma 11 3 3 4 2 2" xfId="55799"/>
    <cellStyle name="Comma 11 3 3 4 3" xfId="40389"/>
    <cellStyle name="Comma 11 3 3 5" xfId="17166"/>
    <cellStyle name="Comma 11 3 3 5 2" xfId="47990"/>
    <cellStyle name="Comma 11 3 3 6" xfId="32580"/>
    <cellStyle name="Comma 11 3 4" xfId="2387"/>
    <cellStyle name="Comma 11 3 4 2" xfId="6190"/>
    <cellStyle name="Comma 11 3 4 2 2" xfId="14000"/>
    <cellStyle name="Comma 11 3 4 2 2 2" xfId="29411"/>
    <cellStyle name="Comma 11 3 4 2 2 2 2" xfId="60235"/>
    <cellStyle name="Comma 11 3 4 2 2 3" xfId="44825"/>
    <cellStyle name="Comma 11 3 4 2 3" xfId="21602"/>
    <cellStyle name="Comma 11 3 4 2 3 2" xfId="52426"/>
    <cellStyle name="Comma 11 3 4 2 4" xfId="37016"/>
    <cellStyle name="Comma 11 3 4 3" xfId="10197"/>
    <cellStyle name="Comma 11 3 4 3 2" xfId="25608"/>
    <cellStyle name="Comma 11 3 4 3 2 2" xfId="56432"/>
    <cellStyle name="Comma 11 3 4 3 3" xfId="41022"/>
    <cellStyle name="Comma 11 3 4 4" xfId="17799"/>
    <cellStyle name="Comma 11 3 4 4 2" xfId="48623"/>
    <cellStyle name="Comma 11 3 4 5" xfId="33213"/>
    <cellStyle name="Comma 11 3 5" xfId="4291"/>
    <cellStyle name="Comma 11 3 5 2" xfId="12101"/>
    <cellStyle name="Comma 11 3 5 2 2" xfId="27512"/>
    <cellStyle name="Comma 11 3 5 2 2 2" xfId="58336"/>
    <cellStyle name="Comma 11 3 5 2 3" xfId="42926"/>
    <cellStyle name="Comma 11 3 5 3" xfId="19703"/>
    <cellStyle name="Comma 11 3 5 3 2" xfId="50527"/>
    <cellStyle name="Comma 11 3 5 4" xfId="35117"/>
    <cellStyle name="Comma 11 3 6" xfId="8298"/>
    <cellStyle name="Comma 11 3 6 2" xfId="23709"/>
    <cellStyle name="Comma 11 3 6 2 2" xfId="54533"/>
    <cellStyle name="Comma 11 3 6 3" xfId="39123"/>
    <cellStyle name="Comma 11 3 7" xfId="15900"/>
    <cellStyle name="Comma 11 3 7 2" xfId="46724"/>
    <cellStyle name="Comma 11 3 8" xfId="31314"/>
    <cellStyle name="Comma 11 4" xfId="908"/>
    <cellStyle name="Comma 11 4 2" xfId="2807"/>
    <cellStyle name="Comma 11 4 2 2" xfId="6610"/>
    <cellStyle name="Comma 11 4 2 2 2" xfId="14420"/>
    <cellStyle name="Comma 11 4 2 2 2 2" xfId="29831"/>
    <cellStyle name="Comma 11 4 2 2 2 2 2" xfId="60655"/>
    <cellStyle name="Comma 11 4 2 2 2 3" xfId="45245"/>
    <cellStyle name="Comma 11 4 2 2 3" xfId="22022"/>
    <cellStyle name="Comma 11 4 2 2 3 2" xfId="52846"/>
    <cellStyle name="Comma 11 4 2 2 4" xfId="37436"/>
    <cellStyle name="Comma 11 4 2 3" xfId="10617"/>
    <cellStyle name="Comma 11 4 2 3 2" xfId="26028"/>
    <cellStyle name="Comma 11 4 2 3 2 2" xfId="56852"/>
    <cellStyle name="Comma 11 4 2 3 3" xfId="41442"/>
    <cellStyle name="Comma 11 4 2 4" xfId="18219"/>
    <cellStyle name="Comma 11 4 2 4 2" xfId="49043"/>
    <cellStyle name="Comma 11 4 2 5" xfId="33633"/>
    <cellStyle name="Comma 11 4 3" xfId="4711"/>
    <cellStyle name="Comma 11 4 3 2" xfId="12521"/>
    <cellStyle name="Comma 11 4 3 2 2" xfId="27932"/>
    <cellStyle name="Comma 11 4 3 2 2 2" xfId="58756"/>
    <cellStyle name="Comma 11 4 3 2 3" xfId="43346"/>
    <cellStyle name="Comma 11 4 3 3" xfId="20123"/>
    <cellStyle name="Comma 11 4 3 3 2" xfId="50947"/>
    <cellStyle name="Comma 11 4 3 4" xfId="35537"/>
    <cellStyle name="Comma 11 4 4" xfId="8718"/>
    <cellStyle name="Comma 11 4 4 2" xfId="24129"/>
    <cellStyle name="Comma 11 4 4 2 2" xfId="54953"/>
    <cellStyle name="Comma 11 4 4 3" xfId="39543"/>
    <cellStyle name="Comma 11 4 5" xfId="16320"/>
    <cellStyle name="Comma 11 4 5 2" xfId="47144"/>
    <cellStyle name="Comma 11 4 6" xfId="31734"/>
    <cellStyle name="Comma 11 5" xfId="1541"/>
    <cellStyle name="Comma 11 5 2" xfId="3440"/>
    <cellStyle name="Comma 11 5 2 2" xfId="7243"/>
    <cellStyle name="Comma 11 5 2 2 2" xfId="15053"/>
    <cellStyle name="Comma 11 5 2 2 2 2" xfId="30464"/>
    <cellStyle name="Comma 11 5 2 2 2 2 2" xfId="61288"/>
    <cellStyle name="Comma 11 5 2 2 2 3" xfId="45878"/>
    <cellStyle name="Comma 11 5 2 2 3" xfId="22655"/>
    <cellStyle name="Comma 11 5 2 2 3 2" xfId="53479"/>
    <cellStyle name="Comma 11 5 2 2 4" xfId="38069"/>
    <cellStyle name="Comma 11 5 2 3" xfId="11250"/>
    <cellStyle name="Comma 11 5 2 3 2" xfId="26661"/>
    <cellStyle name="Comma 11 5 2 3 2 2" xfId="57485"/>
    <cellStyle name="Comma 11 5 2 3 3" xfId="42075"/>
    <cellStyle name="Comma 11 5 2 4" xfId="18852"/>
    <cellStyle name="Comma 11 5 2 4 2" xfId="49676"/>
    <cellStyle name="Comma 11 5 2 5" xfId="34266"/>
    <cellStyle name="Comma 11 5 3" xfId="5344"/>
    <cellStyle name="Comma 11 5 3 2" xfId="13154"/>
    <cellStyle name="Comma 11 5 3 2 2" xfId="28565"/>
    <cellStyle name="Comma 11 5 3 2 2 2" xfId="59389"/>
    <cellStyle name="Comma 11 5 3 2 3" xfId="43979"/>
    <cellStyle name="Comma 11 5 3 3" xfId="20756"/>
    <cellStyle name="Comma 11 5 3 3 2" xfId="51580"/>
    <cellStyle name="Comma 11 5 3 4" xfId="36170"/>
    <cellStyle name="Comma 11 5 4" xfId="9351"/>
    <cellStyle name="Comma 11 5 4 2" xfId="24762"/>
    <cellStyle name="Comma 11 5 4 2 2" xfId="55586"/>
    <cellStyle name="Comma 11 5 4 3" xfId="40176"/>
    <cellStyle name="Comma 11 5 5" xfId="16953"/>
    <cellStyle name="Comma 11 5 5 2" xfId="47777"/>
    <cellStyle name="Comma 11 5 6" xfId="32367"/>
    <cellStyle name="Comma 11 6" xfId="2174"/>
    <cellStyle name="Comma 11 6 2" xfId="5977"/>
    <cellStyle name="Comma 11 6 2 2" xfId="13787"/>
    <cellStyle name="Comma 11 6 2 2 2" xfId="29198"/>
    <cellStyle name="Comma 11 6 2 2 2 2" xfId="60022"/>
    <cellStyle name="Comma 11 6 2 2 3" xfId="44612"/>
    <cellStyle name="Comma 11 6 2 3" xfId="21389"/>
    <cellStyle name="Comma 11 6 2 3 2" xfId="52213"/>
    <cellStyle name="Comma 11 6 2 4" xfId="36803"/>
    <cellStyle name="Comma 11 6 3" xfId="9984"/>
    <cellStyle name="Comma 11 6 3 2" xfId="25395"/>
    <cellStyle name="Comma 11 6 3 2 2" xfId="56219"/>
    <cellStyle name="Comma 11 6 3 3" xfId="40809"/>
    <cellStyle name="Comma 11 6 4" xfId="17586"/>
    <cellStyle name="Comma 11 6 4 2" xfId="48410"/>
    <cellStyle name="Comma 11 6 5" xfId="33000"/>
    <cellStyle name="Comma 11 7" xfId="4078"/>
    <cellStyle name="Comma 11 7 2" xfId="11888"/>
    <cellStyle name="Comma 11 7 2 2" xfId="27299"/>
    <cellStyle name="Comma 11 7 2 2 2" xfId="58123"/>
    <cellStyle name="Comma 11 7 2 3" xfId="42713"/>
    <cellStyle name="Comma 11 7 3" xfId="19490"/>
    <cellStyle name="Comma 11 7 3 2" xfId="50314"/>
    <cellStyle name="Comma 11 7 4" xfId="34904"/>
    <cellStyle name="Comma 11 8" xfId="8085"/>
    <cellStyle name="Comma 11 8 2" xfId="23496"/>
    <cellStyle name="Comma 11 8 2 2" xfId="54320"/>
    <cellStyle name="Comma 11 8 3" xfId="38910"/>
    <cellStyle name="Comma 11 9" xfId="7876"/>
    <cellStyle name="Comma 11 9 2" xfId="23287"/>
    <cellStyle name="Comma 11 9 2 2" xfId="54111"/>
    <cellStyle name="Comma 11 9 3" xfId="38701"/>
    <cellStyle name="Comma 12" xfId="358"/>
    <cellStyle name="Comma 12 10" xfId="31185"/>
    <cellStyle name="Comma 12 2" xfId="781"/>
    <cellStyle name="Comma 12 2 2" xfId="1414"/>
    <cellStyle name="Comma 12 2 2 2" xfId="3313"/>
    <cellStyle name="Comma 12 2 2 2 2" xfId="7116"/>
    <cellStyle name="Comma 12 2 2 2 2 2" xfId="14926"/>
    <cellStyle name="Comma 12 2 2 2 2 2 2" xfId="30337"/>
    <cellStyle name="Comma 12 2 2 2 2 2 2 2" xfId="61161"/>
    <cellStyle name="Comma 12 2 2 2 2 2 3" xfId="45751"/>
    <cellStyle name="Comma 12 2 2 2 2 3" xfId="22528"/>
    <cellStyle name="Comma 12 2 2 2 2 3 2" xfId="53352"/>
    <cellStyle name="Comma 12 2 2 2 2 4" xfId="37942"/>
    <cellStyle name="Comma 12 2 2 2 3" xfId="11123"/>
    <cellStyle name="Comma 12 2 2 2 3 2" xfId="26534"/>
    <cellStyle name="Comma 12 2 2 2 3 2 2" xfId="57358"/>
    <cellStyle name="Comma 12 2 2 2 3 3" xfId="41948"/>
    <cellStyle name="Comma 12 2 2 2 4" xfId="18725"/>
    <cellStyle name="Comma 12 2 2 2 4 2" xfId="49549"/>
    <cellStyle name="Comma 12 2 2 2 5" xfId="34139"/>
    <cellStyle name="Comma 12 2 2 3" xfId="5217"/>
    <cellStyle name="Comma 12 2 2 3 2" xfId="13027"/>
    <cellStyle name="Comma 12 2 2 3 2 2" xfId="28438"/>
    <cellStyle name="Comma 12 2 2 3 2 2 2" xfId="59262"/>
    <cellStyle name="Comma 12 2 2 3 2 3" xfId="43852"/>
    <cellStyle name="Comma 12 2 2 3 3" xfId="20629"/>
    <cellStyle name="Comma 12 2 2 3 3 2" xfId="51453"/>
    <cellStyle name="Comma 12 2 2 3 4" xfId="36043"/>
    <cellStyle name="Comma 12 2 2 4" xfId="9224"/>
    <cellStyle name="Comma 12 2 2 4 2" xfId="24635"/>
    <cellStyle name="Comma 12 2 2 4 2 2" xfId="55459"/>
    <cellStyle name="Comma 12 2 2 4 3" xfId="40049"/>
    <cellStyle name="Comma 12 2 2 5" xfId="16826"/>
    <cellStyle name="Comma 12 2 2 5 2" xfId="47650"/>
    <cellStyle name="Comma 12 2 2 6" xfId="32240"/>
    <cellStyle name="Comma 12 2 3" xfId="2047"/>
    <cellStyle name="Comma 12 2 3 2" xfId="3946"/>
    <cellStyle name="Comma 12 2 3 2 2" xfId="7749"/>
    <cellStyle name="Comma 12 2 3 2 2 2" xfId="15559"/>
    <cellStyle name="Comma 12 2 3 2 2 2 2" xfId="30970"/>
    <cellStyle name="Comma 12 2 3 2 2 2 2 2" xfId="61794"/>
    <cellStyle name="Comma 12 2 3 2 2 2 3" xfId="46384"/>
    <cellStyle name="Comma 12 2 3 2 2 3" xfId="23161"/>
    <cellStyle name="Comma 12 2 3 2 2 3 2" xfId="53985"/>
    <cellStyle name="Comma 12 2 3 2 2 4" xfId="38575"/>
    <cellStyle name="Comma 12 2 3 2 3" xfId="11756"/>
    <cellStyle name="Comma 12 2 3 2 3 2" xfId="27167"/>
    <cellStyle name="Comma 12 2 3 2 3 2 2" xfId="57991"/>
    <cellStyle name="Comma 12 2 3 2 3 3" xfId="42581"/>
    <cellStyle name="Comma 12 2 3 2 4" xfId="19358"/>
    <cellStyle name="Comma 12 2 3 2 4 2" xfId="50182"/>
    <cellStyle name="Comma 12 2 3 2 5" xfId="34772"/>
    <cellStyle name="Comma 12 2 3 3" xfId="5850"/>
    <cellStyle name="Comma 12 2 3 3 2" xfId="13660"/>
    <cellStyle name="Comma 12 2 3 3 2 2" xfId="29071"/>
    <cellStyle name="Comma 12 2 3 3 2 2 2" xfId="59895"/>
    <cellStyle name="Comma 12 2 3 3 2 3" xfId="44485"/>
    <cellStyle name="Comma 12 2 3 3 3" xfId="21262"/>
    <cellStyle name="Comma 12 2 3 3 3 2" xfId="52086"/>
    <cellStyle name="Comma 12 2 3 3 4" xfId="36676"/>
    <cellStyle name="Comma 12 2 3 4" xfId="9857"/>
    <cellStyle name="Comma 12 2 3 4 2" xfId="25268"/>
    <cellStyle name="Comma 12 2 3 4 2 2" xfId="56092"/>
    <cellStyle name="Comma 12 2 3 4 3" xfId="40682"/>
    <cellStyle name="Comma 12 2 3 5" xfId="17459"/>
    <cellStyle name="Comma 12 2 3 5 2" xfId="48283"/>
    <cellStyle name="Comma 12 2 3 6" xfId="32873"/>
    <cellStyle name="Comma 12 2 4" xfId="2680"/>
    <cellStyle name="Comma 12 2 4 2" xfId="6483"/>
    <cellStyle name="Comma 12 2 4 2 2" xfId="14293"/>
    <cellStyle name="Comma 12 2 4 2 2 2" xfId="29704"/>
    <cellStyle name="Comma 12 2 4 2 2 2 2" xfId="60528"/>
    <cellStyle name="Comma 12 2 4 2 2 3" xfId="45118"/>
    <cellStyle name="Comma 12 2 4 2 3" xfId="21895"/>
    <cellStyle name="Comma 12 2 4 2 3 2" xfId="52719"/>
    <cellStyle name="Comma 12 2 4 2 4" xfId="37309"/>
    <cellStyle name="Comma 12 2 4 3" xfId="10490"/>
    <cellStyle name="Comma 12 2 4 3 2" xfId="25901"/>
    <cellStyle name="Comma 12 2 4 3 2 2" xfId="56725"/>
    <cellStyle name="Comma 12 2 4 3 3" xfId="41315"/>
    <cellStyle name="Comma 12 2 4 4" xfId="18092"/>
    <cellStyle name="Comma 12 2 4 4 2" xfId="48916"/>
    <cellStyle name="Comma 12 2 4 5" xfId="33506"/>
    <cellStyle name="Comma 12 2 5" xfId="4584"/>
    <cellStyle name="Comma 12 2 5 2" xfId="12394"/>
    <cellStyle name="Comma 12 2 5 2 2" xfId="27805"/>
    <cellStyle name="Comma 12 2 5 2 2 2" xfId="58629"/>
    <cellStyle name="Comma 12 2 5 2 3" xfId="43219"/>
    <cellStyle name="Comma 12 2 5 3" xfId="19996"/>
    <cellStyle name="Comma 12 2 5 3 2" xfId="50820"/>
    <cellStyle name="Comma 12 2 5 4" xfId="35410"/>
    <cellStyle name="Comma 12 2 6" xfId="8591"/>
    <cellStyle name="Comma 12 2 6 2" xfId="24002"/>
    <cellStyle name="Comma 12 2 6 2 2" xfId="54826"/>
    <cellStyle name="Comma 12 2 6 3" xfId="39416"/>
    <cellStyle name="Comma 12 2 7" xfId="16193"/>
    <cellStyle name="Comma 12 2 7 2" xfId="47017"/>
    <cellStyle name="Comma 12 2 8" xfId="31607"/>
    <cellStyle name="Comma 12 3" xfId="362"/>
    <cellStyle name="Comma 12 3 2" xfId="996"/>
    <cellStyle name="Comma 12 3 2 2" xfId="2895"/>
    <cellStyle name="Comma 12 3 2 2 2" xfId="6698"/>
    <cellStyle name="Comma 12 3 2 2 2 2" xfId="14508"/>
    <cellStyle name="Comma 12 3 2 2 2 2 2" xfId="29919"/>
    <cellStyle name="Comma 12 3 2 2 2 2 2 2" xfId="60743"/>
    <cellStyle name="Comma 12 3 2 2 2 2 3" xfId="45333"/>
    <cellStyle name="Comma 12 3 2 2 2 3" xfId="22110"/>
    <cellStyle name="Comma 12 3 2 2 2 3 2" xfId="52934"/>
    <cellStyle name="Comma 12 3 2 2 2 4" xfId="37524"/>
    <cellStyle name="Comma 12 3 2 2 3" xfId="10705"/>
    <cellStyle name="Comma 12 3 2 2 3 2" xfId="26116"/>
    <cellStyle name="Comma 12 3 2 2 3 2 2" xfId="56940"/>
    <cellStyle name="Comma 12 3 2 2 3 3" xfId="41530"/>
    <cellStyle name="Comma 12 3 2 2 4" xfId="18307"/>
    <cellStyle name="Comma 12 3 2 2 4 2" xfId="49131"/>
    <cellStyle name="Comma 12 3 2 2 5" xfId="33721"/>
    <cellStyle name="Comma 12 3 2 3" xfId="4799"/>
    <cellStyle name="Comma 12 3 2 3 2" xfId="12609"/>
    <cellStyle name="Comma 12 3 2 3 2 2" xfId="28020"/>
    <cellStyle name="Comma 12 3 2 3 2 2 2" xfId="58844"/>
    <cellStyle name="Comma 12 3 2 3 2 3" xfId="43434"/>
    <cellStyle name="Comma 12 3 2 3 3" xfId="20211"/>
    <cellStyle name="Comma 12 3 2 3 3 2" xfId="51035"/>
    <cellStyle name="Comma 12 3 2 3 4" xfId="35625"/>
    <cellStyle name="Comma 12 3 2 4" xfId="8806"/>
    <cellStyle name="Comma 12 3 2 4 2" xfId="24217"/>
    <cellStyle name="Comma 12 3 2 4 2 2" xfId="55041"/>
    <cellStyle name="Comma 12 3 2 4 3" xfId="39631"/>
    <cellStyle name="Comma 12 3 2 5" xfId="16408"/>
    <cellStyle name="Comma 12 3 2 5 2" xfId="47232"/>
    <cellStyle name="Comma 12 3 2 6" xfId="31822"/>
    <cellStyle name="Comma 12 3 3" xfId="1629"/>
    <cellStyle name="Comma 12 3 3 2" xfId="3528"/>
    <cellStyle name="Comma 12 3 3 2 2" xfId="7331"/>
    <cellStyle name="Comma 12 3 3 2 2 2" xfId="15141"/>
    <cellStyle name="Comma 12 3 3 2 2 2 2" xfId="30552"/>
    <cellStyle name="Comma 12 3 3 2 2 2 2 2" xfId="61376"/>
    <cellStyle name="Comma 12 3 3 2 2 2 3" xfId="45966"/>
    <cellStyle name="Comma 12 3 3 2 2 3" xfId="22743"/>
    <cellStyle name="Comma 12 3 3 2 2 3 2" xfId="53567"/>
    <cellStyle name="Comma 12 3 3 2 2 4" xfId="38157"/>
    <cellStyle name="Comma 12 3 3 2 3" xfId="11338"/>
    <cellStyle name="Comma 12 3 3 2 3 2" xfId="26749"/>
    <cellStyle name="Comma 12 3 3 2 3 2 2" xfId="57573"/>
    <cellStyle name="Comma 12 3 3 2 3 3" xfId="42163"/>
    <cellStyle name="Comma 12 3 3 2 4" xfId="18940"/>
    <cellStyle name="Comma 12 3 3 2 4 2" xfId="49764"/>
    <cellStyle name="Comma 12 3 3 2 5" xfId="34354"/>
    <cellStyle name="Comma 12 3 3 3" xfId="5432"/>
    <cellStyle name="Comma 12 3 3 3 2" xfId="13242"/>
    <cellStyle name="Comma 12 3 3 3 2 2" xfId="28653"/>
    <cellStyle name="Comma 12 3 3 3 2 2 2" xfId="59477"/>
    <cellStyle name="Comma 12 3 3 3 2 3" xfId="44067"/>
    <cellStyle name="Comma 12 3 3 3 3" xfId="20844"/>
    <cellStyle name="Comma 12 3 3 3 3 2" xfId="51668"/>
    <cellStyle name="Comma 12 3 3 3 4" xfId="36258"/>
    <cellStyle name="Comma 12 3 3 4" xfId="9439"/>
    <cellStyle name="Comma 12 3 3 4 2" xfId="24850"/>
    <cellStyle name="Comma 12 3 3 4 2 2" xfId="55674"/>
    <cellStyle name="Comma 12 3 3 4 3" xfId="40264"/>
    <cellStyle name="Comma 12 3 3 5" xfId="17041"/>
    <cellStyle name="Comma 12 3 3 5 2" xfId="47865"/>
    <cellStyle name="Comma 12 3 3 6" xfId="32455"/>
    <cellStyle name="Comma 12 3 4" xfId="2262"/>
    <cellStyle name="Comma 12 3 4 2" xfId="6065"/>
    <cellStyle name="Comma 12 3 4 2 2" xfId="13875"/>
    <cellStyle name="Comma 12 3 4 2 2 2" xfId="29286"/>
    <cellStyle name="Comma 12 3 4 2 2 2 2" xfId="60110"/>
    <cellStyle name="Comma 12 3 4 2 2 3" xfId="44700"/>
    <cellStyle name="Comma 12 3 4 2 3" xfId="21477"/>
    <cellStyle name="Comma 12 3 4 2 3 2" xfId="52301"/>
    <cellStyle name="Comma 12 3 4 2 4" xfId="36891"/>
    <cellStyle name="Comma 12 3 4 3" xfId="10072"/>
    <cellStyle name="Comma 12 3 4 3 2" xfId="25483"/>
    <cellStyle name="Comma 12 3 4 3 2 2" xfId="56307"/>
    <cellStyle name="Comma 12 3 4 3 3" xfId="40897"/>
    <cellStyle name="Comma 12 3 4 4" xfId="17674"/>
    <cellStyle name="Comma 12 3 4 4 2" xfId="48498"/>
    <cellStyle name="Comma 12 3 4 5" xfId="33088"/>
    <cellStyle name="Comma 12 3 5" xfId="4166"/>
    <cellStyle name="Comma 12 3 5 2" xfId="11976"/>
    <cellStyle name="Comma 12 3 5 2 2" xfId="27387"/>
    <cellStyle name="Comma 12 3 5 2 2 2" xfId="58211"/>
    <cellStyle name="Comma 12 3 5 2 3" xfId="42801"/>
    <cellStyle name="Comma 12 3 5 3" xfId="19578"/>
    <cellStyle name="Comma 12 3 5 3 2" xfId="50402"/>
    <cellStyle name="Comma 12 3 5 4" xfId="34992"/>
    <cellStyle name="Comma 12 3 6" xfId="8173"/>
    <cellStyle name="Comma 12 3 6 2" xfId="23584"/>
    <cellStyle name="Comma 12 3 6 2 2" xfId="54408"/>
    <cellStyle name="Comma 12 3 6 3" xfId="38998"/>
    <cellStyle name="Comma 12 3 7" xfId="15775"/>
    <cellStyle name="Comma 12 3 7 2" xfId="46599"/>
    <cellStyle name="Comma 12 3 8" xfId="31189"/>
    <cellStyle name="Comma 12 4" xfId="992"/>
    <cellStyle name="Comma 12 4 2" xfId="2891"/>
    <cellStyle name="Comma 12 4 2 2" xfId="6694"/>
    <cellStyle name="Comma 12 4 2 2 2" xfId="14504"/>
    <cellStyle name="Comma 12 4 2 2 2 2" xfId="29915"/>
    <cellStyle name="Comma 12 4 2 2 2 2 2" xfId="60739"/>
    <cellStyle name="Comma 12 4 2 2 2 3" xfId="45329"/>
    <cellStyle name="Comma 12 4 2 2 3" xfId="22106"/>
    <cellStyle name="Comma 12 4 2 2 3 2" xfId="52930"/>
    <cellStyle name="Comma 12 4 2 2 4" xfId="37520"/>
    <cellStyle name="Comma 12 4 2 3" xfId="10701"/>
    <cellStyle name="Comma 12 4 2 3 2" xfId="26112"/>
    <cellStyle name="Comma 12 4 2 3 2 2" xfId="56936"/>
    <cellStyle name="Comma 12 4 2 3 3" xfId="41526"/>
    <cellStyle name="Comma 12 4 2 4" xfId="18303"/>
    <cellStyle name="Comma 12 4 2 4 2" xfId="49127"/>
    <cellStyle name="Comma 12 4 2 5" xfId="33717"/>
    <cellStyle name="Comma 12 4 3" xfId="4795"/>
    <cellStyle name="Comma 12 4 3 2" xfId="12605"/>
    <cellStyle name="Comma 12 4 3 2 2" xfId="28016"/>
    <cellStyle name="Comma 12 4 3 2 2 2" xfId="58840"/>
    <cellStyle name="Comma 12 4 3 2 3" xfId="43430"/>
    <cellStyle name="Comma 12 4 3 3" xfId="20207"/>
    <cellStyle name="Comma 12 4 3 3 2" xfId="51031"/>
    <cellStyle name="Comma 12 4 3 4" xfId="35621"/>
    <cellStyle name="Comma 12 4 4" xfId="8802"/>
    <cellStyle name="Comma 12 4 4 2" xfId="24213"/>
    <cellStyle name="Comma 12 4 4 2 2" xfId="55037"/>
    <cellStyle name="Comma 12 4 4 3" xfId="39627"/>
    <cellStyle name="Comma 12 4 5" xfId="16404"/>
    <cellStyle name="Comma 12 4 5 2" xfId="47228"/>
    <cellStyle name="Comma 12 4 6" xfId="31818"/>
    <cellStyle name="Comma 12 5" xfId="1625"/>
    <cellStyle name="Comma 12 5 2" xfId="3524"/>
    <cellStyle name="Comma 12 5 2 2" xfId="7327"/>
    <cellStyle name="Comma 12 5 2 2 2" xfId="15137"/>
    <cellStyle name="Comma 12 5 2 2 2 2" xfId="30548"/>
    <cellStyle name="Comma 12 5 2 2 2 2 2" xfId="61372"/>
    <cellStyle name="Comma 12 5 2 2 2 3" xfId="45962"/>
    <cellStyle name="Comma 12 5 2 2 3" xfId="22739"/>
    <cellStyle name="Comma 12 5 2 2 3 2" xfId="53563"/>
    <cellStyle name="Comma 12 5 2 2 4" xfId="38153"/>
    <cellStyle name="Comma 12 5 2 3" xfId="11334"/>
    <cellStyle name="Comma 12 5 2 3 2" xfId="26745"/>
    <cellStyle name="Comma 12 5 2 3 2 2" xfId="57569"/>
    <cellStyle name="Comma 12 5 2 3 3" xfId="42159"/>
    <cellStyle name="Comma 12 5 2 4" xfId="18936"/>
    <cellStyle name="Comma 12 5 2 4 2" xfId="49760"/>
    <cellStyle name="Comma 12 5 2 5" xfId="34350"/>
    <cellStyle name="Comma 12 5 3" xfId="5428"/>
    <cellStyle name="Comma 12 5 3 2" xfId="13238"/>
    <cellStyle name="Comma 12 5 3 2 2" xfId="28649"/>
    <cellStyle name="Comma 12 5 3 2 2 2" xfId="59473"/>
    <cellStyle name="Comma 12 5 3 2 3" xfId="44063"/>
    <cellStyle name="Comma 12 5 3 3" xfId="20840"/>
    <cellStyle name="Comma 12 5 3 3 2" xfId="51664"/>
    <cellStyle name="Comma 12 5 3 4" xfId="36254"/>
    <cellStyle name="Comma 12 5 4" xfId="9435"/>
    <cellStyle name="Comma 12 5 4 2" xfId="24846"/>
    <cellStyle name="Comma 12 5 4 2 2" xfId="55670"/>
    <cellStyle name="Comma 12 5 4 3" xfId="40260"/>
    <cellStyle name="Comma 12 5 5" xfId="17037"/>
    <cellStyle name="Comma 12 5 5 2" xfId="47861"/>
    <cellStyle name="Comma 12 5 6" xfId="32451"/>
    <cellStyle name="Comma 12 6" xfId="2258"/>
    <cellStyle name="Comma 12 6 2" xfId="6061"/>
    <cellStyle name="Comma 12 6 2 2" xfId="13871"/>
    <cellStyle name="Comma 12 6 2 2 2" xfId="29282"/>
    <cellStyle name="Comma 12 6 2 2 2 2" xfId="60106"/>
    <cellStyle name="Comma 12 6 2 2 3" xfId="44696"/>
    <cellStyle name="Comma 12 6 2 3" xfId="21473"/>
    <cellStyle name="Comma 12 6 2 3 2" xfId="52297"/>
    <cellStyle name="Comma 12 6 2 4" xfId="36887"/>
    <cellStyle name="Comma 12 6 3" xfId="10068"/>
    <cellStyle name="Comma 12 6 3 2" xfId="25479"/>
    <cellStyle name="Comma 12 6 3 2 2" xfId="56303"/>
    <cellStyle name="Comma 12 6 3 3" xfId="40893"/>
    <cellStyle name="Comma 12 6 4" xfId="17670"/>
    <cellStyle name="Comma 12 6 4 2" xfId="48494"/>
    <cellStyle name="Comma 12 6 5" xfId="33084"/>
    <cellStyle name="Comma 12 7" xfId="4162"/>
    <cellStyle name="Comma 12 7 2" xfId="11972"/>
    <cellStyle name="Comma 12 7 2 2" xfId="27383"/>
    <cellStyle name="Comma 12 7 2 2 2" xfId="58207"/>
    <cellStyle name="Comma 12 7 2 3" xfId="42797"/>
    <cellStyle name="Comma 12 7 3" xfId="19574"/>
    <cellStyle name="Comma 12 7 3 2" xfId="50398"/>
    <cellStyle name="Comma 12 7 4" xfId="34988"/>
    <cellStyle name="Comma 12 8" xfId="8169"/>
    <cellStyle name="Comma 12 8 2" xfId="23580"/>
    <cellStyle name="Comma 12 8 2 2" xfId="54404"/>
    <cellStyle name="Comma 12 8 3" xfId="38994"/>
    <cellStyle name="Comma 12 9" xfId="15771"/>
    <cellStyle name="Comma 12 9 2" xfId="46595"/>
    <cellStyle name="Comma 13" xfId="572"/>
    <cellStyle name="Comma 13 2" xfId="1205"/>
    <cellStyle name="Comma 13 2 2" xfId="3104"/>
    <cellStyle name="Comma 13 2 2 2" xfId="6907"/>
    <cellStyle name="Comma 13 2 2 2 2" xfId="14717"/>
    <cellStyle name="Comma 13 2 2 2 2 2" xfId="30128"/>
    <cellStyle name="Comma 13 2 2 2 2 2 2" xfId="60952"/>
    <cellStyle name="Comma 13 2 2 2 2 3" xfId="45542"/>
    <cellStyle name="Comma 13 2 2 2 3" xfId="22319"/>
    <cellStyle name="Comma 13 2 2 2 3 2" xfId="53143"/>
    <cellStyle name="Comma 13 2 2 2 4" xfId="37733"/>
    <cellStyle name="Comma 13 2 2 3" xfId="10914"/>
    <cellStyle name="Comma 13 2 2 3 2" xfId="26325"/>
    <cellStyle name="Comma 13 2 2 3 2 2" xfId="57149"/>
    <cellStyle name="Comma 13 2 2 3 3" xfId="41739"/>
    <cellStyle name="Comma 13 2 2 4" xfId="18516"/>
    <cellStyle name="Comma 13 2 2 4 2" xfId="49340"/>
    <cellStyle name="Comma 13 2 2 5" xfId="33930"/>
    <cellStyle name="Comma 13 2 3" xfId="5008"/>
    <cellStyle name="Comma 13 2 3 2" xfId="12818"/>
    <cellStyle name="Comma 13 2 3 2 2" xfId="28229"/>
    <cellStyle name="Comma 13 2 3 2 2 2" xfId="59053"/>
    <cellStyle name="Comma 13 2 3 2 3" xfId="43643"/>
    <cellStyle name="Comma 13 2 3 3" xfId="20420"/>
    <cellStyle name="Comma 13 2 3 3 2" xfId="51244"/>
    <cellStyle name="Comma 13 2 3 4" xfId="35834"/>
    <cellStyle name="Comma 13 2 4" xfId="9015"/>
    <cellStyle name="Comma 13 2 4 2" xfId="24426"/>
    <cellStyle name="Comma 13 2 4 2 2" xfId="55250"/>
    <cellStyle name="Comma 13 2 4 3" xfId="39840"/>
    <cellStyle name="Comma 13 2 5" xfId="16617"/>
    <cellStyle name="Comma 13 2 5 2" xfId="47441"/>
    <cellStyle name="Comma 13 2 6" xfId="32031"/>
    <cellStyle name="Comma 13 3" xfId="1838"/>
    <cellStyle name="Comma 13 3 2" xfId="3737"/>
    <cellStyle name="Comma 13 3 2 2" xfId="7540"/>
    <cellStyle name="Comma 13 3 2 2 2" xfId="15350"/>
    <cellStyle name="Comma 13 3 2 2 2 2" xfId="30761"/>
    <cellStyle name="Comma 13 3 2 2 2 2 2" xfId="61585"/>
    <cellStyle name="Comma 13 3 2 2 2 3" xfId="46175"/>
    <cellStyle name="Comma 13 3 2 2 3" xfId="22952"/>
    <cellStyle name="Comma 13 3 2 2 3 2" xfId="53776"/>
    <cellStyle name="Comma 13 3 2 2 4" xfId="38366"/>
    <cellStyle name="Comma 13 3 2 3" xfId="11547"/>
    <cellStyle name="Comma 13 3 2 3 2" xfId="26958"/>
    <cellStyle name="Comma 13 3 2 3 2 2" xfId="57782"/>
    <cellStyle name="Comma 13 3 2 3 3" xfId="42372"/>
    <cellStyle name="Comma 13 3 2 4" xfId="19149"/>
    <cellStyle name="Comma 13 3 2 4 2" xfId="49973"/>
    <cellStyle name="Comma 13 3 2 5" xfId="34563"/>
    <cellStyle name="Comma 13 3 3" xfId="5641"/>
    <cellStyle name="Comma 13 3 3 2" xfId="13451"/>
    <cellStyle name="Comma 13 3 3 2 2" xfId="28862"/>
    <cellStyle name="Comma 13 3 3 2 2 2" xfId="59686"/>
    <cellStyle name="Comma 13 3 3 2 3" xfId="44276"/>
    <cellStyle name="Comma 13 3 3 3" xfId="21053"/>
    <cellStyle name="Comma 13 3 3 3 2" xfId="51877"/>
    <cellStyle name="Comma 13 3 3 4" xfId="36467"/>
    <cellStyle name="Comma 13 3 4" xfId="9648"/>
    <cellStyle name="Comma 13 3 4 2" xfId="25059"/>
    <cellStyle name="Comma 13 3 4 2 2" xfId="55883"/>
    <cellStyle name="Comma 13 3 4 3" xfId="40473"/>
    <cellStyle name="Comma 13 3 5" xfId="17250"/>
    <cellStyle name="Comma 13 3 5 2" xfId="48074"/>
    <cellStyle name="Comma 13 3 6" xfId="32664"/>
    <cellStyle name="Comma 13 4" xfId="2471"/>
    <cellStyle name="Comma 13 4 2" xfId="6274"/>
    <cellStyle name="Comma 13 4 2 2" xfId="14084"/>
    <cellStyle name="Comma 13 4 2 2 2" xfId="29495"/>
    <cellStyle name="Comma 13 4 2 2 2 2" xfId="60319"/>
    <cellStyle name="Comma 13 4 2 2 3" xfId="44909"/>
    <cellStyle name="Comma 13 4 2 3" xfId="21686"/>
    <cellStyle name="Comma 13 4 2 3 2" xfId="52510"/>
    <cellStyle name="Comma 13 4 2 4" xfId="37100"/>
    <cellStyle name="Comma 13 4 3" xfId="10281"/>
    <cellStyle name="Comma 13 4 3 2" xfId="25692"/>
    <cellStyle name="Comma 13 4 3 2 2" xfId="56516"/>
    <cellStyle name="Comma 13 4 3 3" xfId="41106"/>
    <cellStyle name="Comma 13 4 4" xfId="17883"/>
    <cellStyle name="Comma 13 4 4 2" xfId="48707"/>
    <cellStyle name="Comma 13 4 5" xfId="33297"/>
    <cellStyle name="Comma 13 5" xfId="4375"/>
    <cellStyle name="Comma 13 5 2" xfId="12185"/>
    <cellStyle name="Comma 13 5 2 2" xfId="27596"/>
    <cellStyle name="Comma 13 5 2 2 2" xfId="58420"/>
    <cellStyle name="Comma 13 5 2 3" xfId="43010"/>
    <cellStyle name="Comma 13 5 3" xfId="19787"/>
    <cellStyle name="Comma 13 5 3 2" xfId="50611"/>
    <cellStyle name="Comma 13 5 4" xfId="35201"/>
    <cellStyle name="Comma 13 6" xfId="8382"/>
    <cellStyle name="Comma 13 6 2" xfId="23793"/>
    <cellStyle name="Comma 13 6 2 2" xfId="54617"/>
    <cellStyle name="Comma 13 6 3" xfId="39207"/>
    <cellStyle name="Comma 13 7" xfId="15984"/>
    <cellStyle name="Comma 13 7 2" xfId="46808"/>
    <cellStyle name="Comma 13 8" xfId="31398"/>
    <cellStyle name="Comma 14" xfId="360"/>
    <cellStyle name="Comma 14 2" xfId="994"/>
    <cellStyle name="Comma 14 2 2" xfId="2893"/>
    <cellStyle name="Comma 14 2 2 2" xfId="6696"/>
    <cellStyle name="Comma 14 2 2 2 2" xfId="14506"/>
    <cellStyle name="Comma 14 2 2 2 2 2" xfId="29917"/>
    <cellStyle name="Comma 14 2 2 2 2 2 2" xfId="60741"/>
    <cellStyle name="Comma 14 2 2 2 2 3" xfId="45331"/>
    <cellStyle name="Comma 14 2 2 2 3" xfId="22108"/>
    <cellStyle name="Comma 14 2 2 2 3 2" xfId="52932"/>
    <cellStyle name="Comma 14 2 2 2 4" xfId="37522"/>
    <cellStyle name="Comma 14 2 2 3" xfId="10703"/>
    <cellStyle name="Comma 14 2 2 3 2" xfId="26114"/>
    <cellStyle name="Comma 14 2 2 3 2 2" xfId="56938"/>
    <cellStyle name="Comma 14 2 2 3 3" xfId="41528"/>
    <cellStyle name="Comma 14 2 2 4" xfId="18305"/>
    <cellStyle name="Comma 14 2 2 4 2" xfId="49129"/>
    <cellStyle name="Comma 14 2 2 5" xfId="33719"/>
    <cellStyle name="Comma 14 2 3" xfId="4797"/>
    <cellStyle name="Comma 14 2 3 2" xfId="12607"/>
    <cellStyle name="Comma 14 2 3 2 2" xfId="28018"/>
    <cellStyle name="Comma 14 2 3 2 2 2" xfId="58842"/>
    <cellStyle name="Comma 14 2 3 2 3" xfId="43432"/>
    <cellStyle name="Comma 14 2 3 3" xfId="20209"/>
    <cellStyle name="Comma 14 2 3 3 2" xfId="51033"/>
    <cellStyle name="Comma 14 2 3 4" xfId="35623"/>
    <cellStyle name="Comma 14 2 4" xfId="8804"/>
    <cellStyle name="Comma 14 2 4 2" xfId="24215"/>
    <cellStyle name="Comma 14 2 4 2 2" xfId="55039"/>
    <cellStyle name="Comma 14 2 4 3" xfId="39629"/>
    <cellStyle name="Comma 14 2 5" xfId="16406"/>
    <cellStyle name="Comma 14 2 5 2" xfId="47230"/>
    <cellStyle name="Comma 14 2 6" xfId="31820"/>
    <cellStyle name="Comma 14 3" xfId="1627"/>
    <cellStyle name="Comma 14 3 2" xfId="3526"/>
    <cellStyle name="Comma 14 3 2 2" xfId="7329"/>
    <cellStyle name="Comma 14 3 2 2 2" xfId="15139"/>
    <cellStyle name="Comma 14 3 2 2 2 2" xfId="30550"/>
    <cellStyle name="Comma 14 3 2 2 2 2 2" xfId="61374"/>
    <cellStyle name="Comma 14 3 2 2 2 3" xfId="45964"/>
    <cellStyle name="Comma 14 3 2 2 3" xfId="22741"/>
    <cellStyle name="Comma 14 3 2 2 3 2" xfId="53565"/>
    <cellStyle name="Comma 14 3 2 2 4" xfId="38155"/>
    <cellStyle name="Comma 14 3 2 3" xfId="11336"/>
    <cellStyle name="Comma 14 3 2 3 2" xfId="26747"/>
    <cellStyle name="Comma 14 3 2 3 2 2" xfId="57571"/>
    <cellStyle name="Comma 14 3 2 3 3" xfId="42161"/>
    <cellStyle name="Comma 14 3 2 4" xfId="18938"/>
    <cellStyle name="Comma 14 3 2 4 2" xfId="49762"/>
    <cellStyle name="Comma 14 3 2 5" xfId="34352"/>
    <cellStyle name="Comma 14 3 3" xfId="5430"/>
    <cellStyle name="Comma 14 3 3 2" xfId="13240"/>
    <cellStyle name="Comma 14 3 3 2 2" xfId="28651"/>
    <cellStyle name="Comma 14 3 3 2 2 2" xfId="59475"/>
    <cellStyle name="Comma 14 3 3 2 3" xfId="44065"/>
    <cellStyle name="Comma 14 3 3 3" xfId="20842"/>
    <cellStyle name="Comma 14 3 3 3 2" xfId="51666"/>
    <cellStyle name="Comma 14 3 3 4" xfId="36256"/>
    <cellStyle name="Comma 14 3 4" xfId="9437"/>
    <cellStyle name="Comma 14 3 4 2" xfId="24848"/>
    <cellStyle name="Comma 14 3 4 2 2" xfId="55672"/>
    <cellStyle name="Comma 14 3 4 3" xfId="40262"/>
    <cellStyle name="Comma 14 3 5" xfId="17039"/>
    <cellStyle name="Comma 14 3 5 2" xfId="47863"/>
    <cellStyle name="Comma 14 3 6" xfId="32453"/>
    <cellStyle name="Comma 14 4" xfId="2260"/>
    <cellStyle name="Comma 14 4 2" xfId="6063"/>
    <cellStyle name="Comma 14 4 2 2" xfId="13873"/>
    <cellStyle name="Comma 14 4 2 2 2" xfId="29284"/>
    <cellStyle name="Comma 14 4 2 2 2 2" xfId="60108"/>
    <cellStyle name="Comma 14 4 2 2 3" xfId="44698"/>
    <cellStyle name="Comma 14 4 2 3" xfId="21475"/>
    <cellStyle name="Comma 14 4 2 3 2" xfId="52299"/>
    <cellStyle name="Comma 14 4 2 4" xfId="36889"/>
    <cellStyle name="Comma 14 4 3" xfId="10070"/>
    <cellStyle name="Comma 14 4 3 2" xfId="25481"/>
    <cellStyle name="Comma 14 4 3 2 2" xfId="56305"/>
    <cellStyle name="Comma 14 4 3 3" xfId="40895"/>
    <cellStyle name="Comma 14 4 4" xfId="17672"/>
    <cellStyle name="Comma 14 4 4 2" xfId="48496"/>
    <cellStyle name="Comma 14 4 5" xfId="33086"/>
    <cellStyle name="Comma 14 5" xfId="4164"/>
    <cellStyle name="Comma 14 5 2" xfId="11974"/>
    <cellStyle name="Comma 14 5 2 2" xfId="27385"/>
    <cellStyle name="Comma 14 5 2 2 2" xfId="58209"/>
    <cellStyle name="Comma 14 5 2 3" xfId="42799"/>
    <cellStyle name="Comma 14 5 3" xfId="19576"/>
    <cellStyle name="Comma 14 5 3 2" xfId="50400"/>
    <cellStyle name="Comma 14 5 4" xfId="34990"/>
    <cellStyle name="Comma 14 6" xfId="8171"/>
    <cellStyle name="Comma 14 6 2" xfId="23582"/>
    <cellStyle name="Comma 14 6 2 2" xfId="54406"/>
    <cellStyle name="Comma 14 6 3" xfId="38996"/>
    <cellStyle name="Comma 14 7" xfId="15773"/>
    <cellStyle name="Comma 14 7 2" xfId="46597"/>
    <cellStyle name="Comma 14 8" xfId="31187"/>
    <cellStyle name="Comma 15" xfId="782"/>
    <cellStyle name="Comma 15 2" xfId="1415"/>
    <cellStyle name="Comma 15 2 2" xfId="3314"/>
    <cellStyle name="Comma 15 2 2 2" xfId="7117"/>
    <cellStyle name="Comma 15 2 2 2 2" xfId="14927"/>
    <cellStyle name="Comma 15 2 2 2 2 2" xfId="30338"/>
    <cellStyle name="Comma 15 2 2 2 2 2 2" xfId="61162"/>
    <cellStyle name="Comma 15 2 2 2 2 3" xfId="45752"/>
    <cellStyle name="Comma 15 2 2 2 3" xfId="22529"/>
    <cellStyle name="Comma 15 2 2 2 3 2" xfId="53353"/>
    <cellStyle name="Comma 15 2 2 2 4" xfId="37943"/>
    <cellStyle name="Comma 15 2 2 3" xfId="11124"/>
    <cellStyle name="Comma 15 2 2 3 2" xfId="26535"/>
    <cellStyle name="Comma 15 2 2 3 2 2" xfId="57359"/>
    <cellStyle name="Comma 15 2 2 3 3" xfId="41949"/>
    <cellStyle name="Comma 15 2 2 4" xfId="18726"/>
    <cellStyle name="Comma 15 2 2 4 2" xfId="49550"/>
    <cellStyle name="Comma 15 2 2 5" xfId="34140"/>
    <cellStyle name="Comma 15 2 3" xfId="5218"/>
    <cellStyle name="Comma 15 2 3 2" xfId="13028"/>
    <cellStyle name="Comma 15 2 3 2 2" xfId="28439"/>
    <cellStyle name="Comma 15 2 3 2 2 2" xfId="59263"/>
    <cellStyle name="Comma 15 2 3 2 3" xfId="43853"/>
    <cellStyle name="Comma 15 2 3 3" xfId="20630"/>
    <cellStyle name="Comma 15 2 3 3 2" xfId="51454"/>
    <cellStyle name="Comma 15 2 3 4" xfId="36044"/>
    <cellStyle name="Comma 15 2 4" xfId="9225"/>
    <cellStyle name="Comma 15 2 4 2" xfId="24636"/>
    <cellStyle name="Comma 15 2 4 2 2" xfId="55460"/>
    <cellStyle name="Comma 15 2 4 3" xfId="40050"/>
    <cellStyle name="Comma 15 2 5" xfId="16827"/>
    <cellStyle name="Comma 15 2 5 2" xfId="47651"/>
    <cellStyle name="Comma 15 2 6" xfId="32241"/>
    <cellStyle name="Comma 15 3" xfId="2048"/>
    <cellStyle name="Comma 15 3 2" xfId="3947"/>
    <cellStyle name="Comma 15 3 2 2" xfId="7750"/>
    <cellStyle name="Comma 15 3 2 2 2" xfId="15560"/>
    <cellStyle name="Comma 15 3 2 2 2 2" xfId="30971"/>
    <cellStyle name="Comma 15 3 2 2 2 2 2" xfId="61795"/>
    <cellStyle name="Comma 15 3 2 2 2 3" xfId="46385"/>
    <cellStyle name="Comma 15 3 2 2 3" xfId="23162"/>
    <cellStyle name="Comma 15 3 2 2 3 2" xfId="53986"/>
    <cellStyle name="Comma 15 3 2 2 4" xfId="38576"/>
    <cellStyle name="Comma 15 3 2 3" xfId="11757"/>
    <cellStyle name="Comma 15 3 2 3 2" xfId="27168"/>
    <cellStyle name="Comma 15 3 2 3 2 2" xfId="57992"/>
    <cellStyle name="Comma 15 3 2 3 3" xfId="42582"/>
    <cellStyle name="Comma 15 3 2 4" xfId="19359"/>
    <cellStyle name="Comma 15 3 2 4 2" xfId="50183"/>
    <cellStyle name="Comma 15 3 2 5" xfId="34773"/>
    <cellStyle name="Comma 15 3 3" xfId="5851"/>
    <cellStyle name="Comma 15 3 3 2" xfId="13661"/>
    <cellStyle name="Comma 15 3 3 2 2" xfId="29072"/>
    <cellStyle name="Comma 15 3 3 2 2 2" xfId="59896"/>
    <cellStyle name="Comma 15 3 3 2 3" xfId="44486"/>
    <cellStyle name="Comma 15 3 3 3" xfId="21263"/>
    <cellStyle name="Comma 15 3 3 3 2" xfId="52087"/>
    <cellStyle name="Comma 15 3 3 4" xfId="36677"/>
    <cellStyle name="Comma 15 3 4" xfId="9858"/>
    <cellStyle name="Comma 15 3 4 2" xfId="25269"/>
    <cellStyle name="Comma 15 3 4 2 2" xfId="56093"/>
    <cellStyle name="Comma 15 3 4 3" xfId="40683"/>
    <cellStyle name="Comma 15 3 5" xfId="17460"/>
    <cellStyle name="Comma 15 3 5 2" xfId="48284"/>
    <cellStyle name="Comma 15 3 6" xfId="32874"/>
    <cellStyle name="Comma 15 4" xfId="2681"/>
    <cellStyle name="Comma 15 4 2" xfId="6484"/>
    <cellStyle name="Comma 15 4 2 2" xfId="14294"/>
    <cellStyle name="Comma 15 4 2 2 2" xfId="29705"/>
    <cellStyle name="Comma 15 4 2 2 2 2" xfId="60529"/>
    <cellStyle name="Comma 15 4 2 2 3" xfId="45119"/>
    <cellStyle name="Comma 15 4 2 3" xfId="21896"/>
    <cellStyle name="Comma 15 4 2 3 2" xfId="52720"/>
    <cellStyle name="Comma 15 4 2 4" xfId="37310"/>
    <cellStyle name="Comma 15 4 3" xfId="10491"/>
    <cellStyle name="Comma 15 4 3 2" xfId="25902"/>
    <cellStyle name="Comma 15 4 3 2 2" xfId="56726"/>
    <cellStyle name="Comma 15 4 3 3" xfId="41316"/>
    <cellStyle name="Comma 15 4 4" xfId="18093"/>
    <cellStyle name="Comma 15 4 4 2" xfId="48917"/>
    <cellStyle name="Comma 15 4 5" xfId="33507"/>
    <cellStyle name="Comma 15 5" xfId="4585"/>
    <cellStyle name="Comma 15 5 2" xfId="12395"/>
    <cellStyle name="Comma 15 5 2 2" xfId="27806"/>
    <cellStyle name="Comma 15 5 2 2 2" xfId="58630"/>
    <cellStyle name="Comma 15 5 2 3" xfId="43220"/>
    <cellStyle name="Comma 15 5 3" xfId="19997"/>
    <cellStyle name="Comma 15 5 3 2" xfId="50821"/>
    <cellStyle name="Comma 15 5 4" xfId="35411"/>
    <cellStyle name="Comma 15 6" xfId="8592"/>
    <cellStyle name="Comma 15 6 2" xfId="24003"/>
    <cellStyle name="Comma 15 6 2 2" xfId="54827"/>
    <cellStyle name="Comma 15 6 3" xfId="39417"/>
    <cellStyle name="Comma 15 7" xfId="16194"/>
    <cellStyle name="Comma 15 7 2" xfId="47018"/>
    <cellStyle name="Comma 15 8" xfId="31608"/>
    <cellStyle name="Comma 16" xfId="783"/>
    <cellStyle name="Comma 16 2" xfId="2682"/>
    <cellStyle name="Comma 16 2 2" xfId="6485"/>
    <cellStyle name="Comma 16 2 2 2" xfId="14295"/>
    <cellStyle name="Comma 16 2 2 2 2" xfId="29706"/>
    <cellStyle name="Comma 16 2 2 2 2 2" xfId="60530"/>
    <cellStyle name="Comma 16 2 2 2 3" xfId="45120"/>
    <cellStyle name="Comma 16 2 2 3" xfId="21897"/>
    <cellStyle name="Comma 16 2 2 3 2" xfId="52721"/>
    <cellStyle name="Comma 16 2 2 4" xfId="37311"/>
    <cellStyle name="Comma 16 2 3" xfId="10492"/>
    <cellStyle name="Comma 16 2 3 2" xfId="25903"/>
    <cellStyle name="Comma 16 2 3 2 2" xfId="56727"/>
    <cellStyle name="Comma 16 2 3 3" xfId="41317"/>
    <cellStyle name="Comma 16 2 4" xfId="18094"/>
    <cellStyle name="Comma 16 2 4 2" xfId="48918"/>
    <cellStyle name="Comma 16 2 5" xfId="33508"/>
    <cellStyle name="Comma 16 3" xfId="4586"/>
    <cellStyle name="Comma 16 3 2" xfId="12396"/>
    <cellStyle name="Comma 16 3 2 2" xfId="27807"/>
    <cellStyle name="Comma 16 3 2 2 2" xfId="58631"/>
    <cellStyle name="Comma 16 3 2 3" xfId="43221"/>
    <cellStyle name="Comma 16 3 3" xfId="19998"/>
    <cellStyle name="Comma 16 3 3 2" xfId="50822"/>
    <cellStyle name="Comma 16 3 4" xfId="35412"/>
    <cellStyle name="Comma 16 4" xfId="8593"/>
    <cellStyle name="Comma 16 4 2" xfId="24004"/>
    <cellStyle name="Comma 16 4 2 2" xfId="54828"/>
    <cellStyle name="Comma 16 4 3" xfId="39418"/>
    <cellStyle name="Comma 16 5" xfId="16195"/>
    <cellStyle name="Comma 16 5 2" xfId="47019"/>
    <cellStyle name="Comma 16 6" xfId="31609"/>
    <cellStyle name="Comma 17" xfId="1417"/>
    <cellStyle name="Comma 17 2" xfId="3316"/>
    <cellStyle name="Comma 17 2 2" xfId="7119"/>
    <cellStyle name="Comma 17 2 2 2" xfId="14929"/>
    <cellStyle name="Comma 17 2 2 2 2" xfId="30340"/>
    <cellStyle name="Comma 17 2 2 2 2 2" xfId="61164"/>
    <cellStyle name="Comma 17 2 2 2 3" xfId="45754"/>
    <cellStyle name="Comma 17 2 2 3" xfId="22531"/>
    <cellStyle name="Comma 17 2 2 3 2" xfId="53355"/>
    <cellStyle name="Comma 17 2 2 4" xfId="37945"/>
    <cellStyle name="Comma 17 2 3" xfId="11126"/>
    <cellStyle name="Comma 17 2 3 2" xfId="26537"/>
    <cellStyle name="Comma 17 2 3 2 2" xfId="57361"/>
    <cellStyle name="Comma 17 2 3 3" xfId="41951"/>
    <cellStyle name="Comma 17 2 4" xfId="18728"/>
    <cellStyle name="Comma 17 2 4 2" xfId="49552"/>
    <cellStyle name="Comma 17 2 5" xfId="34142"/>
    <cellStyle name="Comma 17 3" xfId="5220"/>
    <cellStyle name="Comma 17 3 2" xfId="13030"/>
    <cellStyle name="Comma 17 3 2 2" xfId="28441"/>
    <cellStyle name="Comma 17 3 2 2 2" xfId="59265"/>
    <cellStyle name="Comma 17 3 2 3" xfId="43855"/>
    <cellStyle name="Comma 17 3 3" xfId="20632"/>
    <cellStyle name="Comma 17 3 3 2" xfId="51456"/>
    <cellStyle name="Comma 17 3 4" xfId="36046"/>
    <cellStyle name="Comma 17 4" xfId="9227"/>
    <cellStyle name="Comma 17 4 2" xfId="24638"/>
    <cellStyle name="Comma 17 4 2 2" xfId="55462"/>
    <cellStyle name="Comma 17 4 3" xfId="40052"/>
    <cellStyle name="Comma 17 5" xfId="16829"/>
    <cellStyle name="Comma 17 5 2" xfId="47653"/>
    <cellStyle name="Comma 17 6" xfId="32243"/>
    <cellStyle name="Comma 18" xfId="2049"/>
    <cellStyle name="Comma 18 2" xfId="5852"/>
    <cellStyle name="Comma 18 2 2" xfId="13662"/>
    <cellStyle name="Comma 18 2 2 2" xfId="29073"/>
    <cellStyle name="Comma 18 2 2 2 2" xfId="59897"/>
    <cellStyle name="Comma 18 2 2 3" xfId="44487"/>
    <cellStyle name="Comma 18 2 3" xfId="21264"/>
    <cellStyle name="Comma 18 2 3 2" xfId="52088"/>
    <cellStyle name="Comma 18 2 4" xfId="36678"/>
    <cellStyle name="Comma 18 3" xfId="9859"/>
    <cellStyle name="Comma 18 3 2" xfId="25270"/>
    <cellStyle name="Comma 18 3 2 2" xfId="56094"/>
    <cellStyle name="Comma 18 3 3" xfId="40684"/>
    <cellStyle name="Comma 18 4" xfId="17461"/>
    <cellStyle name="Comma 18 4 2" xfId="48285"/>
    <cellStyle name="Comma 18 5" xfId="32875"/>
    <cellStyle name="Comma 19" xfId="3953"/>
    <cellStyle name="Comma 19 2" xfId="11763"/>
    <cellStyle name="Comma 19 2 2" xfId="27174"/>
    <cellStyle name="Comma 19 2 2 2" xfId="57998"/>
    <cellStyle name="Comma 19 2 3" xfId="42588"/>
    <cellStyle name="Comma 19 3" xfId="19365"/>
    <cellStyle name="Comma 19 3 2" xfId="50189"/>
    <cellStyle name="Comma 19 4" xfId="34779"/>
    <cellStyle name="Comma 2" xfId="6"/>
    <cellStyle name="Comma 2 10" xfId="356"/>
    <cellStyle name="Comma 2 10 10" xfId="15769"/>
    <cellStyle name="Comma 2 10 10 2" xfId="46593"/>
    <cellStyle name="Comma 2 10 11" xfId="31183"/>
    <cellStyle name="Comma 2 10 2" xfId="779"/>
    <cellStyle name="Comma 2 10 2 2" xfId="1412"/>
    <cellStyle name="Comma 2 10 2 2 2" xfId="3311"/>
    <cellStyle name="Comma 2 10 2 2 2 2" xfId="7114"/>
    <cellStyle name="Comma 2 10 2 2 2 2 2" xfId="14924"/>
    <cellStyle name="Comma 2 10 2 2 2 2 2 2" xfId="30335"/>
    <cellStyle name="Comma 2 10 2 2 2 2 2 2 2" xfId="61159"/>
    <cellStyle name="Comma 2 10 2 2 2 2 2 3" xfId="45749"/>
    <cellStyle name="Comma 2 10 2 2 2 2 3" xfId="22526"/>
    <cellStyle name="Comma 2 10 2 2 2 2 3 2" xfId="53350"/>
    <cellStyle name="Comma 2 10 2 2 2 2 4" xfId="37940"/>
    <cellStyle name="Comma 2 10 2 2 2 3" xfId="11121"/>
    <cellStyle name="Comma 2 10 2 2 2 3 2" xfId="26532"/>
    <cellStyle name="Comma 2 10 2 2 2 3 2 2" xfId="57356"/>
    <cellStyle name="Comma 2 10 2 2 2 3 3" xfId="41946"/>
    <cellStyle name="Comma 2 10 2 2 2 4" xfId="18723"/>
    <cellStyle name="Comma 2 10 2 2 2 4 2" xfId="49547"/>
    <cellStyle name="Comma 2 10 2 2 2 5" xfId="34137"/>
    <cellStyle name="Comma 2 10 2 2 3" xfId="5215"/>
    <cellStyle name="Comma 2 10 2 2 3 2" xfId="13025"/>
    <cellStyle name="Comma 2 10 2 2 3 2 2" xfId="28436"/>
    <cellStyle name="Comma 2 10 2 2 3 2 2 2" xfId="59260"/>
    <cellStyle name="Comma 2 10 2 2 3 2 3" xfId="43850"/>
    <cellStyle name="Comma 2 10 2 2 3 3" xfId="20627"/>
    <cellStyle name="Comma 2 10 2 2 3 3 2" xfId="51451"/>
    <cellStyle name="Comma 2 10 2 2 3 4" xfId="36041"/>
    <cellStyle name="Comma 2 10 2 2 4" xfId="9222"/>
    <cellStyle name="Comma 2 10 2 2 4 2" xfId="24633"/>
    <cellStyle name="Comma 2 10 2 2 4 2 2" xfId="55457"/>
    <cellStyle name="Comma 2 10 2 2 4 3" xfId="40047"/>
    <cellStyle name="Comma 2 10 2 2 5" xfId="16824"/>
    <cellStyle name="Comma 2 10 2 2 5 2" xfId="47648"/>
    <cellStyle name="Comma 2 10 2 2 6" xfId="32238"/>
    <cellStyle name="Comma 2 10 2 3" xfId="2045"/>
    <cellStyle name="Comma 2 10 2 3 2" xfId="3944"/>
    <cellStyle name="Comma 2 10 2 3 2 2" xfId="7747"/>
    <cellStyle name="Comma 2 10 2 3 2 2 2" xfId="15557"/>
    <cellStyle name="Comma 2 10 2 3 2 2 2 2" xfId="30968"/>
    <cellStyle name="Comma 2 10 2 3 2 2 2 2 2" xfId="61792"/>
    <cellStyle name="Comma 2 10 2 3 2 2 2 3" xfId="46382"/>
    <cellStyle name="Comma 2 10 2 3 2 2 3" xfId="23159"/>
    <cellStyle name="Comma 2 10 2 3 2 2 3 2" xfId="53983"/>
    <cellStyle name="Comma 2 10 2 3 2 2 4" xfId="38573"/>
    <cellStyle name="Comma 2 10 2 3 2 3" xfId="11754"/>
    <cellStyle name="Comma 2 10 2 3 2 3 2" xfId="27165"/>
    <cellStyle name="Comma 2 10 2 3 2 3 2 2" xfId="57989"/>
    <cellStyle name="Comma 2 10 2 3 2 3 3" xfId="42579"/>
    <cellStyle name="Comma 2 10 2 3 2 4" xfId="19356"/>
    <cellStyle name="Comma 2 10 2 3 2 4 2" xfId="50180"/>
    <cellStyle name="Comma 2 10 2 3 2 5" xfId="34770"/>
    <cellStyle name="Comma 2 10 2 3 3" xfId="5848"/>
    <cellStyle name="Comma 2 10 2 3 3 2" xfId="13658"/>
    <cellStyle name="Comma 2 10 2 3 3 2 2" xfId="29069"/>
    <cellStyle name="Comma 2 10 2 3 3 2 2 2" xfId="59893"/>
    <cellStyle name="Comma 2 10 2 3 3 2 3" xfId="44483"/>
    <cellStyle name="Comma 2 10 2 3 3 3" xfId="21260"/>
    <cellStyle name="Comma 2 10 2 3 3 3 2" xfId="52084"/>
    <cellStyle name="Comma 2 10 2 3 3 4" xfId="36674"/>
    <cellStyle name="Comma 2 10 2 3 4" xfId="9855"/>
    <cellStyle name="Comma 2 10 2 3 4 2" xfId="25266"/>
    <cellStyle name="Comma 2 10 2 3 4 2 2" xfId="56090"/>
    <cellStyle name="Comma 2 10 2 3 4 3" xfId="40680"/>
    <cellStyle name="Comma 2 10 2 3 5" xfId="17457"/>
    <cellStyle name="Comma 2 10 2 3 5 2" xfId="48281"/>
    <cellStyle name="Comma 2 10 2 3 6" xfId="32871"/>
    <cellStyle name="Comma 2 10 2 4" xfId="2678"/>
    <cellStyle name="Comma 2 10 2 4 2" xfId="6481"/>
    <cellStyle name="Comma 2 10 2 4 2 2" xfId="14291"/>
    <cellStyle name="Comma 2 10 2 4 2 2 2" xfId="29702"/>
    <cellStyle name="Comma 2 10 2 4 2 2 2 2" xfId="60526"/>
    <cellStyle name="Comma 2 10 2 4 2 2 3" xfId="45116"/>
    <cellStyle name="Comma 2 10 2 4 2 3" xfId="21893"/>
    <cellStyle name="Comma 2 10 2 4 2 3 2" xfId="52717"/>
    <cellStyle name="Comma 2 10 2 4 2 4" xfId="37307"/>
    <cellStyle name="Comma 2 10 2 4 3" xfId="10488"/>
    <cellStyle name="Comma 2 10 2 4 3 2" xfId="25899"/>
    <cellStyle name="Comma 2 10 2 4 3 2 2" xfId="56723"/>
    <cellStyle name="Comma 2 10 2 4 3 3" xfId="41313"/>
    <cellStyle name="Comma 2 10 2 4 4" xfId="18090"/>
    <cellStyle name="Comma 2 10 2 4 4 2" xfId="48914"/>
    <cellStyle name="Comma 2 10 2 4 5" xfId="33504"/>
    <cellStyle name="Comma 2 10 2 5" xfId="4582"/>
    <cellStyle name="Comma 2 10 2 5 2" xfId="12392"/>
    <cellStyle name="Comma 2 10 2 5 2 2" xfId="27803"/>
    <cellStyle name="Comma 2 10 2 5 2 2 2" xfId="58627"/>
    <cellStyle name="Comma 2 10 2 5 2 3" xfId="43217"/>
    <cellStyle name="Comma 2 10 2 5 3" xfId="19994"/>
    <cellStyle name="Comma 2 10 2 5 3 2" xfId="50818"/>
    <cellStyle name="Comma 2 10 2 5 4" xfId="35408"/>
    <cellStyle name="Comma 2 10 2 6" xfId="8589"/>
    <cellStyle name="Comma 2 10 2 6 2" xfId="24000"/>
    <cellStyle name="Comma 2 10 2 6 2 2" xfId="54824"/>
    <cellStyle name="Comma 2 10 2 6 3" xfId="39414"/>
    <cellStyle name="Comma 2 10 2 7" xfId="16191"/>
    <cellStyle name="Comma 2 10 2 7 2" xfId="47015"/>
    <cellStyle name="Comma 2 10 2 8" xfId="31605"/>
    <cellStyle name="Comma 2 10 3" xfId="570"/>
    <cellStyle name="Comma 2 10 3 2" xfId="1203"/>
    <cellStyle name="Comma 2 10 3 2 2" xfId="3102"/>
    <cellStyle name="Comma 2 10 3 2 2 2" xfId="6905"/>
    <cellStyle name="Comma 2 10 3 2 2 2 2" xfId="14715"/>
    <cellStyle name="Comma 2 10 3 2 2 2 2 2" xfId="30126"/>
    <cellStyle name="Comma 2 10 3 2 2 2 2 2 2" xfId="60950"/>
    <cellStyle name="Comma 2 10 3 2 2 2 2 3" xfId="45540"/>
    <cellStyle name="Comma 2 10 3 2 2 2 3" xfId="22317"/>
    <cellStyle name="Comma 2 10 3 2 2 2 3 2" xfId="53141"/>
    <cellStyle name="Comma 2 10 3 2 2 2 4" xfId="37731"/>
    <cellStyle name="Comma 2 10 3 2 2 3" xfId="10912"/>
    <cellStyle name="Comma 2 10 3 2 2 3 2" xfId="26323"/>
    <cellStyle name="Comma 2 10 3 2 2 3 2 2" xfId="57147"/>
    <cellStyle name="Comma 2 10 3 2 2 3 3" xfId="41737"/>
    <cellStyle name="Comma 2 10 3 2 2 4" xfId="18514"/>
    <cellStyle name="Comma 2 10 3 2 2 4 2" xfId="49338"/>
    <cellStyle name="Comma 2 10 3 2 2 5" xfId="33928"/>
    <cellStyle name="Comma 2 10 3 2 3" xfId="5006"/>
    <cellStyle name="Comma 2 10 3 2 3 2" xfId="12816"/>
    <cellStyle name="Comma 2 10 3 2 3 2 2" xfId="28227"/>
    <cellStyle name="Comma 2 10 3 2 3 2 2 2" xfId="59051"/>
    <cellStyle name="Comma 2 10 3 2 3 2 3" xfId="43641"/>
    <cellStyle name="Comma 2 10 3 2 3 3" xfId="20418"/>
    <cellStyle name="Comma 2 10 3 2 3 3 2" xfId="51242"/>
    <cellStyle name="Comma 2 10 3 2 3 4" xfId="35832"/>
    <cellStyle name="Comma 2 10 3 2 4" xfId="9013"/>
    <cellStyle name="Comma 2 10 3 2 4 2" xfId="24424"/>
    <cellStyle name="Comma 2 10 3 2 4 2 2" xfId="55248"/>
    <cellStyle name="Comma 2 10 3 2 4 3" xfId="39838"/>
    <cellStyle name="Comma 2 10 3 2 5" xfId="16615"/>
    <cellStyle name="Comma 2 10 3 2 5 2" xfId="47439"/>
    <cellStyle name="Comma 2 10 3 2 6" xfId="32029"/>
    <cellStyle name="Comma 2 10 3 3" xfId="1836"/>
    <cellStyle name="Comma 2 10 3 3 2" xfId="3735"/>
    <cellStyle name="Comma 2 10 3 3 2 2" xfId="7538"/>
    <cellStyle name="Comma 2 10 3 3 2 2 2" xfId="15348"/>
    <cellStyle name="Comma 2 10 3 3 2 2 2 2" xfId="30759"/>
    <cellStyle name="Comma 2 10 3 3 2 2 2 2 2" xfId="61583"/>
    <cellStyle name="Comma 2 10 3 3 2 2 2 3" xfId="46173"/>
    <cellStyle name="Comma 2 10 3 3 2 2 3" xfId="22950"/>
    <cellStyle name="Comma 2 10 3 3 2 2 3 2" xfId="53774"/>
    <cellStyle name="Comma 2 10 3 3 2 2 4" xfId="38364"/>
    <cellStyle name="Comma 2 10 3 3 2 3" xfId="11545"/>
    <cellStyle name="Comma 2 10 3 3 2 3 2" xfId="26956"/>
    <cellStyle name="Comma 2 10 3 3 2 3 2 2" xfId="57780"/>
    <cellStyle name="Comma 2 10 3 3 2 3 3" xfId="42370"/>
    <cellStyle name="Comma 2 10 3 3 2 4" xfId="19147"/>
    <cellStyle name="Comma 2 10 3 3 2 4 2" xfId="49971"/>
    <cellStyle name="Comma 2 10 3 3 2 5" xfId="34561"/>
    <cellStyle name="Comma 2 10 3 3 3" xfId="5639"/>
    <cellStyle name="Comma 2 10 3 3 3 2" xfId="13449"/>
    <cellStyle name="Comma 2 10 3 3 3 2 2" xfId="28860"/>
    <cellStyle name="Comma 2 10 3 3 3 2 2 2" xfId="59684"/>
    <cellStyle name="Comma 2 10 3 3 3 2 3" xfId="44274"/>
    <cellStyle name="Comma 2 10 3 3 3 3" xfId="21051"/>
    <cellStyle name="Comma 2 10 3 3 3 3 2" xfId="51875"/>
    <cellStyle name="Comma 2 10 3 3 3 4" xfId="36465"/>
    <cellStyle name="Comma 2 10 3 3 4" xfId="9646"/>
    <cellStyle name="Comma 2 10 3 3 4 2" xfId="25057"/>
    <cellStyle name="Comma 2 10 3 3 4 2 2" xfId="55881"/>
    <cellStyle name="Comma 2 10 3 3 4 3" xfId="40471"/>
    <cellStyle name="Comma 2 10 3 3 5" xfId="17248"/>
    <cellStyle name="Comma 2 10 3 3 5 2" xfId="48072"/>
    <cellStyle name="Comma 2 10 3 3 6" xfId="32662"/>
    <cellStyle name="Comma 2 10 3 4" xfId="2469"/>
    <cellStyle name="Comma 2 10 3 4 2" xfId="6272"/>
    <cellStyle name="Comma 2 10 3 4 2 2" xfId="14082"/>
    <cellStyle name="Comma 2 10 3 4 2 2 2" xfId="29493"/>
    <cellStyle name="Comma 2 10 3 4 2 2 2 2" xfId="60317"/>
    <cellStyle name="Comma 2 10 3 4 2 2 3" xfId="44907"/>
    <cellStyle name="Comma 2 10 3 4 2 3" xfId="21684"/>
    <cellStyle name="Comma 2 10 3 4 2 3 2" xfId="52508"/>
    <cellStyle name="Comma 2 10 3 4 2 4" xfId="37098"/>
    <cellStyle name="Comma 2 10 3 4 3" xfId="10279"/>
    <cellStyle name="Comma 2 10 3 4 3 2" xfId="25690"/>
    <cellStyle name="Comma 2 10 3 4 3 2 2" xfId="56514"/>
    <cellStyle name="Comma 2 10 3 4 3 3" xfId="41104"/>
    <cellStyle name="Comma 2 10 3 4 4" xfId="17881"/>
    <cellStyle name="Comma 2 10 3 4 4 2" xfId="48705"/>
    <cellStyle name="Comma 2 10 3 4 5" xfId="33295"/>
    <cellStyle name="Comma 2 10 3 5" xfId="4373"/>
    <cellStyle name="Comma 2 10 3 5 2" xfId="12183"/>
    <cellStyle name="Comma 2 10 3 5 2 2" xfId="27594"/>
    <cellStyle name="Comma 2 10 3 5 2 2 2" xfId="58418"/>
    <cellStyle name="Comma 2 10 3 5 2 3" xfId="43008"/>
    <cellStyle name="Comma 2 10 3 5 3" xfId="19785"/>
    <cellStyle name="Comma 2 10 3 5 3 2" xfId="50609"/>
    <cellStyle name="Comma 2 10 3 5 4" xfId="35199"/>
    <cellStyle name="Comma 2 10 3 6" xfId="8380"/>
    <cellStyle name="Comma 2 10 3 6 2" xfId="23791"/>
    <cellStyle name="Comma 2 10 3 6 2 2" xfId="54615"/>
    <cellStyle name="Comma 2 10 3 6 3" xfId="39205"/>
    <cellStyle name="Comma 2 10 3 7" xfId="15982"/>
    <cellStyle name="Comma 2 10 3 7 2" xfId="46806"/>
    <cellStyle name="Comma 2 10 3 8" xfId="31396"/>
    <cellStyle name="Comma 2 10 4" xfId="990"/>
    <cellStyle name="Comma 2 10 4 2" xfId="2889"/>
    <cellStyle name="Comma 2 10 4 2 2" xfId="6692"/>
    <cellStyle name="Comma 2 10 4 2 2 2" xfId="14502"/>
    <cellStyle name="Comma 2 10 4 2 2 2 2" xfId="29913"/>
    <cellStyle name="Comma 2 10 4 2 2 2 2 2" xfId="60737"/>
    <cellStyle name="Comma 2 10 4 2 2 2 3" xfId="45327"/>
    <cellStyle name="Comma 2 10 4 2 2 3" xfId="22104"/>
    <cellStyle name="Comma 2 10 4 2 2 3 2" xfId="52928"/>
    <cellStyle name="Comma 2 10 4 2 2 4" xfId="37518"/>
    <cellStyle name="Comma 2 10 4 2 3" xfId="10699"/>
    <cellStyle name="Comma 2 10 4 2 3 2" xfId="26110"/>
    <cellStyle name="Comma 2 10 4 2 3 2 2" xfId="56934"/>
    <cellStyle name="Comma 2 10 4 2 3 3" xfId="41524"/>
    <cellStyle name="Comma 2 10 4 2 4" xfId="18301"/>
    <cellStyle name="Comma 2 10 4 2 4 2" xfId="49125"/>
    <cellStyle name="Comma 2 10 4 2 5" xfId="33715"/>
    <cellStyle name="Comma 2 10 4 3" xfId="4793"/>
    <cellStyle name="Comma 2 10 4 3 2" xfId="12603"/>
    <cellStyle name="Comma 2 10 4 3 2 2" xfId="28014"/>
    <cellStyle name="Comma 2 10 4 3 2 2 2" xfId="58838"/>
    <cellStyle name="Comma 2 10 4 3 2 3" xfId="43428"/>
    <cellStyle name="Comma 2 10 4 3 3" xfId="20205"/>
    <cellStyle name="Comma 2 10 4 3 3 2" xfId="51029"/>
    <cellStyle name="Comma 2 10 4 3 4" xfId="35619"/>
    <cellStyle name="Comma 2 10 4 4" xfId="8800"/>
    <cellStyle name="Comma 2 10 4 4 2" xfId="24211"/>
    <cellStyle name="Comma 2 10 4 4 2 2" xfId="55035"/>
    <cellStyle name="Comma 2 10 4 4 3" xfId="39625"/>
    <cellStyle name="Comma 2 10 4 5" xfId="16402"/>
    <cellStyle name="Comma 2 10 4 5 2" xfId="47226"/>
    <cellStyle name="Comma 2 10 4 6" xfId="31816"/>
    <cellStyle name="Comma 2 10 5" xfId="1623"/>
    <cellStyle name="Comma 2 10 5 2" xfId="3522"/>
    <cellStyle name="Comma 2 10 5 2 2" xfId="7325"/>
    <cellStyle name="Comma 2 10 5 2 2 2" xfId="15135"/>
    <cellStyle name="Comma 2 10 5 2 2 2 2" xfId="30546"/>
    <cellStyle name="Comma 2 10 5 2 2 2 2 2" xfId="61370"/>
    <cellStyle name="Comma 2 10 5 2 2 2 3" xfId="45960"/>
    <cellStyle name="Comma 2 10 5 2 2 3" xfId="22737"/>
    <cellStyle name="Comma 2 10 5 2 2 3 2" xfId="53561"/>
    <cellStyle name="Comma 2 10 5 2 2 4" xfId="38151"/>
    <cellStyle name="Comma 2 10 5 2 3" xfId="11332"/>
    <cellStyle name="Comma 2 10 5 2 3 2" xfId="26743"/>
    <cellStyle name="Comma 2 10 5 2 3 2 2" xfId="57567"/>
    <cellStyle name="Comma 2 10 5 2 3 3" xfId="42157"/>
    <cellStyle name="Comma 2 10 5 2 4" xfId="18934"/>
    <cellStyle name="Comma 2 10 5 2 4 2" xfId="49758"/>
    <cellStyle name="Comma 2 10 5 2 5" xfId="34348"/>
    <cellStyle name="Comma 2 10 5 3" xfId="5426"/>
    <cellStyle name="Comma 2 10 5 3 2" xfId="13236"/>
    <cellStyle name="Comma 2 10 5 3 2 2" xfId="28647"/>
    <cellStyle name="Comma 2 10 5 3 2 2 2" xfId="59471"/>
    <cellStyle name="Comma 2 10 5 3 2 3" xfId="44061"/>
    <cellStyle name="Comma 2 10 5 3 3" xfId="20838"/>
    <cellStyle name="Comma 2 10 5 3 3 2" xfId="51662"/>
    <cellStyle name="Comma 2 10 5 3 4" xfId="36252"/>
    <cellStyle name="Comma 2 10 5 4" xfId="9433"/>
    <cellStyle name="Comma 2 10 5 4 2" xfId="24844"/>
    <cellStyle name="Comma 2 10 5 4 2 2" xfId="55668"/>
    <cellStyle name="Comma 2 10 5 4 3" xfId="40258"/>
    <cellStyle name="Comma 2 10 5 5" xfId="17035"/>
    <cellStyle name="Comma 2 10 5 5 2" xfId="47859"/>
    <cellStyle name="Comma 2 10 5 6" xfId="32449"/>
    <cellStyle name="Comma 2 10 6" xfId="2256"/>
    <cellStyle name="Comma 2 10 6 2" xfId="6059"/>
    <cellStyle name="Comma 2 10 6 2 2" xfId="13869"/>
    <cellStyle name="Comma 2 10 6 2 2 2" xfId="29280"/>
    <cellStyle name="Comma 2 10 6 2 2 2 2" xfId="60104"/>
    <cellStyle name="Comma 2 10 6 2 2 3" xfId="44694"/>
    <cellStyle name="Comma 2 10 6 2 3" xfId="21471"/>
    <cellStyle name="Comma 2 10 6 2 3 2" xfId="52295"/>
    <cellStyle name="Comma 2 10 6 2 4" xfId="36885"/>
    <cellStyle name="Comma 2 10 6 3" xfId="10066"/>
    <cellStyle name="Comma 2 10 6 3 2" xfId="25477"/>
    <cellStyle name="Comma 2 10 6 3 2 2" xfId="56301"/>
    <cellStyle name="Comma 2 10 6 3 3" xfId="40891"/>
    <cellStyle name="Comma 2 10 6 4" xfId="17668"/>
    <cellStyle name="Comma 2 10 6 4 2" xfId="48492"/>
    <cellStyle name="Comma 2 10 6 5" xfId="33082"/>
    <cellStyle name="Comma 2 10 7" xfId="4160"/>
    <cellStyle name="Comma 2 10 7 2" xfId="11970"/>
    <cellStyle name="Comma 2 10 7 2 2" xfId="27381"/>
    <cellStyle name="Comma 2 10 7 2 2 2" xfId="58205"/>
    <cellStyle name="Comma 2 10 7 2 3" xfId="42795"/>
    <cellStyle name="Comma 2 10 7 3" xfId="19572"/>
    <cellStyle name="Comma 2 10 7 3 2" xfId="50396"/>
    <cellStyle name="Comma 2 10 7 4" xfId="34986"/>
    <cellStyle name="Comma 2 10 8" xfId="8167"/>
    <cellStyle name="Comma 2 10 8 2" xfId="23578"/>
    <cellStyle name="Comma 2 10 8 2 2" xfId="54402"/>
    <cellStyle name="Comma 2 10 8 3" xfId="38992"/>
    <cellStyle name="Comma 2 10 9" xfId="7958"/>
    <cellStyle name="Comma 2 10 9 2" xfId="23369"/>
    <cellStyle name="Comma 2 10 9 2 2" xfId="54193"/>
    <cellStyle name="Comma 2 10 9 3" xfId="38783"/>
    <cellStyle name="Comma 2 11" xfId="364"/>
    <cellStyle name="Comma 2 11 2" xfId="997"/>
    <cellStyle name="Comma 2 11 2 2" xfId="2896"/>
    <cellStyle name="Comma 2 11 2 2 2" xfId="6699"/>
    <cellStyle name="Comma 2 11 2 2 2 2" xfId="14509"/>
    <cellStyle name="Comma 2 11 2 2 2 2 2" xfId="29920"/>
    <cellStyle name="Comma 2 11 2 2 2 2 2 2" xfId="60744"/>
    <cellStyle name="Comma 2 11 2 2 2 2 3" xfId="45334"/>
    <cellStyle name="Comma 2 11 2 2 2 3" xfId="22111"/>
    <cellStyle name="Comma 2 11 2 2 2 3 2" xfId="52935"/>
    <cellStyle name="Comma 2 11 2 2 2 4" xfId="37525"/>
    <cellStyle name="Comma 2 11 2 2 3" xfId="10706"/>
    <cellStyle name="Comma 2 11 2 2 3 2" xfId="26117"/>
    <cellStyle name="Comma 2 11 2 2 3 2 2" xfId="56941"/>
    <cellStyle name="Comma 2 11 2 2 3 3" xfId="41531"/>
    <cellStyle name="Comma 2 11 2 2 4" xfId="18308"/>
    <cellStyle name="Comma 2 11 2 2 4 2" xfId="49132"/>
    <cellStyle name="Comma 2 11 2 2 5" xfId="33722"/>
    <cellStyle name="Comma 2 11 2 3" xfId="4800"/>
    <cellStyle name="Comma 2 11 2 3 2" xfId="12610"/>
    <cellStyle name="Comma 2 11 2 3 2 2" xfId="28021"/>
    <cellStyle name="Comma 2 11 2 3 2 2 2" xfId="58845"/>
    <cellStyle name="Comma 2 11 2 3 2 3" xfId="43435"/>
    <cellStyle name="Comma 2 11 2 3 3" xfId="20212"/>
    <cellStyle name="Comma 2 11 2 3 3 2" xfId="51036"/>
    <cellStyle name="Comma 2 11 2 3 4" xfId="35626"/>
    <cellStyle name="Comma 2 11 2 4" xfId="8807"/>
    <cellStyle name="Comma 2 11 2 4 2" xfId="24218"/>
    <cellStyle name="Comma 2 11 2 4 2 2" xfId="55042"/>
    <cellStyle name="Comma 2 11 2 4 3" xfId="39632"/>
    <cellStyle name="Comma 2 11 2 5" xfId="16409"/>
    <cellStyle name="Comma 2 11 2 5 2" xfId="47233"/>
    <cellStyle name="Comma 2 11 2 6" xfId="31823"/>
    <cellStyle name="Comma 2 11 3" xfId="1630"/>
    <cellStyle name="Comma 2 11 3 2" xfId="3529"/>
    <cellStyle name="Comma 2 11 3 2 2" xfId="7332"/>
    <cellStyle name="Comma 2 11 3 2 2 2" xfId="15142"/>
    <cellStyle name="Comma 2 11 3 2 2 2 2" xfId="30553"/>
    <cellStyle name="Comma 2 11 3 2 2 2 2 2" xfId="61377"/>
    <cellStyle name="Comma 2 11 3 2 2 2 3" xfId="45967"/>
    <cellStyle name="Comma 2 11 3 2 2 3" xfId="22744"/>
    <cellStyle name="Comma 2 11 3 2 2 3 2" xfId="53568"/>
    <cellStyle name="Comma 2 11 3 2 2 4" xfId="38158"/>
    <cellStyle name="Comma 2 11 3 2 3" xfId="11339"/>
    <cellStyle name="Comma 2 11 3 2 3 2" xfId="26750"/>
    <cellStyle name="Comma 2 11 3 2 3 2 2" xfId="57574"/>
    <cellStyle name="Comma 2 11 3 2 3 3" xfId="42164"/>
    <cellStyle name="Comma 2 11 3 2 4" xfId="18941"/>
    <cellStyle name="Comma 2 11 3 2 4 2" xfId="49765"/>
    <cellStyle name="Comma 2 11 3 2 5" xfId="34355"/>
    <cellStyle name="Comma 2 11 3 3" xfId="5433"/>
    <cellStyle name="Comma 2 11 3 3 2" xfId="13243"/>
    <cellStyle name="Comma 2 11 3 3 2 2" xfId="28654"/>
    <cellStyle name="Comma 2 11 3 3 2 2 2" xfId="59478"/>
    <cellStyle name="Comma 2 11 3 3 2 3" xfId="44068"/>
    <cellStyle name="Comma 2 11 3 3 3" xfId="20845"/>
    <cellStyle name="Comma 2 11 3 3 3 2" xfId="51669"/>
    <cellStyle name="Comma 2 11 3 3 4" xfId="36259"/>
    <cellStyle name="Comma 2 11 3 4" xfId="9440"/>
    <cellStyle name="Comma 2 11 3 4 2" xfId="24851"/>
    <cellStyle name="Comma 2 11 3 4 2 2" xfId="55675"/>
    <cellStyle name="Comma 2 11 3 4 3" xfId="40265"/>
    <cellStyle name="Comma 2 11 3 5" xfId="17042"/>
    <cellStyle name="Comma 2 11 3 5 2" xfId="47866"/>
    <cellStyle name="Comma 2 11 3 6" xfId="32456"/>
    <cellStyle name="Comma 2 11 4" xfId="2263"/>
    <cellStyle name="Comma 2 11 4 2" xfId="6066"/>
    <cellStyle name="Comma 2 11 4 2 2" xfId="13876"/>
    <cellStyle name="Comma 2 11 4 2 2 2" xfId="29287"/>
    <cellStyle name="Comma 2 11 4 2 2 2 2" xfId="60111"/>
    <cellStyle name="Comma 2 11 4 2 2 3" xfId="44701"/>
    <cellStyle name="Comma 2 11 4 2 3" xfId="21478"/>
    <cellStyle name="Comma 2 11 4 2 3 2" xfId="52302"/>
    <cellStyle name="Comma 2 11 4 2 4" xfId="36892"/>
    <cellStyle name="Comma 2 11 4 3" xfId="10073"/>
    <cellStyle name="Comma 2 11 4 3 2" xfId="25484"/>
    <cellStyle name="Comma 2 11 4 3 2 2" xfId="56308"/>
    <cellStyle name="Comma 2 11 4 3 3" xfId="40898"/>
    <cellStyle name="Comma 2 11 4 4" xfId="17675"/>
    <cellStyle name="Comma 2 11 4 4 2" xfId="48499"/>
    <cellStyle name="Comma 2 11 4 5" xfId="33089"/>
    <cellStyle name="Comma 2 11 5" xfId="4167"/>
    <cellStyle name="Comma 2 11 5 2" xfId="11977"/>
    <cellStyle name="Comma 2 11 5 2 2" xfId="27388"/>
    <cellStyle name="Comma 2 11 5 2 2 2" xfId="58212"/>
    <cellStyle name="Comma 2 11 5 2 3" xfId="42802"/>
    <cellStyle name="Comma 2 11 5 3" xfId="19579"/>
    <cellStyle name="Comma 2 11 5 3 2" xfId="50403"/>
    <cellStyle name="Comma 2 11 5 4" xfId="34993"/>
    <cellStyle name="Comma 2 11 6" xfId="8174"/>
    <cellStyle name="Comma 2 11 6 2" xfId="23585"/>
    <cellStyle name="Comma 2 11 6 2 2" xfId="54409"/>
    <cellStyle name="Comma 2 11 6 3" xfId="38999"/>
    <cellStyle name="Comma 2 11 7" xfId="15776"/>
    <cellStyle name="Comma 2 11 7 2" xfId="46600"/>
    <cellStyle name="Comma 2 11 8" xfId="31190"/>
    <cellStyle name="Comma 2 12" xfId="573"/>
    <cellStyle name="Comma 2 12 2" xfId="1206"/>
    <cellStyle name="Comma 2 12 2 2" xfId="3105"/>
    <cellStyle name="Comma 2 12 2 2 2" xfId="6908"/>
    <cellStyle name="Comma 2 12 2 2 2 2" xfId="14718"/>
    <cellStyle name="Comma 2 12 2 2 2 2 2" xfId="30129"/>
    <cellStyle name="Comma 2 12 2 2 2 2 2 2" xfId="60953"/>
    <cellStyle name="Comma 2 12 2 2 2 2 3" xfId="45543"/>
    <cellStyle name="Comma 2 12 2 2 2 3" xfId="22320"/>
    <cellStyle name="Comma 2 12 2 2 2 3 2" xfId="53144"/>
    <cellStyle name="Comma 2 12 2 2 2 4" xfId="37734"/>
    <cellStyle name="Comma 2 12 2 2 3" xfId="10915"/>
    <cellStyle name="Comma 2 12 2 2 3 2" xfId="26326"/>
    <cellStyle name="Comma 2 12 2 2 3 2 2" xfId="57150"/>
    <cellStyle name="Comma 2 12 2 2 3 3" xfId="41740"/>
    <cellStyle name="Comma 2 12 2 2 4" xfId="18517"/>
    <cellStyle name="Comma 2 12 2 2 4 2" xfId="49341"/>
    <cellStyle name="Comma 2 12 2 2 5" xfId="33931"/>
    <cellStyle name="Comma 2 12 2 3" xfId="5009"/>
    <cellStyle name="Comma 2 12 2 3 2" xfId="12819"/>
    <cellStyle name="Comma 2 12 2 3 2 2" xfId="28230"/>
    <cellStyle name="Comma 2 12 2 3 2 2 2" xfId="59054"/>
    <cellStyle name="Comma 2 12 2 3 2 3" xfId="43644"/>
    <cellStyle name="Comma 2 12 2 3 3" xfId="20421"/>
    <cellStyle name="Comma 2 12 2 3 3 2" xfId="51245"/>
    <cellStyle name="Comma 2 12 2 3 4" xfId="35835"/>
    <cellStyle name="Comma 2 12 2 4" xfId="9016"/>
    <cellStyle name="Comma 2 12 2 4 2" xfId="24427"/>
    <cellStyle name="Comma 2 12 2 4 2 2" xfId="55251"/>
    <cellStyle name="Comma 2 12 2 4 3" xfId="39841"/>
    <cellStyle name="Comma 2 12 2 5" xfId="16618"/>
    <cellStyle name="Comma 2 12 2 5 2" xfId="47442"/>
    <cellStyle name="Comma 2 12 2 6" xfId="32032"/>
    <cellStyle name="Comma 2 12 3" xfId="1839"/>
    <cellStyle name="Comma 2 12 3 2" xfId="3738"/>
    <cellStyle name="Comma 2 12 3 2 2" xfId="7541"/>
    <cellStyle name="Comma 2 12 3 2 2 2" xfId="15351"/>
    <cellStyle name="Comma 2 12 3 2 2 2 2" xfId="30762"/>
    <cellStyle name="Comma 2 12 3 2 2 2 2 2" xfId="61586"/>
    <cellStyle name="Comma 2 12 3 2 2 2 3" xfId="46176"/>
    <cellStyle name="Comma 2 12 3 2 2 3" xfId="22953"/>
    <cellStyle name="Comma 2 12 3 2 2 3 2" xfId="53777"/>
    <cellStyle name="Comma 2 12 3 2 2 4" xfId="38367"/>
    <cellStyle name="Comma 2 12 3 2 3" xfId="11548"/>
    <cellStyle name="Comma 2 12 3 2 3 2" xfId="26959"/>
    <cellStyle name="Comma 2 12 3 2 3 2 2" xfId="57783"/>
    <cellStyle name="Comma 2 12 3 2 3 3" xfId="42373"/>
    <cellStyle name="Comma 2 12 3 2 4" xfId="19150"/>
    <cellStyle name="Comma 2 12 3 2 4 2" xfId="49974"/>
    <cellStyle name="Comma 2 12 3 2 5" xfId="34564"/>
    <cellStyle name="Comma 2 12 3 3" xfId="5642"/>
    <cellStyle name="Comma 2 12 3 3 2" xfId="13452"/>
    <cellStyle name="Comma 2 12 3 3 2 2" xfId="28863"/>
    <cellStyle name="Comma 2 12 3 3 2 2 2" xfId="59687"/>
    <cellStyle name="Comma 2 12 3 3 2 3" xfId="44277"/>
    <cellStyle name="Comma 2 12 3 3 3" xfId="21054"/>
    <cellStyle name="Comma 2 12 3 3 3 2" xfId="51878"/>
    <cellStyle name="Comma 2 12 3 3 4" xfId="36468"/>
    <cellStyle name="Comma 2 12 3 4" xfId="9649"/>
    <cellStyle name="Comma 2 12 3 4 2" xfId="25060"/>
    <cellStyle name="Comma 2 12 3 4 2 2" xfId="55884"/>
    <cellStyle name="Comma 2 12 3 4 3" xfId="40474"/>
    <cellStyle name="Comma 2 12 3 5" xfId="17251"/>
    <cellStyle name="Comma 2 12 3 5 2" xfId="48075"/>
    <cellStyle name="Comma 2 12 3 6" xfId="32665"/>
    <cellStyle name="Comma 2 12 4" xfId="2472"/>
    <cellStyle name="Comma 2 12 4 2" xfId="6275"/>
    <cellStyle name="Comma 2 12 4 2 2" xfId="14085"/>
    <cellStyle name="Comma 2 12 4 2 2 2" xfId="29496"/>
    <cellStyle name="Comma 2 12 4 2 2 2 2" xfId="60320"/>
    <cellStyle name="Comma 2 12 4 2 2 3" xfId="44910"/>
    <cellStyle name="Comma 2 12 4 2 3" xfId="21687"/>
    <cellStyle name="Comma 2 12 4 2 3 2" xfId="52511"/>
    <cellStyle name="Comma 2 12 4 2 4" xfId="37101"/>
    <cellStyle name="Comma 2 12 4 3" xfId="10282"/>
    <cellStyle name="Comma 2 12 4 3 2" xfId="25693"/>
    <cellStyle name="Comma 2 12 4 3 2 2" xfId="56517"/>
    <cellStyle name="Comma 2 12 4 3 3" xfId="41107"/>
    <cellStyle name="Comma 2 12 4 4" xfId="17884"/>
    <cellStyle name="Comma 2 12 4 4 2" xfId="48708"/>
    <cellStyle name="Comma 2 12 4 5" xfId="33298"/>
    <cellStyle name="Comma 2 12 5" xfId="4376"/>
    <cellStyle name="Comma 2 12 5 2" xfId="12186"/>
    <cellStyle name="Comma 2 12 5 2 2" xfId="27597"/>
    <cellStyle name="Comma 2 12 5 2 2 2" xfId="58421"/>
    <cellStyle name="Comma 2 12 5 2 3" xfId="43011"/>
    <cellStyle name="Comma 2 12 5 3" xfId="19788"/>
    <cellStyle name="Comma 2 12 5 3 2" xfId="50612"/>
    <cellStyle name="Comma 2 12 5 4" xfId="35202"/>
    <cellStyle name="Comma 2 12 6" xfId="8383"/>
    <cellStyle name="Comma 2 12 6 2" xfId="23794"/>
    <cellStyle name="Comma 2 12 6 2 2" xfId="54618"/>
    <cellStyle name="Comma 2 12 6 3" xfId="39208"/>
    <cellStyle name="Comma 2 12 7" xfId="15985"/>
    <cellStyle name="Comma 2 12 7 2" xfId="46809"/>
    <cellStyle name="Comma 2 12 8" xfId="31399"/>
    <cellStyle name="Comma 2 13" xfId="359"/>
    <cellStyle name="Comma 2 13 2" xfId="993"/>
    <cellStyle name="Comma 2 13 2 2" xfId="2892"/>
    <cellStyle name="Comma 2 13 2 2 2" xfId="6695"/>
    <cellStyle name="Comma 2 13 2 2 2 2" xfId="14505"/>
    <cellStyle name="Comma 2 13 2 2 2 2 2" xfId="29916"/>
    <cellStyle name="Comma 2 13 2 2 2 2 2 2" xfId="60740"/>
    <cellStyle name="Comma 2 13 2 2 2 2 3" xfId="45330"/>
    <cellStyle name="Comma 2 13 2 2 2 3" xfId="22107"/>
    <cellStyle name="Comma 2 13 2 2 2 3 2" xfId="52931"/>
    <cellStyle name="Comma 2 13 2 2 2 4" xfId="37521"/>
    <cellStyle name="Comma 2 13 2 2 3" xfId="10702"/>
    <cellStyle name="Comma 2 13 2 2 3 2" xfId="26113"/>
    <cellStyle name="Comma 2 13 2 2 3 2 2" xfId="56937"/>
    <cellStyle name="Comma 2 13 2 2 3 3" xfId="41527"/>
    <cellStyle name="Comma 2 13 2 2 4" xfId="18304"/>
    <cellStyle name="Comma 2 13 2 2 4 2" xfId="49128"/>
    <cellStyle name="Comma 2 13 2 2 5" xfId="33718"/>
    <cellStyle name="Comma 2 13 2 3" xfId="4796"/>
    <cellStyle name="Comma 2 13 2 3 2" xfId="12606"/>
    <cellStyle name="Comma 2 13 2 3 2 2" xfId="28017"/>
    <cellStyle name="Comma 2 13 2 3 2 2 2" xfId="58841"/>
    <cellStyle name="Comma 2 13 2 3 2 3" xfId="43431"/>
    <cellStyle name="Comma 2 13 2 3 3" xfId="20208"/>
    <cellStyle name="Comma 2 13 2 3 3 2" xfId="51032"/>
    <cellStyle name="Comma 2 13 2 3 4" xfId="35622"/>
    <cellStyle name="Comma 2 13 2 4" xfId="8803"/>
    <cellStyle name="Comma 2 13 2 4 2" xfId="24214"/>
    <cellStyle name="Comma 2 13 2 4 2 2" xfId="55038"/>
    <cellStyle name="Comma 2 13 2 4 3" xfId="39628"/>
    <cellStyle name="Comma 2 13 2 5" xfId="16405"/>
    <cellStyle name="Comma 2 13 2 5 2" xfId="47229"/>
    <cellStyle name="Comma 2 13 2 6" xfId="31819"/>
    <cellStyle name="Comma 2 13 3" xfId="1626"/>
    <cellStyle name="Comma 2 13 3 2" xfId="3525"/>
    <cellStyle name="Comma 2 13 3 2 2" xfId="7328"/>
    <cellStyle name="Comma 2 13 3 2 2 2" xfId="15138"/>
    <cellStyle name="Comma 2 13 3 2 2 2 2" xfId="30549"/>
    <cellStyle name="Comma 2 13 3 2 2 2 2 2" xfId="61373"/>
    <cellStyle name="Comma 2 13 3 2 2 2 3" xfId="45963"/>
    <cellStyle name="Comma 2 13 3 2 2 3" xfId="22740"/>
    <cellStyle name="Comma 2 13 3 2 2 3 2" xfId="53564"/>
    <cellStyle name="Comma 2 13 3 2 2 4" xfId="38154"/>
    <cellStyle name="Comma 2 13 3 2 3" xfId="11335"/>
    <cellStyle name="Comma 2 13 3 2 3 2" xfId="26746"/>
    <cellStyle name="Comma 2 13 3 2 3 2 2" xfId="57570"/>
    <cellStyle name="Comma 2 13 3 2 3 3" xfId="42160"/>
    <cellStyle name="Comma 2 13 3 2 4" xfId="18937"/>
    <cellStyle name="Comma 2 13 3 2 4 2" xfId="49761"/>
    <cellStyle name="Comma 2 13 3 2 5" xfId="34351"/>
    <cellStyle name="Comma 2 13 3 3" xfId="5429"/>
    <cellStyle name="Comma 2 13 3 3 2" xfId="13239"/>
    <cellStyle name="Comma 2 13 3 3 2 2" xfId="28650"/>
    <cellStyle name="Comma 2 13 3 3 2 2 2" xfId="59474"/>
    <cellStyle name="Comma 2 13 3 3 2 3" xfId="44064"/>
    <cellStyle name="Comma 2 13 3 3 3" xfId="20841"/>
    <cellStyle name="Comma 2 13 3 3 3 2" xfId="51665"/>
    <cellStyle name="Comma 2 13 3 3 4" xfId="36255"/>
    <cellStyle name="Comma 2 13 3 4" xfId="9436"/>
    <cellStyle name="Comma 2 13 3 4 2" xfId="24847"/>
    <cellStyle name="Comma 2 13 3 4 2 2" xfId="55671"/>
    <cellStyle name="Comma 2 13 3 4 3" xfId="40261"/>
    <cellStyle name="Comma 2 13 3 5" xfId="17038"/>
    <cellStyle name="Comma 2 13 3 5 2" xfId="47862"/>
    <cellStyle name="Comma 2 13 3 6" xfId="32452"/>
    <cellStyle name="Comma 2 13 4" xfId="2259"/>
    <cellStyle name="Comma 2 13 4 2" xfId="6062"/>
    <cellStyle name="Comma 2 13 4 2 2" xfId="13872"/>
    <cellStyle name="Comma 2 13 4 2 2 2" xfId="29283"/>
    <cellStyle name="Comma 2 13 4 2 2 2 2" xfId="60107"/>
    <cellStyle name="Comma 2 13 4 2 2 3" xfId="44697"/>
    <cellStyle name="Comma 2 13 4 2 3" xfId="21474"/>
    <cellStyle name="Comma 2 13 4 2 3 2" xfId="52298"/>
    <cellStyle name="Comma 2 13 4 2 4" xfId="36888"/>
    <cellStyle name="Comma 2 13 4 3" xfId="10069"/>
    <cellStyle name="Comma 2 13 4 3 2" xfId="25480"/>
    <cellStyle name="Comma 2 13 4 3 2 2" xfId="56304"/>
    <cellStyle name="Comma 2 13 4 3 3" xfId="40894"/>
    <cellStyle name="Comma 2 13 4 4" xfId="17671"/>
    <cellStyle name="Comma 2 13 4 4 2" xfId="48495"/>
    <cellStyle name="Comma 2 13 4 5" xfId="33085"/>
    <cellStyle name="Comma 2 13 5" xfId="4163"/>
    <cellStyle name="Comma 2 13 5 2" xfId="11973"/>
    <cellStyle name="Comma 2 13 5 2 2" xfId="27384"/>
    <cellStyle name="Comma 2 13 5 2 2 2" xfId="58208"/>
    <cellStyle name="Comma 2 13 5 2 3" xfId="42798"/>
    <cellStyle name="Comma 2 13 5 3" xfId="19575"/>
    <cellStyle name="Comma 2 13 5 3 2" xfId="50399"/>
    <cellStyle name="Comma 2 13 5 4" xfId="34989"/>
    <cellStyle name="Comma 2 13 6" xfId="8170"/>
    <cellStyle name="Comma 2 13 6 2" xfId="23581"/>
    <cellStyle name="Comma 2 13 6 2 2" xfId="54405"/>
    <cellStyle name="Comma 2 13 6 3" xfId="38995"/>
    <cellStyle name="Comma 2 13 7" xfId="15772"/>
    <cellStyle name="Comma 2 13 7 2" xfId="46596"/>
    <cellStyle name="Comma 2 13 8" xfId="31186"/>
    <cellStyle name="Comma 2 14" xfId="784"/>
    <cellStyle name="Comma 2 14 2" xfId="2683"/>
    <cellStyle name="Comma 2 14 2 2" xfId="6486"/>
    <cellStyle name="Comma 2 14 2 2 2" xfId="14296"/>
    <cellStyle name="Comma 2 14 2 2 2 2" xfId="29707"/>
    <cellStyle name="Comma 2 14 2 2 2 2 2" xfId="60531"/>
    <cellStyle name="Comma 2 14 2 2 2 3" xfId="45121"/>
    <cellStyle name="Comma 2 14 2 2 3" xfId="21898"/>
    <cellStyle name="Comma 2 14 2 2 3 2" xfId="52722"/>
    <cellStyle name="Comma 2 14 2 2 4" xfId="37312"/>
    <cellStyle name="Comma 2 14 2 3" xfId="10493"/>
    <cellStyle name="Comma 2 14 2 3 2" xfId="25904"/>
    <cellStyle name="Comma 2 14 2 3 2 2" xfId="56728"/>
    <cellStyle name="Comma 2 14 2 3 3" xfId="41318"/>
    <cellStyle name="Comma 2 14 2 4" xfId="18095"/>
    <cellStyle name="Comma 2 14 2 4 2" xfId="48919"/>
    <cellStyle name="Comma 2 14 2 5" xfId="33509"/>
    <cellStyle name="Comma 2 14 3" xfId="4587"/>
    <cellStyle name="Comma 2 14 3 2" xfId="12397"/>
    <cellStyle name="Comma 2 14 3 2 2" xfId="27808"/>
    <cellStyle name="Comma 2 14 3 2 2 2" xfId="58632"/>
    <cellStyle name="Comma 2 14 3 2 3" xfId="43222"/>
    <cellStyle name="Comma 2 14 3 3" xfId="19999"/>
    <cellStyle name="Comma 2 14 3 3 2" xfId="50823"/>
    <cellStyle name="Comma 2 14 3 4" xfId="35413"/>
    <cellStyle name="Comma 2 14 4" xfId="8594"/>
    <cellStyle name="Comma 2 14 4 2" xfId="24005"/>
    <cellStyle name="Comma 2 14 4 2 2" xfId="54829"/>
    <cellStyle name="Comma 2 14 4 3" xfId="39419"/>
    <cellStyle name="Comma 2 14 5" xfId="16196"/>
    <cellStyle name="Comma 2 14 5 2" xfId="47020"/>
    <cellStyle name="Comma 2 14 6" xfId="31610"/>
    <cellStyle name="Comma 2 15" xfId="1416"/>
    <cellStyle name="Comma 2 15 2" xfId="3315"/>
    <cellStyle name="Comma 2 15 2 2" xfId="7118"/>
    <cellStyle name="Comma 2 15 2 2 2" xfId="14928"/>
    <cellStyle name="Comma 2 15 2 2 2 2" xfId="30339"/>
    <cellStyle name="Comma 2 15 2 2 2 2 2" xfId="61163"/>
    <cellStyle name="Comma 2 15 2 2 2 3" xfId="45753"/>
    <cellStyle name="Comma 2 15 2 2 3" xfId="22530"/>
    <cellStyle name="Comma 2 15 2 2 3 2" xfId="53354"/>
    <cellStyle name="Comma 2 15 2 2 4" xfId="37944"/>
    <cellStyle name="Comma 2 15 2 3" xfId="11125"/>
    <cellStyle name="Comma 2 15 2 3 2" xfId="26536"/>
    <cellStyle name="Comma 2 15 2 3 2 2" xfId="57360"/>
    <cellStyle name="Comma 2 15 2 3 3" xfId="41950"/>
    <cellStyle name="Comma 2 15 2 4" xfId="18727"/>
    <cellStyle name="Comma 2 15 2 4 2" xfId="49551"/>
    <cellStyle name="Comma 2 15 2 5" xfId="34141"/>
    <cellStyle name="Comma 2 15 3" xfId="5219"/>
    <cellStyle name="Comma 2 15 3 2" xfId="13029"/>
    <cellStyle name="Comma 2 15 3 2 2" xfId="28440"/>
    <cellStyle name="Comma 2 15 3 2 2 2" xfId="59264"/>
    <cellStyle name="Comma 2 15 3 2 3" xfId="43854"/>
    <cellStyle name="Comma 2 15 3 3" xfId="20631"/>
    <cellStyle name="Comma 2 15 3 3 2" xfId="51455"/>
    <cellStyle name="Comma 2 15 3 4" xfId="36045"/>
    <cellStyle name="Comma 2 15 4" xfId="9226"/>
    <cellStyle name="Comma 2 15 4 2" xfId="24637"/>
    <cellStyle name="Comma 2 15 4 2 2" xfId="55461"/>
    <cellStyle name="Comma 2 15 4 3" xfId="40051"/>
    <cellStyle name="Comma 2 15 5" xfId="16828"/>
    <cellStyle name="Comma 2 15 5 2" xfId="47652"/>
    <cellStyle name="Comma 2 15 6" xfId="32242"/>
    <cellStyle name="Comma 2 16" xfId="2050"/>
    <cellStyle name="Comma 2 16 2" xfId="5853"/>
    <cellStyle name="Comma 2 16 2 2" xfId="13663"/>
    <cellStyle name="Comma 2 16 2 2 2" xfId="29074"/>
    <cellStyle name="Comma 2 16 2 2 2 2" xfId="59898"/>
    <cellStyle name="Comma 2 16 2 2 3" xfId="44488"/>
    <cellStyle name="Comma 2 16 2 3" xfId="21265"/>
    <cellStyle name="Comma 2 16 2 3 2" xfId="52089"/>
    <cellStyle name="Comma 2 16 2 4" xfId="36679"/>
    <cellStyle name="Comma 2 16 3" xfId="9860"/>
    <cellStyle name="Comma 2 16 3 2" xfId="25271"/>
    <cellStyle name="Comma 2 16 3 2 2" xfId="56095"/>
    <cellStyle name="Comma 2 16 3 3" xfId="40685"/>
    <cellStyle name="Comma 2 16 4" xfId="17462"/>
    <cellStyle name="Comma 2 16 4 2" xfId="48286"/>
    <cellStyle name="Comma 2 16 5" xfId="32876"/>
    <cellStyle name="Comma 2 17" xfId="3949"/>
    <cellStyle name="Comma 2 17 2" xfId="11759"/>
    <cellStyle name="Comma 2 17 2 2" xfId="27170"/>
    <cellStyle name="Comma 2 17 2 2 2" xfId="57994"/>
    <cellStyle name="Comma 2 17 2 3" xfId="42584"/>
    <cellStyle name="Comma 2 17 3" xfId="19361"/>
    <cellStyle name="Comma 2 17 3 2" xfId="50185"/>
    <cellStyle name="Comma 2 17 4" xfId="34775"/>
    <cellStyle name="Comma 2 18" xfId="3955"/>
    <cellStyle name="Comma 2 18 2" xfId="11765"/>
    <cellStyle name="Comma 2 18 2 2" xfId="27176"/>
    <cellStyle name="Comma 2 18 2 2 2" xfId="58000"/>
    <cellStyle name="Comma 2 18 2 3" xfId="42590"/>
    <cellStyle name="Comma 2 18 3" xfId="19367"/>
    <cellStyle name="Comma 2 18 3 2" xfId="50191"/>
    <cellStyle name="Comma 2 18 4" xfId="34781"/>
    <cellStyle name="Comma 2 19" xfId="7961"/>
    <cellStyle name="Comma 2 19 2" xfId="23372"/>
    <cellStyle name="Comma 2 19 2 2" xfId="54196"/>
    <cellStyle name="Comma 2 19 3" xfId="38786"/>
    <cellStyle name="Comma 2 2" xfId="58"/>
    <cellStyle name="Comma 2 2 10" xfId="2061"/>
    <cellStyle name="Comma 2 2 10 2" xfId="5864"/>
    <cellStyle name="Comma 2 2 10 2 2" xfId="13674"/>
    <cellStyle name="Comma 2 2 10 2 2 2" xfId="29085"/>
    <cellStyle name="Comma 2 2 10 2 2 2 2" xfId="59909"/>
    <cellStyle name="Comma 2 2 10 2 2 3" xfId="44499"/>
    <cellStyle name="Comma 2 2 10 2 3" xfId="21276"/>
    <cellStyle name="Comma 2 2 10 2 3 2" xfId="52100"/>
    <cellStyle name="Comma 2 2 10 2 4" xfId="36690"/>
    <cellStyle name="Comma 2 2 10 3" xfId="9871"/>
    <cellStyle name="Comma 2 2 10 3 2" xfId="25282"/>
    <cellStyle name="Comma 2 2 10 3 2 2" xfId="56106"/>
    <cellStyle name="Comma 2 2 10 3 3" xfId="40696"/>
    <cellStyle name="Comma 2 2 10 4" xfId="17473"/>
    <cellStyle name="Comma 2 2 10 4 2" xfId="48297"/>
    <cellStyle name="Comma 2 2 10 5" xfId="32887"/>
    <cellStyle name="Comma 2 2 11" xfId="3965"/>
    <cellStyle name="Comma 2 2 11 2" xfId="11775"/>
    <cellStyle name="Comma 2 2 11 2 2" xfId="27186"/>
    <cellStyle name="Comma 2 2 11 2 2 2" xfId="58010"/>
    <cellStyle name="Comma 2 2 11 2 3" xfId="42600"/>
    <cellStyle name="Comma 2 2 11 3" xfId="19377"/>
    <cellStyle name="Comma 2 2 11 3 2" xfId="50201"/>
    <cellStyle name="Comma 2 2 11 4" xfId="34791"/>
    <cellStyle name="Comma 2 2 12" xfId="7972"/>
    <cellStyle name="Comma 2 2 12 2" xfId="23383"/>
    <cellStyle name="Comma 2 2 12 2 2" xfId="54207"/>
    <cellStyle name="Comma 2 2 12 3" xfId="38797"/>
    <cellStyle name="Comma 2 2 13" xfId="7763"/>
    <cellStyle name="Comma 2 2 13 2" xfId="23174"/>
    <cellStyle name="Comma 2 2 13 2 2" xfId="53998"/>
    <cellStyle name="Comma 2 2 13 3" xfId="38588"/>
    <cellStyle name="Comma 2 2 14" xfId="15574"/>
    <cellStyle name="Comma 2 2 14 2" xfId="46398"/>
    <cellStyle name="Comma 2 2 15" xfId="30988"/>
    <cellStyle name="Comma 2 2 16" xfId="152"/>
    <cellStyle name="Comma 2 2 17" xfId="61822"/>
    <cellStyle name="Comma 2 2 18" xfId="61826"/>
    <cellStyle name="Comma 2 2 19" xfId="61832"/>
    <cellStyle name="Comma 2 2 2" xfId="69"/>
    <cellStyle name="Comma 2 2 2 10" xfId="3985"/>
    <cellStyle name="Comma 2 2 2 10 2" xfId="11795"/>
    <cellStyle name="Comma 2 2 2 10 2 2" xfId="27206"/>
    <cellStyle name="Comma 2 2 2 10 2 2 2" xfId="58030"/>
    <cellStyle name="Comma 2 2 2 10 2 3" xfId="42620"/>
    <cellStyle name="Comma 2 2 2 10 3" xfId="19397"/>
    <cellStyle name="Comma 2 2 2 10 3 2" xfId="50221"/>
    <cellStyle name="Comma 2 2 2 10 4" xfId="34811"/>
    <cellStyle name="Comma 2 2 2 11" xfId="7992"/>
    <cellStyle name="Comma 2 2 2 11 2" xfId="23403"/>
    <cellStyle name="Comma 2 2 2 11 2 2" xfId="54227"/>
    <cellStyle name="Comma 2 2 2 11 3" xfId="38817"/>
    <cellStyle name="Comma 2 2 2 12" xfId="7783"/>
    <cellStyle name="Comma 2 2 2 12 2" xfId="23194"/>
    <cellStyle name="Comma 2 2 2 12 2 2" xfId="54018"/>
    <cellStyle name="Comma 2 2 2 12 3" xfId="38608"/>
    <cellStyle name="Comma 2 2 2 13" xfId="15594"/>
    <cellStyle name="Comma 2 2 2 13 2" xfId="46418"/>
    <cellStyle name="Comma 2 2 2 14" xfId="31008"/>
    <cellStyle name="Comma 2 2 2 15" xfId="181"/>
    <cellStyle name="Comma 2 2 2 2" xfId="93"/>
    <cellStyle name="Comma 2 2 2 2 10" xfId="7868"/>
    <cellStyle name="Comma 2 2 2 2 10 2" xfId="23279"/>
    <cellStyle name="Comma 2 2 2 2 10 2 2" xfId="54103"/>
    <cellStyle name="Comma 2 2 2 2 10 3" xfId="38693"/>
    <cellStyle name="Comma 2 2 2 2 11" xfId="15679"/>
    <cellStyle name="Comma 2 2 2 2 11 2" xfId="46503"/>
    <cellStyle name="Comma 2 2 2 2 12" xfId="31093"/>
    <cellStyle name="Comma 2 2 2 2 13" xfId="266"/>
    <cellStyle name="Comma 2 2 2 2 2" xfId="348"/>
    <cellStyle name="Comma 2 2 2 2 2 10" xfId="15761"/>
    <cellStyle name="Comma 2 2 2 2 2 10 2" xfId="46585"/>
    <cellStyle name="Comma 2 2 2 2 2 11" xfId="31175"/>
    <cellStyle name="Comma 2 2 2 2 2 2" xfId="771"/>
    <cellStyle name="Comma 2 2 2 2 2 2 2" xfId="1404"/>
    <cellStyle name="Comma 2 2 2 2 2 2 2 2" xfId="3303"/>
    <cellStyle name="Comma 2 2 2 2 2 2 2 2 2" xfId="7106"/>
    <cellStyle name="Comma 2 2 2 2 2 2 2 2 2 2" xfId="14916"/>
    <cellStyle name="Comma 2 2 2 2 2 2 2 2 2 2 2" xfId="30327"/>
    <cellStyle name="Comma 2 2 2 2 2 2 2 2 2 2 2 2" xfId="61151"/>
    <cellStyle name="Comma 2 2 2 2 2 2 2 2 2 2 3" xfId="45741"/>
    <cellStyle name="Comma 2 2 2 2 2 2 2 2 2 3" xfId="22518"/>
    <cellStyle name="Comma 2 2 2 2 2 2 2 2 2 3 2" xfId="53342"/>
    <cellStyle name="Comma 2 2 2 2 2 2 2 2 2 4" xfId="37932"/>
    <cellStyle name="Comma 2 2 2 2 2 2 2 2 3" xfId="11113"/>
    <cellStyle name="Comma 2 2 2 2 2 2 2 2 3 2" xfId="26524"/>
    <cellStyle name="Comma 2 2 2 2 2 2 2 2 3 2 2" xfId="57348"/>
    <cellStyle name="Comma 2 2 2 2 2 2 2 2 3 3" xfId="41938"/>
    <cellStyle name="Comma 2 2 2 2 2 2 2 2 4" xfId="18715"/>
    <cellStyle name="Comma 2 2 2 2 2 2 2 2 4 2" xfId="49539"/>
    <cellStyle name="Comma 2 2 2 2 2 2 2 2 5" xfId="34129"/>
    <cellStyle name="Comma 2 2 2 2 2 2 2 3" xfId="5207"/>
    <cellStyle name="Comma 2 2 2 2 2 2 2 3 2" xfId="13017"/>
    <cellStyle name="Comma 2 2 2 2 2 2 2 3 2 2" xfId="28428"/>
    <cellStyle name="Comma 2 2 2 2 2 2 2 3 2 2 2" xfId="59252"/>
    <cellStyle name="Comma 2 2 2 2 2 2 2 3 2 3" xfId="43842"/>
    <cellStyle name="Comma 2 2 2 2 2 2 2 3 3" xfId="20619"/>
    <cellStyle name="Comma 2 2 2 2 2 2 2 3 3 2" xfId="51443"/>
    <cellStyle name="Comma 2 2 2 2 2 2 2 3 4" xfId="36033"/>
    <cellStyle name="Comma 2 2 2 2 2 2 2 4" xfId="9214"/>
    <cellStyle name="Comma 2 2 2 2 2 2 2 4 2" xfId="24625"/>
    <cellStyle name="Comma 2 2 2 2 2 2 2 4 2 2" xfId="55449"/>
    <cellStyle name="Comma 2 2 2 2 2 2 2 4 3" xfId="40039"/>
    <cellStyle name="Comma 2 2 2 2 2 2 2 5" xfId="16816"/>
    <cellStyle name="Comma 2 2 2 2 2 2 2 5 2" xfId="47640"/>
    <cellStyle name="Comma 2 2 2 2 2 2 2 6" xfId="32230"/>
    <cellStyle name="Comma 2 2 2 2 2 2 3" xfId="2037"/>
    <cellStyle name="Comma 2 2 2 2 2 2 3 2" xfId="3936"/>
    <cellStyle name="Comma 2 2 2 2 2 2 3 2 2" xfId="7739"/>
    <cellStyle name="Comma 2 2 2 2 2 2 3 2 2 2" xfId="15549"/>
    <cellStyle name="Comma 2 2 2 2 2 2 3 2 2 2 2" xfId="30960"/>
    <cellStyle name="Comma 2 2 2 2 2 2 3 2 2 2 2 2" xfId="61784"/>
    <cellStyle name="Comma 2 2 2 2 2 2 3 2 2 2 3" xfId="46374"/>
    <cellStyle name="Comma 2 2 2 2 2 2 3 2 2 3" xfId="23151"/>
    <cellStyle name="Comma 2 2 2 2 2 2 3 2 2 3 2" xfId="53975"/>
    <cellStyle name="Comma 2 2 2 2 2 2 3 2 2 4" xfId="38565"/>
    <cellStyle name="Comma 2 2 2 2 2 2 3 2 3" xfId="11746"/>
    <cellStyle name="Comma 2 2 2 2 2 2 3 2 3 2" xfId="27157"/>
    <cellStyle name="Comma 2 2 2 2 2 2 3 2 3 2 2" xfId="57981"/>
    <cellStyle name="Comma 2 2 2 2 2 2 3 2 3 3" xfId="42571"/>
    <cellStyle name="Comma 2 2 2 2 2 2 3 2 4" xfId="19348"/>
    <cellStyle name="Comma 2 2 2 2 2 2 3 2 4 2" xfId="50172"/>
    <cellStyle name="Comma 2 2 2 2 2 2 3 2 5" xfId="34762"/>
    <cellStyle name="Comma 2 2 2 2 2 2 3 3" xfId="5840"/>
    <cellStyle name="Comma 2 2 2 2 2 2 3 3 2" xfId="13650"/>
    <cellStyle name="Comma 2 2 2 2 2 2 3 3 2 2" xfId="29061"/>
    <cellStyle name="Comma 2 2 2 2 2 2 3 3 2 2 2" xfId="59885"/>
    <cellStyle name="Comma 2 2 2 2 2 2 3 3 2 3" xfId="44475"/>
    <cellStyle name="Comma 2 2 2 2 2 2 3 3 3" xfId="21252"/>
    <cellStyle name="Comma 2 2 2 2 2 2 3 3 3 2" xfId="52076"/>
    <cellStyle name="Comma 2 2 2 2 2 2 3 3 4" xfId="36666"/>
    <cellStyle name="Comma 2 2 2 2 2 2 3 4" xfId="9847"/>
    <cellStyle name="Comma 2 2 2 2 2 2 3 4 2" xfId="25258"/>
    <cellStyle name="Comma 2 2 2 2 2 2 3 4 2 2" xfId="56082"/>
    <cellStyle name="Comma 2 2 2 2 2 2 3 4 3" xfId="40672"/>
    <cellStyle name="Comma 2 2 2 2 2 2 3 5" xfId="17449"/>
    <cellStyle name="Comma 2 2 2 2 2 2 3 5 2" xfId="48273"/>
    <cellStyle name="Comma 2 2 2 2 2 2 3 6" xfId="32863"/>
    <cellStyle name="Comma 2 2 2 2 2 2 4" xfId="2670"/>
    <cellStyle name="Comma 2 2 2 2 2 2 4 2" xfId="6473"/>
    <cellStyle name="Comma 2 2 2 2 2 2 4 2 2" xfId="14283"/>
    <cellStyle name="Comma 2 2 2 2 2 2 4 2 2 2" xfId="29694"/>
    <cellStyle name="Comma 2 2 2 2 2 2 4 2 2 2 2" xfId="60518"/>
    <cellStyle name="Comma 2 2 2 2 2 2 4 2 2 3" xfId="45108"/>
    <cellStyle name="Comma 2 2 2 2 2 2 4 2 3" xfId="21885"/>
    <cellStyle name="Comma 2 2 2 2 2 2 4 2 3 2" xfId="52709"/>
    <cellStyle name="Comma 2 2 2 2 2 2 4 2 4" xfId="37299"/>
    <cellStyle name="Comma 2 2 2 2 2 2 4 3" xfId="10480"/>
    <cellStyle name="Comma 2 2 2 2 2 2 4 3 2" xfId="25891"/>
    <cellStyle name="Comma 2 2 2 2 2 2 4 3 2 2" xfId="56715"/>
    <cellStyle name="Comma 2 2 2 2 2 2 4 3 3" xfId="41305"/>
    <cellStyle name="Comma 2 2 2 2 2 2 4 4" xfId="18082"/>
    <cellStyle name="Comma 2 2 2 2 2 2 4 4 2" xfId="48906"/>
    <cellStyle name="Comma 2 2 2 2 2 2 4 5" xfId="33496"/>
    <cellStyle name="Comma 2 2 2 2 2 2 5" xfId="4574"/>
    <cellStyle name="Comma 2 2 2 2 2 2 5 2" xfId="12384"/>
    <cellStyle name="Comma 2 2 2 2 2 2 5 2 2" xfId="27795"/>
    <cellStyle name="Comma 2 2 2 2 2 2 5 2 2 2" xfId="58619"/>
    <cellStyle name="Comma 2 2 2 2 2 2 5 2 3" xfId="43209"/>
    <cellStyle name="Comma 2 2 2 2 2 2 5 3" xfId="19986"/>
    <cellStyle name="Comma 2 2 2 2 2 2 5 3 2" xfId="50810"/>
    <cellStyle name="Comma 2 2 2 2 2 2 5 4" xfId="35400"/>
    <cellStyle name="Comma 2 2 2 2 2 2 6" xfId="8581"/>
    <cellStyle name="Comma 2 2 2 2 2 2 6 2" xfId="23992"/>
    <cellStyle name="Comma 2 2 2 2 2 2 6 2 2" xfId="54816"/>
    <cellStyle name="Comma 2 2 2 2 2 2 6 3" xfId="39406"/>
    <cellStyle name="Comma 2 2 2 2 2 2 7" xfId="16183"/>
    <cellStyle name="Comma 2 2 2 2 2 2 7 2" xfId="47007"/>
    <cellStyle name="Comma 2 2 2 2 2 2 8" xfId="31597"/>
    <cellStyle name="Comma 2 2 2 2 2 3" xfId="562"/>
    <cellStyle name="Comma 2 2 2 2 2 3 2" xfId="1195"/>
    <cellStyle name="Comma 2 2 2 2 2 3 2 2" xfId="3094"/>
    <cellStyle name="Comma 2 2 2 2 2 3 2 2 2" xfId="6897"/>
    <cellStyle name="Comma 2 2 2 2 2 3 2 2 2 2" xfId="14707"/>
    <cellStyle name="Comma 2 2 2 2 2 3 2 2 2 2 2" xfId="30118"/>
    <cellStyle name="Comma 2 2 2 2 2 3 2 2 2 2 2 2" xfId="60942"/>
    <cellStyle name="Comma 2 2 2 2 2 3 2 2 2 2 3" xfId="45532"/>
    <cellStyle name="Comma 2 2 2 2 2 3 2 2 2 3" xfId="22309"/>
    <cellStyle name="Comma 2 2 2 2 2 3 2 2 2 3 2" xfId="53133"/>
    <cellStyle name="Comma 2 2 2 2 2 3 2 2 2 4" xfId="37723"/>
    <cellStyle name="Comma 2 2 2 2 2 3 2 2 3" xfId="10904"/>
    <cellStyle name="Comma 2 2 2 2 2 3 2 2 3 2" xfId="26315"/>
    <cellStyle name="Comma 2 2 2 2 2 3 2 2 3 2 2" xfId="57139"/>
    <cellStyle name="Comma 2 2 2 2 2 3 2 2 3 3" xfId="41729"/>
    <cellStyle name="Comma 2 2 2 2 2 3 2 2 4" xfId="18506"/>
    <cellStyle name="Comma 2 2 2 2 2 3 2 2 4 2" xfId="49330"/>
    <cellStyle name="Comma 2 2 2 2 2 3 2 2 5" xfId="33920"/>
    <cellStyle name="Comma 2 2 2 2 2 3 2 3" xfId="4998"/>
    <cellStyle name="Comma 2 2 2 2 2 3 2 3 2" xfId="12808"/>
    <cellStyle name="Comma 2 2 2 2 2 3 2 3 2 2" xfId="28219"/>
    <cellStyle name="Comma 2 2 2 2 2 3 2 3 2 2 2" xfId="59043"/>
    <cellStyle name="Comma 2 2 2 2 2 3 2 3 2 3" xfId="43633"/>
    <cellStyle name="Comma 2 2 2 2 2 3 2 3 3" xfId="20410"/>
    <cellStyle name="Comma 2 2 2 2 2 3 2 3 3 2" xfId="51234"/>
    <cellStyle name="Comma 2 2 2 2 2 3 2 3 4" xfId="35824"/>
    <cellStyle name="Comma 2 2 2 2 2 3 2 4" xfId="9005"/>
    <cellStyle name="Comma 2 2 2 2 2 3 2 4 2" xfId="24416"/>
    <cellStyle name="Comma 2 2 2 2 2 3 2 4 2 2" xfId="55240"/>
    <cellStyle name="Comma 2 2 2 2 2 3 2 4 3" xfId="39830"/>
    <cellStyle name="Comma 2 2 2 2 2 3 2 5" xfId="16607"/>
    <cellStyle name="Comma 2 2 2 2 2 3 2 5 2" xfId="47431"/>
    <cellStyle name="Comma 2 2 2 2 2 3 2 6" xfId="32021"/>
    <cellStyle name="Comma 2 2 2 2 2 3 3" xfId="1828"/>
    <cellStyle name="Comma 2 2 2 2 2 3 3 2" xfId="3727"/>
    <cellStyle name="Comma 2 2 2 2 2 3 3 2 2" xfId="7530"/>
    <cellStyle name="Comma 2 2 2 2 2 3 3 2 2 2" xfId="15340"/>
    <cellStyle name="Comma 2 2 2 2 2 3 3 2 2 2 2" xfId="30751"/>
    <cellStyle name="Comma 2 2 2 2 2 3 3 2 2 2 2 2" xfId="61575"/>
    <cellStyle name="Comma 2 2 2 2 2 3 3 2 2 2 3" xfId="46165"/>
    <cellStyle name="Comma 2 2 2 2 2 3 3 2 2 3" xfId="22942"/>
    <cellStyle name="Comma 2 2 2 2 2 3 3 2 2 3 2" xfId="53766"/>
    <cellStyle name="Comma 2 2 2 2 2 3 3 2 2 4" xfId="38356"/>
    <cellStyle name="Comma 2 2 2 2 2 3 3 2 3" xfId="11537"/>
    <cellStyle name="Comma 2 2 2 2 2 3 3 2 3 2" xfId="26948"/>
    <cellStyle name="Comma 2 2 2 2 2 3 3 2 3 2 2" xfId="57772"/>
    <cellStyle name="Comma 2 2 2 2 2 3 3 2 3 3" xfId="42362"/>
    <cellStyle name="Comma 2 2 2 2 2 3 3 2 4" xfId="19139"/>
    <cellStyle name="Comma 2 2 2 2 2 3 3 2 4 2" xfId="49963"/>
    <cellStyle name="Comma 2 2 2 2 2 3 3 2 5" xfId="34553"/>
    <cellStyle name="Comma 2 2 2 2 2 3 3 3" xfId="5631"/>
    <cellStyle name="Comma 2 2 2 2 2 3 3 3 2" xfId="13441"/>
    <cellStyle name="Comma 2 2 2 2 2 3 3 3 2 2" xfId="28852"/>
    <cellStyle name="Comma 2 2 2 2 2 3 3 3 2 2 2" xfId="59676"/>
    <cellStyle name="Comma 2 2 2 2 2 3 3 3 2 3" xfId="44266"/>
    <cellStyle name="Comma 2 2 2 2 2 3 3 3 3" xfId="21043"/>
    <cellStyle name="Comma 2 2 2 2 2 3 3 3 3 2" xfId="51867"/>
    <cellStyle name="Comma 2 2 2 2 2 3 3 3 4" xfId="36457"/>
    <cellStyle name="Comma 2 2 2 2 2 3 3 4" xfId="9638"/>
    <cellStyle name="Comma 2 2 2 2 2 3 3 4 2" xfId="25049"/>
    <cellStyle name="Comma 2 2 2 2 2 3 3 4 2 2" xfId="55873"/>
    <cellStyle name="Comma 2 2 2 2 2 3 3 4 3" xfId="40463"/>
    <cellStyle name="Comma 2 2 2 2 2 3 3 5" xfId="17240"/>
    <cellStyle name="Comma 2 2 2 2 2 3 3 5 2" xfId="48064"/>
    <cellStyle name="Comma 2 2 2 2 2 3 3 6" xfId="32654"/>
    <cellStyle name="Comma 2 2 2 2 2 3 4" xfId="2461"/>
    <cellStyle name="Comma 2 2 2 2 2 3 4 2" xfId="6264"/>
    <cellStyle name="Comma 2 2 2 2 2 3 4 2 2" xfId="14074"/>
    <cellStyle name="Comma 2 2 2 2 2 3 4 2 2 2" xfId="29485"/>
    <cellStyle name="Comma 2 2 2 2 2 3 4 2 2 2 2" xfId="60309"/>
    <cellStyle name="Comma 2 2 2 2 2 3 4 2 2 3" xfId="44899"/>
    <cellStyle name="Comma 2 2 2 2 2 3 4 2 3" xfId="21676"/>
    <cellStyle name="Comma 2 2 2 2 2 3 4 2 3 2" xfId="52500"/>
    <cellStyle name="Comma 2 2 2 2 2 3 4 2 4" xfId="37090"/>
    <cellStyle name="Comma 2 2 2 2 2 3 4 3" xfId="10271"/>
    <cellStyle name="Comma 2 2 2 2 2 3 4 3 2" xfId="25682"/>
    <cellStyle name="Comma 2 2 2 2 2 3 4 3 2 2" xfId="56506"/>
    <cellStyle name="Comma 2 2 2 2 2 3 4 3 3" xfId="41096"/>
    <cellStyle name="Comma 2 2 2 2 2 3 4 4" xfId="17873"/>
    <cellStyle name="Comma 2 2 2 2 2 3 4 4 2" xfId="48697"/>
    <cellStyle name="Comma 2 2 2 2 2 3 4 5" xfId="33287"/>
    <cellStyle name="Comma 2 2 2 2 2 3 5" xfId="4365"/>
    <cellStyle name="Comma 2 2 2 2 2 3 5 2" xfId="12175"/>
    <cellStyle name="Comma 2 2 2 2 2 3 5 2 2" xfId="27586"/>
    <cellStyle name="Comma 2 2 2 2 2 3 5 2 2 2" xfId="58410"/>
    <cellStyle name="Comma 2 2 2 2 2 3 5 2 3" xfId="43000"/>
    <cellStyle name="Comma 2 2 2 2 2 3 5 3" xfId="19777"/>
    <cellStyle name="Comma 2 2 2 2 2 3 5 3 2" xfId="50601"/>
    <cellStyle name="Comma 2 2 2 2 2 3 5 4" xfId="35191"/>
    <cellStyle name="Comma 2 2 2 2 2 3 6" xfId="8372"/>
    <cellStyle name="Comma 2 2 2 2 2 3 6 2" xfId="23783"/>
    <cellStyle name="Comma 2 2 2 2 2 3 6 2 2" xfId="54607"/>
    <cellStyle name="Comma 2 2 2 2 2 3 6 3" xfId="39197"/>
    <cellStyle name="Comma 2 2 2 2 2 3 7" xfId="15974"/>
    <cellStyle name="Comma 2 2 2 2 2 3 7 2" xfId="46798"/>
    <cellStyle name="Comma 2 2 2 2 2 3 8" xfId="31388"/>
    <cellStyle name="Comma 2 2 2 2 2 4" xfId="982"/>
    <cellStyle name="Comma 2 2 2 2 2 4 2" xfId="2881"/>
    <cellStyle name="Comma 2 2 2 2 2 4 2 2" xfId="6684"/>
    <cellStyle name="Comma 2 2 2 2 2 4 2 2 2" xfId="14494"/>
    <cellStyle name="Comma 2 2 2 2 2 4 2 2 2 2" xfId="29905"/>
    <cellStyle name="Comma 2 2 2 2 2 4 2 2 2 2 2" xfId="60729"/>
    <cellStyle name="Comma 2 2 2 2 2 4 2 2 2 3" xfId="45319"/>
    <cellStyle name="Comma 2 2 2 2 2 4 2 2 3" xfId="22096"/>
    <cellStyle name="Comma 2 2 2 2 2 4 2 2 3 2" xfId="52920"/>
    <cellStyle name="Comma 2 2 2 2 2 4 2 2 4" xfId="37510"/>
    <cellStyle name="Comma 2 2 2 2 2 4 2 3" xfId="10691"/>
    <cellStyle name="Comma 2 2 2 2 2 4 2 3 2" xfId="26102"/>
    <cellStyle name="Comma 2 2 2 2 2 4 2 3 2 2" xfId="56926"/>
    <cellStyle name="Comma 2 2 2 2 2 4 2 3 3" xfId="41516"/>
    <cellStyle name="Comma 2 2 2 2 2 4 2 4" xfId="18293"/>
    <cellStyle name="Comma 2 2 2 2 2 4 2 4 2" xfId="49117"/>
    <cellStyle name="Comma 2 2 2 2 2 4 2 5" xfId="33707"/>
    <cellStyle name="Comma 2 2 2 2 2 4 3" xfId="4785"/>
    <cellStyle name="Comma 2 2 2 2 2 4 3 2" xfId="12595"/>
    <cellStyle name="Comma 2 2 2 2 2 4 3 2 2" xfId="28006"/>
    <cellStyle name="Comma 2 2 2 2 2 4 3 2 2 2" xfId="58830"/>
    <cellStyle name="Comma 2 2 2 2 2 4 3 2 3" xfId="43420"/>
    <cellStyle name="Comma 2 2 2 2 2 4 3 3" xfId="20197"/>
    <cellStyle name="Comma 2 2 2 2 2 4 3 3 2" xfId="51021"/>
    <cellStyle name="Comma 2 2 2 2 2 4 3 4" xfId="35611"/>
    <cellStyle name="Comma 2 2 2 2 2 4 4" xfId="8792"/>
    <cellStyle name="Comma 2 2 2 2 2 4 4 2" xfId="24203"/>
    <cellStyle name="Comma 2 2 2 2 2 4 4 2 2" xfId="55027"/>
    <cellStyle name="Comma 2 2 2 2 2 4 4 3" xfId="39617"/>
    <cellStyle name="Comma 2 2 2 2 2 4 5" xfId="16394"/>
    <cellStyle name="Comma 2 2 2 2 2 4 5 2" xfId="47218"/>
    <cellStyle name="Comma 2 2 2 2 2 4 6" xfId="31808"/>
    <cellStyle name="Comma 2 2 2 2 2 5" xfId="1615"/>
    <cellStyle name="Comma 2 2 2 2 2 5 2" xfId="3514"/>
    <cellStyle name="Comma 2 2 2 2 2 5 2 2" xfId="7317"/>
    <cellStyle name="Comma 2 2 2 2 2 5 2 2 2" xfId="15127"/>
    <cellStyle name="Comma 2 2 2 2 2 5 2 2 2 2" xfId="30538"/>
    <cellStyle name="Comma 2 2 2 2 2 5 2 2 2 2 2" xfId="61362"/>
    <cellStyle name="Comma 2 2 2 2 2 5 2 2 2 3" xfId="45952"/>
    <cellStyle name="Comma 2 2 2 2 2 5 2 2 3" xfId="22729"/>
    <cellStyle name="Comma 2 2 2 2 2 5 2 2 3 2" xfId="53553"/>
    <cellStyle name="Comma 2 2 2 2 2 5 2 2 4" xfId="38143"/>
    <cellStyle name="Comma 2 2 2 2 2 5 2 3" xfId="11324"/>
    <cellStyle name="Comma 2 2 2 2 2 5 2 3 2" xfId="26735"/>
    <cellStyle name="Comma 2 2 2 2 2 5 2 3 2 2" xfId="57559"/>
    <cellStyle name="Comma 2 2 2 2 2 5 2 3 3" xfId="42149"/>
    <cellStyle name="Comma 2 2 2 2 2 5 2 4" xfId="18926"/>
    <cellStyle name="Comma 2 2 2 2 2 5 2 4 2" xfId="49750"/>
    <cellStyle name="Comma 2 2 2 2 2 5 2 5" xfId="34340"/>
    <cellStyle name="Comma 2 2 2 2 2 5 3" xfId="5418"/>
    <cellStyle name="Comma 2 2 2 2 2 5 3 2" xfId="13228"/>
    <cellStyle name="Comma 2 2 2 2 2 5 3 2 2" xfId="28639"/>
    <cellStyle name="Comma 2 2 2 2 2 5 3 2 2 2" xfId="59463"/>
    <cellStyle name="Comma 2 2 2 2 2 5 3 2 3" xfId="44053"/>
    <cellStyle name="Comma 2 2 2 2 2 5 3 3" xfId="20830"/>
    <cellStyle name="Comma 2 2 2 2 2 5 3 3 2" xfId="51654"/>
    <cellStyle name="Comma 2 2 2 2 2 5 3 4" xfId="36244"/>
    <cellStyle name="Comma 2 2 2 2 2 5 4" xfId="9425"/>
    <cellStyle name="Comma 2 2 2 2 2 5 4 2" xfId="24836"/>
    <cellStyle name="Comma 2 2 2 2 2 5 4 2 2" xfId="55660"/>
    <cellStyle name="Comma 2 2 2 2 2 5 4 3" xfId="40250"/>
    <cellStyle name="Comma 2 2 2 2 2 5 5" xfId="17027"/>
    <cellStyle name="Comma 2 2 2 2 2 5 5 2" xfId="47851"/>
    <cellStyle name="Comma 2 2 2 2 2 5 6" xfId="32441"/>
    <cellStyle name="Comma 2 2 2 2 2 6" xfId="2248"/>
    <cellStyle name="Comma 2 2 2 2 2 6 2" xfId="6051"/>
    <cellStyle name="Comma 2 2 2 2 2 6 2 2" xfId="13861"/>
    <cellStyle name="Comma 2 2 2 2 2 6 2 2 2" xfId="29272"/>
    <cellStyle name="Comma 2 2 2 2 2 6 2 2 2 2" xfId="60096"/>
    <cellStyle name="Comma 2 2 2 2 2 6 2 2 3" xfId="44686"/>
    <cellStyle name="Comma 2 2 2 2 2 6 2 3" xfId="21463"/>
    <cellStyle name="Comma 2 2 2 2 2 6 2 3 2" xfId="52287"/>
    <cellStyle name="Comma 2 2 2 2 2 6 2 4" xfId="36877"/>
    <cellStyle name="Comma 2 2 2 2 2 6 3" xfId="10058"/>
    <cellStyle name="Comma 2 2 2 2 2 6 3 2" xfId="25469"/>
    <cellStyle name="Comma 2 2 2 2 2 6 3 2 2" xfId="56293"/>
    <cellStyle name="Comma 2 2 2 2 2 6 3 3" xfId="40883"/>
    <cellStyle name="Comma 2 2 2 2 2 6 4" xfId="17660"/>
    <cellStyle name="Comma 2 2 2 2 2 6 4 2" xfId="48484"/>
    <cellStyle name="Comma 2 2 2 2 2 6 5" xfId="33074"/>
    <cellStyle name="Comma 2 2 2 2 2 7" xfId="4152"/>
    <cellStyle name="Comma 2 2 2 2 2 7 2" xfId="11962"/>
    <cellStyle name="Comma 2 2 2 2 2 7 2 2" xfId="27373"/>
    <cellStyle name="Comma 2 2 2 2 2 7 2 2 2" xfId="58197"/>
    <cellStyle name="Comma 2 2 2 2 2 7 2 3" xfId="42787"/>
    <cellStyle name="Comma 2 2 2 2 2 7 3" xfId="19564"/>
    <cellStyle name="Comma 2 2 2 2 2 7 3 2" xfId="50388"/>
    <cellStyle name="Comma 2 2 2 2 2 7 4" xfId="34978"/>
    <cellStyle name="Comma 2 2 2 2 2 8" xfId="8159"/>
    <cellStyle name="Comma 2 2 2 2 2 8 2" xfId="23570"/>
    <cellStyle name="Comma 2 2 2 2 2 8 2 2" xfId="54394"/>
    <cellStyle name="Comma 2 2 2 2 2 8 3" xfId="38984"/>
    <cellStyle name="Comma 2 2 2 2 2 9" xfId="7950"/>
    <cellStyle name="Comma 2 2 2 2 2 9 2" xfId="23361"/>
    <cellStyle name="Comma 2 2 2 2 2 9 2 2" xfId="54185"/>
    <cellStyle name="Comma 2 2 2 2 2 9 3" xfId="38775"/>
    <cellStyle name="Comma 2 2 2 2 3" xfId="689"/>
    <cellStyle name="Comma 2 2 2 2 3 2" xfId="1322"/>
    <cellStyle name="Comma 2 2 2 2 3 2 2" xfId="3221"/>
    <cellStyle name="Comma 2 2 2 2 3 2 2 2" xfId="7024"/>
    <cellStyle name="Comma 2 2 2 2 3 2 2 2 2" xfId="14834"/>
    <cellStyle name="Comma 2 2 2 2 3 2 2 2 2 2" xfId="30245"/>
    <cellStyle name="Comma 2 2 2 2 3 2 2 2 2 2 2" xfId="61069"/>
    <cellStyle name="Comma 2 2 2 2 3 2 2 2 2 3" xfId="45659"/>
    <cellStyle name="Comma 2 2 2 2 3 2 2 2 3" xfId="22436"/>
    <cellStyle name="Comma 2 2 2 2 3 2 2 2 3 2" xfId="53260"/>
    <cellStyle name="Comma 2 2 2 2 3 2 2 2 4" xfId="37850"/>
    <cellStyle name="Comma 2 2 2 2 3 2 2 3" xfId="11031"/>
    <cellStyle name="Comma 2 2 2 2 3 2 2 3 2" xfId="26442"/>
    <cellStyle name="Comma 2 2 2 2 3 2 2 3 2 2" xfId="57266"/>
    <cellStyle name="Comma 2 2 2 2 3 2 2 3 3" xfId="41856"/>
    <cellStyle name="Comma 2 2 2 2 3 2 2 4" xfId="18633"/>
    <cellStyle name="Comma 2 2 2 2 3 2 2 4 2" xfId="49457"/>
    <cellStyle name="Comma 2 2 2 2 3 2 2 5" xfId="34047"/>
    <cellStyle name="Comma 2 2 2 2 3 2 3" xfId="5125"/>
    <cellStyle name="Comma 2 2 2 2 3 2 3 2" xfId="12935"/>
    <cellStyle name="Comma 2 2 2 2 3 2 3 2 2" xfId="28346"/>
    <cellStyle name="Comma 2 2 2 2 3 2 3 2 2 2" xfId="59170"/>
    <cellStyle name="Comma 2 2 2 2 3 2 3 2 3" xfId="43760"/>
    <cellStyle name="Comma 2 2 2 2 3 2 3 3" xfId="20537"/>
    <cellStyle name="Comma 2 2 2 2 3 2 3 3 2" xfId="51361"/>
    <cellStyle name="Comma 2 2 2 2 3 2 3 4" xfId="35951"/>
    <cellStyle name="Comma 2 2 2 2 3 2 4" xfId="9132"/>
    <cellStyle name="Comma 2 2 2 2 3 2 4 2" xfId="24543"/>
    <cellStyle name="Comma 2 2 2 2 3 2 4 2 2" xfId="55367"/>
    <cellStyle name="Comma 2 2 2 2 3 2 4 3" xfId="39957"/>
    <cellStyle name="Comma 2 2 2 2 3 2 5" xfId="16734"/>
    <cellStyle name="Comma 2 2 2 2 3 2 5 2" xfId="47558"/>
    <cellStyle name="Comma 2 2 2 2 3 2 6" xfId="32148"/>
    <cellStyle name="Comma 2 2 2 2 3 3" xfId="1955"/>
    <cellStyle name="Comma 2 2 2 2 3 3 2" xfId="3854"/>
    <cellStyle name="Comma 2 2 2 2 3 3 2 2" xfId="7657"/>
    <cellStyle name="Comma 2 2 2 2 3 3 2 2 2" xfId="15467"/>
    <cellStyle name="Comma 2 2 2 2 3 3 2 2 2 2" xfId="30878"/>
    <cellStyle name="Comma 2 2 2 2 3 3 2 2 2 2 2" xfId="61702"/>
    <cellStyle name="Comma 2 2 2 2 3 3 2 2 2 3" xfId="46292"/>
    <cellStyle name="Comma 2 2 2 2 3 3 2 2 3" xfId="23069"/>
    <cellStyle name="Comma 2 2 2 2 3 3 2 2 3 2" xfId="53893"/>
    <cellStyle name="Comma 2 2 2 2 3 3 2 2 4" xfId="38483"/>
    <cellStyle name="Comma 2 2 2 2 3 3 2 3" xfId="11664"/>
    <cellStyle name="Comma 2 2 2 2 3 3 2 3 2" xfId="27075"/>
    <cellStyle name="Comma 2 2 2 2 3 3 2 3 2 2" xfId="57899"/>
    <cellStyle name="Comma 2 2 2 2 3 3 2 3 3" xfId="42489"/>
    <cellStyle name="Comma 2 2 2 2 3 3 2 4" xfId="19266"/>
    <cellStyle name="Comma 2 2 2 2 3 3 2 4 2" xfId="50090"/>
    <cellStyle name="Comma 2 2 2 2 3 3 2 5" xfId="34680"/>
    <cellStyle name="Comma 2 2 2 2 3 3 3" xfId="5758"/>
    <cellStyle name="Comma 2 2 2 2 3 3 3 2" xfId="13568"/>
    <cellStyle name="Comma 2 2 2 2 3 3 3 2 2" xfId="28979"/>
    <cellStyle name="Comma 2 2 2 2 3 3 3 2 2 2" xfId="59803"/>
    <cellStyle name="Comma 2 2 2 2 3 3 3 2 3" xfId="44393"/>
    <cellStyle name="Comma 2 2 2 2 3 3 3 3" xfId="21170"/>
    <cellStyle name="Comma 2 2 2 2 3 3 3 3 2" xfId="51994"/>
    <cellStyle name="Comma 2 2 2 2 3 3 3 4" xfId="36584"/>
    <cellStyle name="Comma 2 2 2 2 3 3 4" xfId="9765"/>
    <cellStyle name="Comma 2 2 2 2 3 3 4 2" xfId="25176"/>
    <cellStyle name="Comma 2 2 2 2 3 3 4 2 2" xfId="56000"/>
    <cellStyle name="Comma 2 2 2 2 3 3 4 3" xfId="40590"/>
    <cellStyle name="Comma 2 2 2 2 3 3 5" xfId="17367"/>
    <cellStyle name="Comma 2 2 2 2 3 3 5 2" xfId="48191"/>
    <cellStyle name="Comma 2 2 2 2 3 3 6" xfId="32781"/>
    <cellStyle name="Comma 2 2 2 2 3 4" xfId="2588"/>
    <cellStyle name="Comma 2 2 2 2 3 4 2" xfId="6391"/>
    <cellStyle name="Comma 2 2 2 2 3 4 2 2" xfId="14201"/>
    <cellStyle name="Comma 2 2 2 2 3 4 2 2 2" xfId="29612"/>
    <cellStyle name="Comma 2 2 2 2 3 4 2 2 2 2" xfId="60436"/>
    <cellStyle name="Comma 2 2 2 2 3 4 2 2 3" xfId="45026"/>
    <cellStyle name="Comma 2 2 2 2 3 4 2 3" xfId="21803"/>
    <cellStyle name="Comma 2 2 2 2 3 4 2 3 2" xfId="52627"/>
    <cellStyle name="Comma 2 2 2 2 3 4 2 4" xfId="37217"/>
    <cellStyle name="Comma 2 2 2 2 3 4 3" xfId="10398"/>
    <cellStyle name="Comma 2 2 2 2 3 4 3 2" xfId="25809"/>
    <cellStyle name="Comma 2 2 2 2 3 4 3 2 2" xfId="56633"/>
    <cellStyle name="Comma 2 2 2 2 3 4 3 3" xfId="41223"/>
    <cellStyle name="Comma 2 2 2 2 3 4 4" xfId="18000"/>
    <cellStyle name="Comma 2 2 2 2 3 4 4 2" xfId="48824"/>
    <cellStyle name="Comma 2 2 2 2 3 4 5" xfId="33414"/>
    <cellStyle name="Comma 2 2 2 2 3 5" xfId="4492"/>
    <cellStyle name="Comma 2 2 2 2 3 5 2" xfId="12302"/>
    <cellStyle name="Comma 2 2 2 2 3 5 2 2" xfId="27713"/>
    <cellStyle name="Comma 2 2 2 2 3 5 2 2 2" xfId="58537"/>
    <cellStyle name="Comma 2 2 2 2 3 5 2 3" xfId="43127"/>
    <cellStyle name="Comma 2 2 2 2 3 5 3" xfId="19904"/>
    <cellStyle name="Comma 2 2 2 2 3 5 3 2" xfId="50728"/>
    <cellStyle name="Comma 2 2 2 2 3 5 4" xfId="35318"/>
    <cellStyle name="Comma 2 2 2 2 3 6" xfId="8499"/>
    <cellStyle name="Comma 2 2 2 2 3 6 2" xfId="23910"/>
    <cellStyle name="Comma 2 2 2 2 3 6 2 2" xfId="54734"/>
    <cellStyle name="Comma 2 2 2 2 3 6 3" xfId="39324"/>
    <cellStyle name="Comma 2 2 2 2 3 7" xfId="16101"/>
    <cellStyle name="Comma 2 2 2 2 3 7 2" xfId="46925"/>
    <cellStyle name="Comma 2 2 2 2 3 8" xfId="31515"/>
    <cellStyle name="Comma 2 2 2 2 4" xfId="480"/>
    <cellStyle name="Comma 2 2 2 2 4 2" xfId="1113"/>
    <cellStyle name="Comma 2 2 2 2 4 2 2" xfId="3012"/>
    <cellStyle name="Comma 2 2 2 2 4 2 2 2" xfId="6815"/>
    <cellStyle name="Comma 2 2 2 2 4 2 2 2 2" xfId="14625"/>
    <cellStyle name="Comma 2 2 2 2 4 2 2 2 2 2" xfId="30036"/>
    <cellStyle name="Comma 2 2 2 2 4 2 2 2 2 2 2" xfId="60860"/>
    <cellStyle name="Comma 2 2 2 2 4 2 2 2 2 3" xfId="45450"/>
    <cellStyle name="Comma 2 2 2 2 4 2 2 2 3" xfId="22227"/>
    <cellStyle name="Comma 2 2 2 2 4 2 2 2 3 2" xfId="53051"/>
    <cellStyle name="Comma 2 2 2 2 4 2 2 2 4" xfId="37641"/>
    <cellStyle name="Comma 2 2 2 2 4 2 2 3" xfId="10822"/>
    <cellStyle name="Comma 2 2 2 2 4 2 2 3 2" xfId="26233"/>
    <cellStyle name="Comma 2 2 2 2 4 2 2 3 2 2" xfId="57057"/>
    <cellStyle name="Comma 2 2 2 2 4 2 2 3 3" xfId="41647"/>
    <cellStyle name="Comma 2 2 2 2 4 2 2 4" xfId="18424"/>
    <cellStyle name="Comma 2 2 2 2 4 2 2 4 2" xfId="49248"/>
    <cellStyle name="Comma 2 2 2 2 4 2 2 5" xfId="33838"/>
    <cellStyle name="Comma 2 2 2 2 4 2 3" xfId="4916"/>
    <cellStyle name="Comma 2 2 2 2 4 2 3 2" xfId="12726"/>
    <cellStyle name="Comma 2 2 2 2 4 2 3 2 2" xfId="28137"/>
    <cellStyle name="Comma 2 2 2 2 4 2 3 2 2 2" xfId="58961"/>
    <cellStyle name="Comma 2 2 2 2 4 2 3 2 3" xfId="43551"/>
    <cellStyle name="Comma 2 2 2 2 4 2 3 3" xfId="20328"/>
    <cellStyle name="Comma 2 2 2 2 4 2 3 3 2" xfId="51152"/>
    <cellStyle name="Comma 2 2 2 2 4 2 3 4" xfId="35742"/>
    <cellStyle name="Comma 2 2 2 2 4 2 4" xfId="8923"/>
    <cellStyle name="Comma 2 2 2 2 4 2 4 2" xfId="24334"/>
    <cellStyle name="Comma 2 2 2 2 4 2 4 2 2" xfId="55158"/>
    <cellStyle name="Comma 2 2 2 2 4 2 4 3" xfId="39748"/>
    <cellStyle name="Comma 2 2 2 2 4 2 5" xfId="16525"/>
    <cellStyle name="Comma 2 2 2 2 4 2 5 2" xfId="47349"/>
    <cellStyle name="Comma 2 2 2 2 4 2 6" xfId="31939"/>
    <cellStyle name="Comma 2 2 2 2 4 3" xfId="1746"/>
    <cellStyle name="Comma 2 2 2 2 4 3 2" xfId="3645"/>
    <cellStyle name="Comma 2 2 2 2 4 3 2 2" xfId="7448"/>
    <cellStyle name="Comma 2 2 2 2 4 3 2 2 2" xfId="15258"/>
    <cellStyle name="Comma 2 2 2 2 4 3 2 2 2 2" xfId="30669"/>
    <cellStyle name="Comma 2 2 2 2 4 3 2 2 2 2 2" xfId="61493"/>
    <cellStyle name="Comma 2 2 2 2 4 3 2 2 2 3" xfId="46083"/>
    <cellStyle name="Comma 2 2 2 2 4 3 2 2 3" xfId="22860"/>
    <cellStyle name="Comma 2 2 2 2 4 3 2 2 3 2" xfId="53684"/>
    <cellStyle name="Comma 2 2 2 2 4 3 2 2 4" xfId="38274"/>
    <cellStyle name="Comma 2 2 2 2 4 3 2 3" xfId="11455"/>
    <cellStyle name="Comma 2 2 2 2 4 3 2 3 2" xfId="26866"/>
    <cellStyle name="Comma 2 2 2 2 4 3 2 3 2 2" xfId="57690"/>
    <cellStyle name="Comma 2 2 2 2 4 3 2 3 3" xfId="42280"/>
    <cellStyle name="Comma 2 2 2 2 4 3 2 4" xfId="19057"/>
    <cellStyle name="Comma 2 2 2 2 4 3 2 4 2" xfId="49881"/>
    <cellStyle name="Comma 2 2 2 2 4 3 2 5" xfId="34471"/>
    <cellStyle name="Comma 2 2 2 2 4 3 3" xfId="5549"/>
    <cellStyle name="Comma 2 2 2 2 4 3 3 2" xfId="13359"/>
    <cellStyle name="Comma 2 2 2 2 4 3 3 2 2" xfId="28770"/>
    <cellStyle name="Comma 2 2 2 2 4 3 3 2 2 2" xfId="59594"/>
    <cellStyle name="Comma 2 2 2 2 4 3 3 2 3" xfId="44184"/>
    <cellStyle name="Comma 2 2 2 2 4 3 3 3" xfId="20961"/>
    <cellStyle name="Comma 2 2 2 2 4 3 3 3 2" xfId="51785"/>
    <cellStyle name="Comma 2 2 2 2 4 3 3 4" xfId="36375"/>
    <cellStyle name="Comma 2 2 2 2 4 3 4" xfId="9556"/>
    <cellStyle name="Comma 2 2 2 2 4 3 4 2" xfId="24967"/>
    <cellStyle name="Comma 2 2 2 2 4 3 4 2 2" xfId="55791"/>
    <cellStyle name="Comma 2 2 2 2 4 3 4 3" xfId="40381"/>
    <cellStyle name="Comma 2 2 2 2 4 3 5" xfId="17158"/>
    <cellStyle name="Comma 2 2 2 2 4 3 5 2" xfId="47982"/>
    <cellStyle name="Comma 2 2 2 2 4 3 6" xfId="32572"/>
    <cellStyle name="Comma 2 2 2 2 4 4" xfId="2379"/>
    <cellStyle name="Comma 2 2 2 2 4 4 2" xfId="6182"/>
    <cellStyle name="Comma 2 2 2 2 4 4 2 2" xfId="13992"/>
    <cellStyle name="Comma 2 2 2 2 4 4 2 2 2" xfId="29403"/>
    <cellStyle name="Comma 2 2 2 2 4 4 2 2 2 2" xfId="60227"/>
    <cellStyle name="Comma 2 2 2 2 4 4 2 2 3" xfId="44817"/>
    <cellStyle name="Comma 2 2 2 2 4 4 2 3" xfId="21594"/>
    <cellStyle name="Comma 2 2 2 2 4 4 2 3 2" xfId="52418"/>
    <cellStyle name="Comma 2 2 2 2 4 4 2 4" xfId="37008"/>
    <cellStyle name="Comma 2 2 2 2 4 4 3" xfId="10189"/>
    <cellStyle name="Comma 2 2 2 2 4 4 3 2" xfId="25600"/>
    <cellStyle name="Comma 2 2 2 2 4 4 3 2 2" xfId="56424"/>
    <cellStyle name="Comma 2 2 2 2 4 4 3 3" xfId="41014"/>
    <cellStyle name="Comma 2 2 2 2 4 4 4" xfId="17791"/>
    <cellStyle name="Comma 2 2 2 2 4 4 4 2" xfId="48615"/>
    <cellStyle name="Comma 2 2 2 2 4 4 5" xfId="33205"/>
    <cellStyle name="Comma 2 2 2 2 4 5" xfId="4283"/>
    <cellStyle name="Comma 2 2 2 2 4 5 2" xfId="12093"/>
    <cellStyle name="Comma 2 2 2 2 4 5 2 2" xfId="27504"/>
    <cellStyle name="Comma 2 2 2 2 4 5 2 2 2" xfId="58328"/>
    <cellStyle name="Comma 2 2 2 2 4 5 2 3" xfId="42918"/>
    <cellStyle name="Comma 2 2 2 2 4 5 3" xfId="19695"/>
    <cellStyle name="Comma 2 2 2 2 4 5 3 2" xfId="50519"/>
    <cellStyle name="Comma 2 2 2 2 4 5 4" xfId="35109"/>
    <cellStyle name="Comma 2 2 2 2 4 6" xfId="8290"/>
    <cellStyle name="Comma 2 2 2 2 4 6 2" xfId="23701"/>
    <cellStyle name="Comma 2 2 2 2 4 6 2 2" xfId="54525"/>
    <cellStyle name="Comma 2 2 2 2 4 6 3" xfId="39115"/>
    <cellStyle name="Comma 2 2 2 2 4 7" xfId="15892"/>
    <cellStyle name="Comma 2 2 2 2 4 7 2" xfId="46716"/>
    <cellStyle name="Comma 2 2 2 2 4 8" xfId="31306"/>
    <cellStyle name="Comma 2 2 2 2 5" xfId="900"/>
    <cellStyle name="Comma 2 2 2 2 5 2" xfId="2799"/>
    <cellStyle name="Comma 2 2 2 2 5 2 2" xfId="6602"/>
    <cellStyle name="Comma 2 2 2 2 5 2 2 2" xfId="14412"/>
    <cellStyle name="Comma 2 2 2 2 5 2 2 2 2" xfId="29823"/>
    <cellStyle name="Comma 2 2 2 2 5 2 2 2 2 2" xfId="60647"/>
    <cellStyle name="Comma 2 2 2 2 5 2 2 2 3" xfId="45237"/>
    <cellStyle name="Comma 2 2 2 2 5 2 2 3" xfId="22014"/>
    <cellStyle name="Comma 2 2 2 2 5 2 2 3 2" xfId="52838"/>
    <cellStyle name="Comma 2 2 2 2 5 2 2 4" xfId="37428"/>
    <cellStyle name="Comma 2 2 2 2 5 2 3" xfId="10609"/>
    <cellStyle name="Comma 2 2 2 2 5 2 3 2" xfId="26020"/>
    <cellStyle name="Comma 2 2 2 2 5 2 3 2 2" xfId="56844"/>
    <cellStyle name="Comma 2 2 2 2 5 2 3 3" xfId="41434"/>
    <cellStyle name="Comma 2 2 2 2 5 2 4" xfId="18211"/>
    <cellStyle name="Comma 2 2 2 2 5 2 4 2" xfId="49035"/>
    <cellStyle name="Comma 2 2 2 2 5 2 5" xfId="33625"/>
    <cellStyle name="Comma 2 2 2 2 5 3" xfId="4703"/>
    <cellStyle name="Comma 2 2 2 2 5 3 2" xfId="12513"/>
    <cellStyle name="Comma 2 2 2 2 5 3 2 2" xfId="27924"/>
    <cellStyle name="Comma 2 2 2 2 5 3 2 2 2" xfId="58748"/>
    <cellStyle name="Comma 2 2 2 2 5 3 2 3" xfId="43338"/>
    <cellStyle name="Comma 2 2 2 2 5 3 3" xfId="20115"/>
    <cellStyle name="Comma 2 2 2 2 5 3 3 2" xfId="50939"/>
    <cellStyle name="Comma 2 2 2 2 5 3 4" xfId="35529"/>
    <cellStyle name="Comma 2 2 2 2 5 4" xfId="8710"/>
    <cellStyle name="Comma 2 2 2 2 5 4 2" xfId="24121"/>
    <cellStyle name="Comma 2 2 2 2 5 4 2 2" xfId="54945"/>
    <cellStyle name="Comma 2 2 2 2 5 4 3" xfId="39535"/>
    <cellStyle name="Comma 2 2 2 2 5 5" xfId="16312"/>
    <cellStyle name="Comma 2 2 2 2 5 5 2" xfId="47136"/>
    <cellStyle name="Comma 2 2 2 2 5 6" xfId="31726"/>
    <cellStyle name="Comma 2 2 2 2 6" xfId="1533"/>
    <cellStyle name="Comma 2 2 2 2 6 2" xfId="3432"/>
    <cellStyle name="Comma 2 2 2 2 6 2 2" xfId="7235"/>
    <cellStyle name="Comma 2 2 2 2 6 2 2 2" xfId="15045"/>
    <cellStyle name="Comma 2 2 2 2 6 2 2 2 2" xfId="30456"/>
    <cellStyle name="Comma 2 2 2 2 6 2 2 2 2 2" xfId="61280"/>
    <cellStyle name="Comma 2 2 2 2 6 2 2 2 3" xfId="45870"/>
    <cellStyle name="Comma 2 2 2 2 6 2 2 3" xfId="22647"/>
    <cellStyle name="Comma 2 2 2 2 6 2 2 3 2" xfId="53471"/>
    <cellStyle name="Comma 2 2 2 2 6 2 2 4" xfId="38061"/>
    <cellStyle name="Comma 2 2 2 2 6 2 3" xfId="11242"/>
    <cellStyle name="Comma 2 2 2 2 6 2 3 2" xfId="26653"/>
    <cellStyle name="Comma 2 2 2 2 6 2 3 2 2" xfId="57477"/>
    <cellStyle name="Comma 2 2 2 2 6 2 3 3" xfId="42067"/>
    <cellStyle name="Comma 2 2 2 2 6 2 4" xfId="18844"/>
    <cellStyle name="Comma 2 2 2 2 6 2 4 2" xfId="49668"/>
    <cellStyle name="Comma 2 2 2 2 6 2 5" xfId="34258"/>
    <cellStyle name="Comma 2 2 2 2 6 3" xfId="5336"/>
    <cellStyle name="Comma 2 2 2 2 6 3 2" xfId="13146"/>
    <cellStyle name="Comma 2 2 2 2 6 3 2 2" xfId="28557"/>
    <cellStyle name="Comma 2 2 2 2 6 3 2 2 2" xfId="59381"/>
    <cellStyle name="Comma 2 2 2 2 6 3 2 3" xfId="43971"/>
    <cellStyle name="Comma 2 2 2 2 6 3 3" xfId="20748"/>
    <cellStyle name="Comma 2 2 2 2 6 3 3 2" xfId="51572"/>
    <cellStyle name="Comma 2 2 2 2 6 3 4" xfId="36162"/>
    <cellStyle name="Comma 2 2 2 2 6 4" xfId="9343"/>
    <cellStyle name="Comma 2 2 2 2 6 4 2" xfId="24754"/>
    <cellStyle name="Comma 2 2 2 2 6 4 2 2" xfId="55578"/>
    <cellStyle name="Comma 2 2 2 2 6 4 3" xfId="40168"/>
    <cellStyle name="Comma 2 2 2 2 6 5" xfId="16945"/>
    <cellStyle name="Comma 2 2 2 2 6 5 2" xfId="47769"/>
    <cellStyle name="Comma 2 2 2 2 6 6" xfId="32359"/>
    <cellStyle name="Comma 2 2 2 2 7" xfId="2166"/>
    <cellStyle name="Comma 2 2 2 2 7 2" xfId="5969"/>
    <cellStyle name="Comma 2 2 2 2 7 2 2" xfId="13779"/>
    <cellStyle name="Comma 2 2 2 2 7 2 2 2" xfId="29190"/>
    <cellStyle name="Comma 2 2 2 2 7 2 2 2 2" xfId="60014"/>
    <cellStyle name="Comma 2 2 2 2 7 2 2 3" xfId="44604"/>
    <cellStyle name="Comma 2 2 2 2 7 2 3" xfId="21381"/>
    <cellStyle name="Comma 2 2 2 2 7 2 3 2" xfId="52205"/>
    <cellStyle name="Comma 2 2 2 2 7 2 4" xfId="36795"/>
    <cellStyle name="Comma 2 2 2 2 7 3" xfId="9976"/>
    <cellStyle name="Comma 2 2 2 2 7 3 2" xfId="25387"/>
    <cellStyle name="Comma 2 2 2 2 7 3 2 2" xfId="56211"/>
    <cellStyle name="Comma 2 2 2 2 7 3 3" xfId="40801"/>
    <cellStyle name="Comma 2 2 2 2 7 4" xfId="17578"/>
    <cellStyle name="Comma 2 2 2 2 7 4 2" xfId="48402"/>
    <cellStyle name="Comma 2 2 2 2 7 5" xfId="32992"/>
    <cellStyle name="Comma 2 2 2 2 8" xfId="4070"/>
    <cellStyle name="Comma 2 2 2 2 8 2" xfId="11880"/>
    <cellStyle name="Comma 2 2 2 2 8 2 2" xfId="27291"/>
    <cellStyle name="Comma 2 2 2 2 8 2 2 2" xfId="58115"/>
    <cellStyle name="Comma 2 2 2 2 8 2 3" xfId="42705"/>
    <cellStyle name="Comma 2 2 2 2 8 3" xfId="19482"/>
    <cellStyle name="Comma 2 2 2 2 8 3 2" xfId="50306"/>
    <cellStyle name="Comma 2 2 2 2 8 4" xfId="34896"/>
    <cellStyle name="Comma 2 2 2 2 9" xfId="8077"/>
    <cellStyle name="Comma 2 2 2 2 9 2" xfId="23488"/>
    <cellStyle name="Comma 2 2 2 2 9 2 2" xfId="54312"/>
    <cellStyle name="Comma 2 2 2 2 9 3" xfId="38902"/>
    <cellStyle name="Comma 2 2 2 3" xfId="306"/>
    <cellStyle name="Comma 2 2 2 3 10" xfId="15719"/>
    <cellStyle name="Comma 2 2 2 3 10 2" xfId="46543"/>
    <cellStyle name="Comma 2 2 2 3 11" xfId="31133"/>
    <cellStyle name="Comma 2 2 2 3 2" xfId="729"/>
    <cellStyle name="Comma 2 2 2 3 2 2" xfId="1362"/>
    <cellStyle name="Comma 2 2 2 3 2 2 2" xfId="3261"/>
    <cellStyle name="Comma 2 2 2 3 2 2 2 2" xfId="7064"/>
    <cellStyle name="Comma 2 2 2 3 2 2 2 2 2" xfId="14874"/>
    <cellStyle name="Comma 2 2 2 3 2 2 2 2 2 2" xfId="30285"/>
    <cellStyle name="Comma 2 2 2 3 2 2 2 2 2 2 2" xfId="61109"/>
    <cellStyle name="Comma 2 2 2 3 2 2 2 2 2 3" xfId="45699"/>
    <cellStyle name="Comma 2 2 2 3 2 2 2 2 3" xfId="22476"/>
    <cellStyle name="Comma 2 2 2 3 2 2 2 2 3 2" xfId="53300"/>
    <cellStyle name="Comma 2 2 2 3 2 2 2 2 4" xfId="37890"/>
    <cellStyle name="Comma 2 2 2 3 2 2 2 3" xfId="11071"/>
    <cellStyle name="Comma 2 2 2 3 2 2 2 3 2" xfId="26482"/>
    <cellStyle name="Comma 2 2 2 3 2 2 2 3 2 2" xfId="57306"/>
    <cellStyle name="Comma 2 2 2 3 2 2 2 3 3" xfId="41896"/>
    <cellStyle name="Comma 2 2 2 3 2 2 2 4" xfId="18673"/>
    <cellStyle name="Comma 2 2 2 3 2 2 2 4 2" xfId="49497"/>
    <cellStyle name="Comma 2 2 2 3 2 2 2 5" xfId="34087"/>
    <cellStyle name="Comma 2 2 2 3 2 2 3" xfId="5165"/>
    <cellStyle name="Comma 2 2 2 3 2 2 3 2" xfId="12975"/>
    <cellStyle name="Comma 2 2 2 3 2 2 3 2 2" xfId="28386"/>
    <cellStyle name="Comma 2 2 2 3 2 2 3 2 2 2" xfId="59210"/>
    <cellStyle name="Comma 2 2 2 3 2 2 3 2 3" xfId="43800"/>
    <cellStyle name="Comma 2 2 2 3 2 2 3 3" xfId="20577"/>
    <cellStyle name="Comma 2 2 2 3 2 2 3 3 2" xfId="51401"/>
    <cellStyle name="Comma 2 2 2 3 2 2 3 4" xfId="35991"/>
    <cellStyle name="Comma 2 2 2 3 2 2 4" xfId="9172"/>
    <cellStyle name="Comma 2 2 2 3 2 2 4 2" xfId="24583"/>
    <cellStyle name="Comma 2 2 2 3 2 2 4 2 2" xfId="55407"/>
    <cellStyle name="Comma 2 2 2 3 2 2 4 3" xfId="39997"/>
    <cellStyle name="Comma 2 2 2 3 2 2 5" xfId="16774"/>
    <cellStyle name="Comma 2 2 2 3 2 2 5 2" xfId="47598"/>
    <cellStyle name="Comma 2 2 2 3 2 2 6" xfId="32188"/>
    <cellStyle name="Comma 2 2 2 3 2 3" xfId="1995"/>
    <cellStyle name="Comma 2 2 2 3 2 3 2" xfId="3894"/>
    <cellStyle name="Comma 2 2 2 3 2 3 2 2" xfId="7697"/>
    <cellStyle name="Comma 2 2 2 3 2 3 2 2 2" xfId="15507"/>
    <cellStyle name="Comma 2 2 2 3 2 3 2 2 2 2" xfId="30918"/>
    <cellStyle name="Comma 2 2 2 3 2 3 2 2 2 2 2" xfId="61742"/>
    <cellStyle name="Comma 2 2 2 3 2 3 2 2 2 3" xfId="46332"/>
    <cellStyle name="Comma 2 2 2 3 2 3 2 2 3" xfId="23109"/>
    <cellStyle name="Comma 2 2 2 3 2 3 2 2 3 2" xfId="53933"/>
    <cellStyle name="Comma 2 2 2 3 2 3 2 2 4" xfId="38523"/>
    <cellStyle name="Comma 2 2 2 3 2 3 2 3" xfId="11704"/>
    <cellStyle name="Comma 2 2 2 3 2 3 2 3 2" xfId="27115"/>
    <cellStyle name="Comma 2 2 2 3 2 3 2 3 2 2" xfId="57939"/>
    <cellStyle name="Comma 2 2 2 3 2 3 2 3 3" xfId="42529"/>
    <cellStyle name="Comma 2 2 2 3 2 3 2 4" xfId="19306"/>
    <cellStyle name="Comma 2 2 2 3 2 3 2 4 2" xfId="50130"/>
    <cellStyle name="Comma 2 2 2 3 2 3 2 5" xfId="34720"/>
    <cellStyle name="Comma 2 2 2 3 2 3 3" xfId="5798"/>
    <cellStyle name="Comma 2 2 2 3 2 3 3 2" xfId="13608"/>
    <cellStyle name="Comma 2 2 2 3 2 3 3 2 2" xfId="29019"/>
    <cellStyle name="Comma 2 2 2 3 2 3 3 2 2 2" xfId="59843"/>
    <cellStyle name="Comma 2 2 2 3 2 3 3 2 3" xfId="44433"/>
    <cellStyle name="Comma 2 2 2 3 2 3 3 3" xfId="21210"/>
    <cellStyle name="Comma 2 2 2 3 2 3 3 3 2" xfId="52034"/>
    <cellStyle name="Comma 2 2 2 3 2 3 3 4" xfId="36624"/>
    <cellStyle name="Comma 2 2 2 3 2 3 4" xfId="9805"/>
    <cellStyle name="Comma 2 2 2 3 2 3 4 2" xfId="25216"/>
    <cellStyle name="Comma 2 2 2 3 2 3 4 2 2" xfId="56040"/>
    <cellStyle name="Comma 2 2 2 3 2 3 4 3" xfId="40630"/>
    <cellStyle name="Comma 2 2 2 3 2 3 5" xfId="17407"/>
    <cellStyle name="Comma 2 2 2 3 2 3 5 2" xfId="48231"/>
    <cellStyle name="Comma 2 2 2 3 2 3 6" xfId="32821"/>
    <cellStyle name="Comma 2 2 2 3 2 4" xfId="2628"/>
    <cellStyle name="Comma 2 2 2 3 2 4 2" xfId="6431"/>
    <cellStyle name="Comma 2 2 2 3 2 4 2 2" xfId="14241"/>
    <cellStyle name="Comma 2 2 2 3 2 4 2 2 2" xfId="29652"/>
    <cellStyle name="Comma 2 2 2 3 2 4 2 2 2 2" xfId="60476"/>
    <cellStyle name="Comma 2 2 2 3 2 4 2 2 3" xfId="45066"/>
    <cellStyle name="Comma 2 2 2 3 2 4 2 3" xfId="21843"/>
    <cellStyle name="Comma 2 2 2 3 2 4 2 3 2" xfId="52667"/>
    <cellStyle name="Comma 2 2 2 3 2 4 2 4" xfId="37257"/>
    <cellStyle name="Comma 2 2 2 3 2 4 3" xfId="10438"/>
    <cellStyle name="Comma 2 2 2 3 2 4 3 2" xfId="25849"/>
    <cellStyle name="Comma 2 2 2 3 2 4 3 2 2" xfId="56673"/>
    <cellStyle name="Comma 2 2 2 3 2 4 3 3" xfId="41263"/>
    <cellStyle name="Comma 2 2 2 3 2 4 4" xfId="18040"/>
    <cellStyle name="Comma 2 2 2 3 2 4 4 2" xfId="48864"/>
    <cellStyle name="Comma 2 2 2 3 2 4 5" xfId="33454"/>
    <cellStyle name="Comma 2 2 2 3 2 5" xfId="4532"/>
    <cellStyle name="Comma 2 2 2 3 2 5 2" xfId="12342"/>
    <cellStyle name="Comma 2 2 2 3 2 5 2 2" xfId="27753"/>
    <cellStyle name="Comma 2 2 2 3 2 5 2 2 2" xfId="58577"/>
    <cellStyle name="Comma 2 2 2 3 2 5 2 3" xfId="43167"/>
    <cellStyle name="Comma 2 2 2 3 2 5 3" xfId="19944"/>
    <cellStyle name="Comma 2 2 2 3 2 5 3 2" xfId="50768"/>
    <cellStyle name="Comma 2 2 2 3 2 5 4" xfId="35358"/>
    <cellStyle name="Comma 2 2 2 3 2 6" xfId="8539"/>
    <cellStyle name="Comma 2 2 2 3 2 6 2" xfId="23950"/>
    <cellStyle name="Comma 2 2 2 3 2 6 2 2" xfId="54774"/>
    <cellStyle name="Comma 2 2 2 3 2 6 3" xfId="39364"/>
    <cellStyle name="Comma 2 2 2 3 2 7" xfId="16141"/>
    <cellStyle name="Comma 2 2 2 3 2 7 2" xfId="46965"/>
    <cellStyle name="Comma 2 2 2 3 2 8" xfId="31555"/>
    <cellStyle name="Comma 2 2 2 3 3" xfId="520"/>
    <cellStyle name="Comma 2 2 2 3 3 2" xfId="1153"/>
    <cellStyle name="Comma 2 2 2 3 3 2 2" xfId="3052"/>
    <cellStyle name="Comma 2 2 2 3 3 2 2 2" xfId="6855"/>
    <cellStyle name="Comma 2 2 2 3 3 2 2 2 2" xfId="14665"/>
    <cellStyle name="Comma 2 2 2 3 3 2 2 2 2 2" xfId="30076"/>
    <cellStyle name="Comma 2 2 2 3 3 2 2 2 2 2 2" xfId="60900"/>
    <cellStyle name="Comma 2 2 2 3 3 2 2 2 2 3" xfId="45490"/>
    <cellStyle name="Comma 2 2 2 3 3 2 2 2 3" xfId="22267"/>
    <cellStyle name="Comma 2 2 2 3 3 2 2 2 3 2" xfId="53091"/>
    <cellStyle name="Comma 2 2 2 3 3 2 2 2 4" xfId="37681"/>
    <cellStyle name="Comma 2 2 2 3 3 2 2 3" xfId="10862"/>
    <cellStyle name="Comma 2 2 2 3 3 2 2 3 2" xfId="26273"/>
    <cellStyle name="Comma 2 2 2 3 3 2 2 3 2 2" xfId="57097"/>
    <cellStyle name="Comma 2 2 2 3 3 2 2 3 3" xfId="41687"/>
    <cellStyle name="Comma 2 2 2 3 3 2 2 4" xfId="18464"/>
    <cellStyle name="Comma 2 2 2 3 3 2 2 4 2" xfId="49288"/>
    <cellStyle name="Comma 2 2 2 3 3 2 2 5" xfId="33878"/>
    <cellStyle name="Comma 2 2 2 3 3 2 3" xfId="4956"/>
    <cellStyle name="Comma 2 2 2 3 3 2 3 2" xfId="12766"/>
    <cellStyle name="Comma 2 2 2 3 3 2 3 2 2" xfId="28177"/>
    <cellStyle name="Comma 2 2 2 3 3 2 3 2 2 2" xfId="59001"/>
    <cellStyle name="Comma 2 2 2 3 3 2 3 2 3" xfId="43591"/>
    <cellStyle name="Comma 2 2 2 3 3 2 3 3" xfId="20368"/>
    <cellStyle name="Comma 2 2 2 3 3 2 3 3 2" xfId="51192"/>
    <cellStyle name="Comma 2 2 2 3 3 2 3 4" xfId="35782"/>
    <cellStyle name="Comma 2 2 2 3 3 2 4" xfId="8963"/>
    <cellStyle name="Comma 2 2 2 3 3 2 4 2" xfId="24374"/>
    <cellStyle name="Comma 2 2 2 3 3 2 4 2 2" xfId="55198"/>
    <cellStyle name="Comma 2 2 2 3 3 2 4 3" xfId="39788"/>
    <cellStyle name="Comma 2 2 2 3 3 2 5" xfId="16565"/>
    <cellStyle name="Comma 2 2 2 3 3 2 5 2" xfId="47389"/>
    <cellStyle name="Comma 2 2 2 3 3 2 6" xfId="31979"/>
    <cellStyle name="Comma 2 2 2 3 3 3" xfId="1786"/>
    <cellStyle name="Comma 2 2 2 3 3 3 2" xfId="3685"/>
    <cellStyle name="Comma 2 2 2 3 3 3 2 2" xfId="7488"/>
    <cellStyle name="Comma 2 2 2 3 3 3 2 2 2" xfId="15298"/>
    <cellStyle name="Comma 2 2 2 3 3 3 2 2 2 2" xfId="30709"/>
    <cellStyle name="Comma 2 2 2 3 3 3 2 2 2 2 2" xfId="61533"/>
    <cellStyle name="Comma 2 2 2 3 3 3 2 2 2 3" xfId="46123"/>
    <cellStyle name="Comma 2 2 2 3 3 3 2 2 3" xfId="22900"/>
    <cellStyle name="Comma 2 2 2 3 3 3 2 2 3 2" xfId="53724"/>
    <cellStyle name="Comma 2 2 2 3 3 3 2 2 4" xfId="38314"/>
    <cellStyle name="Comma 2 2 2 3 3 3 2 3" xfId="11495"/>
    <cellStyle name="Comma 2 2 2 3 3 3 2 3 2" xfId="26906"/>
    <cellStyle name="Comma 2 2 2 3 3 3 2 3 2 2" xfId="57730"/>
    <cellStyle name="Comma 2 2 2 3 3 3 2 3 3" xfId="42320"/>
    <cellStyle name="Comma 2 2 2 3 3 3 2 4" xfId="19097"/>
    <cellStyle name="Comma 2 2 2 3 3 3 2 4 2" xfId="49921"/>
    <cellStyle name="Comma 2 2 2 3 3 3 2 5" xfId="34511"/>
    <cellStyle name="Comma 2 2 2 3 3 3 3" xfId="5589"/>
    <cellStyle name="Comma 2 2 2 3 3 3 3 2" xfId="13399"/>
    <cellStyle name="Comma 2 2 2 3 3 3 3 2 2" xfId="28810"/>
    <cellStyle name="Comma 2 2 2 3 3 3 3 2 2 2" xfId="59634"/>
    <cellStyle name="Comma 2 2 2 3 3 3 3 2 3" xfId="44224"/>
    <cellStyle name="Comma 2 2 2 3 3 3 3 3" xfId="21001"/>
    <cellStyle name="Comma 2 2 2 3 3 3 3 3 2" xfId="51825"/>
    <cellStyle name="Comma 2 2 2 3 3 3 3 4" xfId="36415"/>
    <cellStyle name="Comma 2 2 2 3 3 3 4" xfId="9596"/>
    <cellStyle name="Comma 2 2 2 3 3 3 4 2" xfId="25007"/>
    <cellStyle name="Comma 2 2 2 3 3 3 4 2 2" xfId="55831"/>
    <cellStyle name="Comma 2 2 2 3 3 3 4 3" xfId="40421"/>
    <cellStyle name="Comma 2 2 2 3 3 3 5" xfId="17198"/>
    <cellStyle name="Comma 2 2 2 3 3 3 5 2" xfId="48022"/>
    <cellStyle name="Comma 2 2 2 3 3 3 6" xfId="32612"/>
    <cellStyle name="Comma 2 2 2 3 3 4" xfId="2419"/>
    <cellStyle name="Comma 2 2 2 3 3 4 2" xfId="6222"/>
    <cellStyle name="Comma 2 2 2 3 3 4 2 2" xfId="14032"/>
    <cellStyle name="Comma 2 2 2 3 3 4 2 2 2" xfId="29443"/>
    <cellStyle name="Comma 2 2 2 3 3 4 2 2 2 2" xfId="60267"/>
    <cellStyle name="Comma 2 2 2 3 3 4 2 2 3" xfId="44857"/>
    <cellStyle name="Comma 2 2 2 3 3 4 2 3" xfId="21634"/>
    <cellStyle name="Comma 2 2 2 3 3 4 2 3 2" xfId="52458"/>
    <cellStyle name="Comma 2 2 2 3 3 4 2 4" xfId="37048"/>
    <cellStyle name="Comma 2 2 2 3 3 4 3" xfId="10229"/>
    <cellStyle name="Comma 2 2 2 3 3 4 3 2" xfId="25640"/>
    <cellStyle name="Comma 2 2 2 3 3 4 3 2 2" xfId="56464"/>
    <cellStyle name="Comma 2 2 2 3 3 4 3 3" xfId="41054"/>
    <cellStyle name="Comma 2 2 2 3 3 4 4" xfId="17831"/>
    <cellStyle name="Comma 2 2 2 3 3 4 4 2" xfId="48655"/>
    <cellStyle name="Comma 2 2 2 3 3 4 5" xfId="33245"/>
    <cellStyle name="Comma 2 2 2 3 3 5" xfId="4323"/>
    <cellStyle name="Comma 2 2 2 3 3 5 2" xfId="12133"/>
    <cellStyle name="Comma 2 2 2 3 3 5 2 2" xfId="27544"/>
    <cellStyle name="Comma 2 2 2 3 3 5 2 2 2" xfId="58368"/>
    <cellStyle name="Comma 2 2 2 3 3 5 2 3" xfId="42958"/>
    <cellStyle name="Comma 2 2 2 3 3 5 3" xfId="19735"/>
    <cellStyle name="Comma 2 2 2 3 3 5 3 2" xfId="50559"/>
    <cellStyle name="Comma 2 2 2 3 3 5 4" xfId="35149"/>
    <cellStyle name="Comma 2 2 2 3 3 6" xfId="8330"/>
    <cellStyle name="Comma 2 2 2 3 3 6 2" xfId="23741"/>
    <cellStyle name="Comma 2 2 2 3 3 6 2 2" xfId="54565"/>
    <cellStyle name="Comma 2 2 2 3 3 6 3" xfId="39155"/>
    <cellStyle name="Comma 2 2 2 3 3 7" xfId="15932"/>
    <cellStyle name="Comma 2 2 2 3 3 7 2" xfId="46756"/>
    <cellStyle name="Comma 2 2 2 3 3 8" xfId="31346"/>
    <cellStyle name="Comma 2 2 2 3 4" xfId="940"/>
    <cellStyle name="Comma 2 2 2 3 4 2" xfId="2839"/>
    <cellStyle name="Comma 2 2 2 3 4 2 2" xfId="6642"/>
    <cellStyle name="Comma 2 2 2 3 4 2 2 2" xfId="14452"/>
    <cellStyle name="Comma 2 2 2 3 4 2 2 2 2" xfId="29863"/>
    <cellStyle name="Comma 2 2 2 3 4 2 2 2 2 2" xfId="60687"/>
    <cellStyle name="Comma 2 2 2 3 4 2 2 2 3" xfId="45277"/>
    <cellStyle name="Comma 2 2 2 3 4 2 2 3" xfId="22054"/>
    <cellStyle name="Comma 2 2 2 3 4 2 2 3 2" xfId="52878"/>
    <cellStyle name="Comma 2 2 2 3 4 2 2 4" xfId="37468"/>
    <cellStyle name="Comma 2 2 2 3 4 2 3" xfId="10649"/>
    <cellStyle name="Comma 2 2 2 3 4 2 3 2" xfId="26060"/>
    <cellStyle name="Comma 2 2 2 3 4 2 3 2 2" xfId="56884"/>
    <cellStyle name="Comma 2 2 2 3 4 2 3 3" xfId="41474"/>
    <cellStyle name="Comma 2 2 2 3 4 2 4" xfId="18251"/>
    <cellStyle name="Comma 2 2 2 3 4 2 4 2" xfId="49075"/>
    <cellStyle name="Comma 2 2 2 3 4 2 5" xfId="33665"/>
    <cellStyle name="Comma 2 2 2 3 4 3" xfId="4743"/>
    <cellStyle name="Comma 2 2 2 3 4 3 2" xfId="12553"/>
    <cellStyle name="Comma 2 2 2 3 4 3 2 2" xfId="27964"/>
    <cellStyle name="Comma 2 2 2 3 4 3 2 2 2" xfId="58788"/>
    <cellStyle name="Comma 2 2 2 3 4 3 2 3" xfId="43378"/>
    <cellStyle name="Comma 2 2 2 3 4 3 3" xfId="20155"/>
    <cellStyle name="Comma 2 2 2 3 4 3 3 2" xfId="50979"/>
    <cellStyle name="Comma 2 2 2 3 4 3 4" xfId="35569"/>
    <cellStyle name="Comma 2 2 2 3 4 4" xfId="8750"/>
    <cellStyle name="Comma 2 2 2 3 4 4 2" xfId="24161"/>
    <cellStyle name="Comma 2 2 2 3 4 4 2 2" xfId="54985"/>
    <cellStyle name="Comma 2 2 2 3 4 4 3" xfId="39575"/>
    <cellStyle name="Comma 2 2 2 3 4 5" xfId="16352"/>
    <cellStyle name="Comma 2 2 2 3 4 5 2" xfId="47176"/>
    <cellStyle name="Comma 2 2 2 3 4 6" xfId="31766"/>
    <cellStyle name="Comma 2 2 2 3 5" xfId="1573"/>
    <cellStyle name="Comma 2 2 2 3 5 2" xfId="3472"/>
    <cellStyle name="Comma 2 2 2 3 5 2 2" xfId="7275"/>
    <cellStyle name="Comma 2 2 2 3 5 2 2 2" xfId="15085"/>
    <cellStyle name="Comma 2 2 2 3 5 2 2 2 2" xfId="30496"/>
    <cellStyle name="Comma 2 2 2 3 5 2 2 2 2 2" xfId="61320"/>
    <cellStyle name="Comma 2 2 2 3 5 2 2 2 3" xfId="45910"/>
    <cellStyle name="Comma 2 2 2 3 5 2 2 3" xfId="22687"/>
    <cellStyle name="Comma 2 2 2 3 5 2 2 3 2" xfId="53511"/>
    <cellStyle name="Comma 2 2 2 3 5 2 2 4" xfId="38101"/>
    <cellStyle name="Comma 2 2 2 3 5 2 3" xfId="11282"/>
    <cellStyle name="Comma 2 2 2 3 5 2 3 2" xfId="26693"/>
    <cellStyle name="Comma 2 2 2 3 5 2 3 2 2" xfId="57517"/>
    <cellStyle name="Comma 2 2 2 3 5 2 3 3" xfId="42107"/>
    <cellStyle name="Comma 2 2 2 3 5 2 4" xfId="18884"/>
    <cellStyle name="Comma 2 2 2 3 5 2 4 2" xfId="49708"/>
    <cellStyle name="Comma 2 2 2 3 5 2 5" xfId="34298"/>
    <cellStyle name="Comma 2 2 2 3 5 3" xfId="5376"/>
    <cellStyle name="Comma 2 2 2 3 5 3 2" xfId="13186"/>
    <cellStyle name="Comma 2 2 2 3 5 3 2 2" xfId="28597"/>
    <cellStyle name="Comma 2 2 2 3 5 3 2 2 2" xfId="59421"/>
    <cellStyle name="Comma 2 2 2 3 5 3 2 3" xfId="44011"/>
    <cellStyle name="Comma 2 2 2 3 5 3 3" xfId="20788"/>
    <cellStyle name="Comma 2 2 2 3 5 3 3 2" xfId="51612"/>
    <cellStyle name="Comma 2 2 2 3 5 3 4" xfId="36202"/>
    <cellStyle name="Comma 2 2 2 3 5 4" xfId="9383"/>
    <cellStyle name="Comma 2 2 2 3 5 4 2" xfId="24794"/>
    <cellStyle name="Comma 2 2 2 3 5 4 2 2" xfId="55618"/>
    <cellStyle name="Comma 2 2 2 3 5 4 3" xfId="40208"/>
    <cellStyle name="Comma 2 2 2 3 5 5" xfId="16985"/>
    <cellStyle name="Comma 2 2 2 3 5 5 2" xfId="47809"/>
    <cellStyle name="Comma 2 2 2 3 5 6" xfId="32399"/>
    <cellStyle name="Comma 2 2 2 3 6" xfId="2206"/>
    <cellStyle name="Comma 2 2 2 3 6 2" xfId="6009"/>
    <cellStyle name="Comma 2 2 2 3 6 2 2" xfId="13819"/>
    <cellStyle name="Comma 2 2 2 3 6 2 2 2" xfId="29230"/>
    <cellStyle name="Comma 2 2 2 3 6 2 2 2 2" xfId="60054"/>
    <cellStyle name="Comma 2 2 2 3 6 2 2 3" xfId="44644"/>
    <cellStyle name="Comma 2 2 2 3 6 2 3" xfId="21421"/>
    <cellStyle name="Comma 2 2 2 3 6 2 3 2" xfId="52245"/>
    <cellStyle name="Comma 2 2 2 3 6 2 4" xfId="36835"/>
    <cellStyle name="Comma 2 2 2 3 6 3" xfId="10016"/>
    <cellStyle name="Comma 2 2 2 3 6 3 2" xfId="25427"/>
    <cellStyle name="Comma 2 2 2 3 6 3 2 2" xfId="56251"/>
    <cellStyle name="Comma 2 2 2 3 6 3 3" xfId="40841"/>
    <cellStyle name="Comma 2 2 2 3 6 4" xfId="17618"/>
    <cellStyle name="Comma 2 2 2 3 6 4 2" xfId="48442"/>
    <cellStyle name="Comma 2 2 2 3 6 5" xfId="33032"/>
    <cellStyle name="Comma 2 2 2 3 7" xfId="4110"/>
    <cellStyle name="Comma 2 2 2 3 7 2" xfId="11920"/>
    <cellStyle name="Comma 2 2 2 3 7 2 2" xfId="27331"/>
    <cellStyle name="Comma 2 2 2 3 7 2 2 2" xfId="58155"/>
    <cellStyle name="Comma 2 2 2 3 7 2 3" xfId="42745"/>
    <cellStyle name="Comma 2 2 2 3 7 3" xfId="19522"/>
    <cellStyle name="Comma 2 2 2 3 7 3 2" xfId="50346"/>
    <cellStyle name="Comma 2 2 2 3 7 4" xfId="34936"/>
    <cellStyle name="Comma 2 2 2 3 8" xfId="8117"/>
    <cellStyle name="Comma 2 2 2 3 8 2" xfId="23528"/>
    <cellStyle name="Comma 2 2 2 3 8 2 2" xfId="54352"/>
    <cellStyle name="Comma 2 2 2 3 8 3" xfId="38942"/>
    <cellStyle name="Comma 2 2 2 3 9" xfId="7908"/>
    <cellStyle name="Comma 2 2 2 3 9 2" xfId="23319"/>
    <cellStyle name="Comma 2 2 2 3 9 2 2" xfId="54143"/>
    <cellStyle name="Comma 2 2 2 3 9 3" xfId="38733"/>
    <cellStyle name="Comma 2 2 2 4" xfId="226"/>
    <cellStyle name="Comma 2 2 2 4 10" xfId="15639"/>
    <cellStyle name="Comma 2 2 2 4 10 2" xfId="46463"/>
    <cellStyle name="Comma 2 2 2 4 11" xfId="31053"/>
    <cellStyle name="Comma 2 2 2 4 2" xfId="649"/>
    <cellStyle name="Comma 2 2 2 4 2 2" xfId="1282"/>
    <cellStyle name="Comma 2 2 2 4 2 2 2" xfId="3181"/>
    <cellStyle name="Comma 2 2 2 4 2 2 2 2" xfId="6984"/>
    <cellStyle name="Comma 2 2 2 4 2 2 2 2 2" xfId="14794"/>
    <cellStyle name="Comma 2 2 2 4 2 2 2 2 2 2" xfId="30205"/>
    <cellStyle name="Comma 2 2 2 4 2 2 2 2 2 2 2" xfId="61029"/>
    <cellStyle name="Comma 2 2 2 4 2 2 2 2 2 3" xfId="45619"/>
    <cellStyle name="Comma 2 2 2 4 2 2 2 2 3" xfId="22396"/>
    <cellStyle name="Comma 2 2 2 4 2 2 2 2 3 2" xfId="53220"/>
    <cellStyle name="Comma 2 2 2 4 2 2 2 2 4" xfId="37810"/>
    <cellStyle name="Comma 2 2 2 4 2 2 2 3" xfId="10991"/>
    <cellStyle name="Comma 2 2 2 4 2 2 2 3 2" xfId="26402"/>
    <cellStyle name="Comma 2 2 2 4 2 2 2 3 2 2" xfId="57226"/>
    <cellStyle name="Comma 2 2 2 4 2 2 2 3 3" xfId="41816"/>
    <cellStyle name="Comma 2 2 2 4 2 2 2 4" xfId="18593"/>
    <cellStyle name="Comma 2 2 2 4 2 2 2 4 2" xfId="49417"/>
    <cellStyle name="Comma 2 2 2 4 2 2 2 5" xfId="34007"/>
    <cellStyle name="Comma 2 2 2 4 2 2 3" xfId="5085"/>
    <cellStyle name="Comma 2 2 2 4 2 2 3 2" xfId="12895"/>
    <cellStyle name="Comma 2 2 2 4 2 2 3 2 2" xfId="28306"/>
    <cellStyle name="Comma 2 2 2 4 2 2 3 2 2 2" xfId="59130"/>
    <cellStyle name="Comma 2 2 2 4 2 2 3 2 3" xfId="43720"/>
    <cellStyle name="Comma 2 2 2 4 2 2 3 3" xfId="20497"/>
    <cellStyle name="Comma 2 2 2 4 2 2 3 3 2" xfId="51321"/>
    <cellStyle name="Comma 2 2 2 4 2 2 3 4" xfId="35911"/>
    <cellStyle name="Comma 2 2 2 4 2 2 4" xfId="9092"/>
    <cellStyle name="Comma 2 2 2 4 2 2 4 2" xfId="24503"/>
    <cellStyle name="Comma 2 2 2 4 2 2 4 2 2" xfId="55327"/>
    <cellStyle name="Comma 2 2 2 4 2 2 4 3" xfId="39917"/>
    <cellStyle name="Comma 2 2 2 4 2 2 5" xfId="16694"/>
    <cellStyle name="Comma 2 2 2 4 2 2 5 2" xfId="47518"/>
    <cellStyle name="Comma 2 2 2 4 2 2 6" xfId="32108"/>
    <cellStyle name="Comma 2 2 2 4 2 3" xfId="1915"/>
    <cellStyle name="Comma 2 2 2 4 2 3 2" xfId="3814"/>
    <cellStyle name="Comma 2 2 2 4 2 3 2 2" xfId="7617"/>
    <cellStyle name="Comma 2 2 2 4 2 3 2 2 2" xfId="15427"/>
    <cellStyle name="Comma 2 2 2 4 2 3 2 2 2 2" xfId="30838"/>
    <cellStyle name="Comma 2 2 2 4 2 3 2 2 2 2 2" xfId="61662"/>
    <cellStyle name="Comma 2 2 2 4 2 3 2 2 2 3" xfId="46252"/>
    <cellStyle name="Comma 2 2 2 4 2 3 2 2 3" xfId="23029"/>
    <cellStyle name="Comma 2 2 2 4 2 3 2 2 3 2" xfId="53853"/>
    <cellStyle name="Comma 2 2 2 4 2 3 2 2 4" xfId="38443"/>
    <cellStyle name="Comma 2 2 2 4 2 3 2 3" xfId="11624"/>
    <cellStyle name="Comma 2 2 2 4 2 3 2 3 2" xfId="27035"/>
    <cellStyle name="Comma 2 2 2 4 2 3 2 3 2 2" xfId="57859"/>
    <cellStyle name="Comma 2 2 2 4 2 3 2 3 3" xfId="42449"/>
    <cellStyle name="Comma 2 2 2 4 2 3 2 4" xfId="19226"/>
    <cellStyle name="Comma 2 2 2 4 2 3 2 4 2" xfId="50050"/>
    <cellStyle name="Comma 2 2 2 4 2 3 2 5" xfId="34640"/>
    <cellStyle name="Comma 2 2 2 4 2 3 3" xfId="5718"/>
    <cellStyle name="Comma 2 2 2 4 2 3 3 2" xfId="13528"/>
    <cellStyle name="Comma 2 2 2 4 2 3 3 2 2" xfId="28939"/>
    <cellStyle name="Comma 2 2 2 4 2 3 3 2 2 2" xfId="59763"/>
    <cellStyle name="Comma 2 2 2 4 2 3 3 2 3" xfId="44353"/>
    <cellStyle name="Comma 2 2 2 4 2 3 3 3" xfId="21130"/>
    <cellStyle name="Comma 2 2 2 4 2 3 3 3 2" xfId="51954"/>
    <cellStyle name="Comma 2 2 2 4 2 3 3 4" xfId="36544"/>
    <cellStyle name="Comma 2 2 2 4 2 3 4" xfId="9725"/>
    <cellStyle name="Comma 2 2 2 4 2 3 4 2" xfId="25136"/>
    <cellStyle name="Comma 2 2 2 4 2 3 4 2 2" xfId="55960"/>
    <cellStyle name="Comma 2 2 2 4 2 3 4 3" xfId="40550"/>
    <cellStyle name="Comma 2 2 2 4 2 3 5" xfId="17327"/>
    <cellStyle name="Comma 2 2 2 4 2 3 5 2" xfId="48151"/>
    <cellStyle name="Comma 2 2 2 4 2 3 6" xfId="32741"/>
    <cellStyle name="Comma 2 2 2 4 2 4" xfId="2548"/>
    <cellStyle name="Comma 2 2 2 4 2 4 2" xfId="6351"/>
    <cellStyle name="Comma 2 2 2 4 2 4 2 2" xfId="14161"/>
    <cellStyle name="Comma 2 2 2 4 2 4 2 2 2" xfId="29572"/>
    <cellStyle name="Comma 2 2 2 4 2 4 2 2 2 2" xfId="60396"/>
    <cellStyle name="Comma 2 2 2 4 2 4 2 2 3" xfId="44986"/>
    <cellStyle name="Comma 2 2 2 4 2 4 2 3" xfId="21763"/>
    <cellStyle name="Comma 2 2 2 4 2 4 2 3 2" xfId="52587"/>
    <cellStyle name="Comma 2 2 2 4 2 4 2 4" xfId="37177"/>
    <cellStyle name="Comma 2 2 2 4 2 4 3" xfId="10358"/>
    <cellStyle name="Comma 2 2 2 4 2 4 3 2" xfId="25769"/>
    <cellStyle name="Comma 2 2 2 4 2 4 3 2 2" xfId="56593"/>
    <cellStyle name="Comma 2 2 2 4 2 4 3 3" xfId="41183"/>
    <cellStyle name="Comma 2 2 2 4 2 4 4" xfId="17960"/>
    <cellStyle name="Comma 2 2 2 4 2 4 4 2" xfId="48784"/>
    <cellStyle name="Comma 2 2 2 4 2 4 5" xfId="33374"/>
    <cellStyle name="Comma 2 2 2 4 2 5" xfId="4452"/>
    <cellStyle name="Comma 2 2 2 4 2 5 2" xfId="12262"/>
    <cellStyle name="Comma 2 2 2 4 2 5 2 2" xfId="27673"/>
    <cellStyle name="Comma 2 2 2 4 2 5 2 2 2" xfId="58497"/>
    <cellStyle name="Comma 2 2 2 4 2 5 2 3" xfId="43087"/>
    <cellStyle name="Comma 2 2 2 4 2 5 3" xfId="19864"/>
    <cellStyle name="Comma 2 2 2 4 2 5 3 2" xfId="50688"/>
    <cellStyle name="Comma 2 2 2 4 2 5 4" xfId="35278"/>
    <cellStyle name="Comma 2 2 2 4 2 6" xfId="8459"/>
    <cellStyle name="Comma 2 2 2 4 2 6 2" xfId="23870"/>
    <cellStyle name="Comma 2 2 2 4 2 6 2 2" xfId="54694"/>
    <cellStyle name="Comma 2 2 2 4 2 6 3" xfId="39284"/>
    <cellStyle name="Comma 2 2 2 4 2 7" xfId="16061"/>
    <cellStyle name="Comma 2 2 2 4 2 7 2" xfId="46885"/>
    <cellStyle name="Comma 2 2 2 4 2 8" xfId="31475"/>
    <cellStyle name="Comma 2 2 2 4 3" xfId="440"/>
    <cellStyle name="Comma 2 2 2 4 3 2" xfId="1073"/>
    <cellStyle name="Comma 2 2 2 4 3 2 2" xfId="2972"/>
    <cellStyle name="Comma 2 2 2 4 3 2 2 2" xfId="6775"/>
    <cellStyle name="Comma 2 2 2 4 3 2 2 2 2" xfId="14585"/>
    <cellStyle name="Comma 2 2 2 4 3 2 2 2 2 2" xfId="29996"/>
    <cellStyle name="Comma 2 2 2 4 3 2 2 2 2 2 2" xfId="60820"/>
    <cellStyle name="Comma 2 2 2 4 3 2 2 2 2 3" xfId="45410"/>
    <cellStyle name="Comma 2 2 2 4 3 2 2 2 3" xfId="22187"/>
    <cellStyle name="Comma 2 2 2 4 3 2 2 2 3 2" xfId="53011"/>
    <cellStyle name="Comma 2 2 2 4 3 2 2 2 4" xfId="37601"/>
    <cellStyle name="Comma 2 2 2 4 3 2 2 3" xfId="10782"/>
    <cellStyle name="Comma 2 2 2 4 3 2 2 3 2" xfId="26193"/>
    <cellStyle name="Comma 2 2 2 4 3 2 2 3 2 2" xfId="57017"/>
    <cellStyle name="Comma 2 2 2 4 3 2 2 3 3" xfId="41607"/>
    <cellStyle name="Comma 2 2 2 4 3 2 2 4" xfId="18384"/>
    <cellStyle name="Comma 2 2 2 4 3 2 2 4 2" xfId="49208"/>
    <cellStyle name="Comma 2 2 2 4 3 2 2 5" xfId="33798"/>
    <cellStyle name="Comma 2 2 2 4 3 2 3" xfId="4876"/>
    <cellStyle name="Comma 2 2 2 4 3 2 3 2" xfId="12686"/>
    <cellStyle name="Comma 2 2 2 4 3 2 3 2 2" xfId="28097"/>
    <cellStyle name="Comma 2 2 2 4 3 2 3 2 2 2" xfId="58921"/>
    <cellStyle name="Comma 2 2 2 4 3 2 3 2 3" xfId="43511"/>
    <cellStyle name="Comma 2 2 2 4 3 2 3 3" xfId="20288"/>
    <cellStyle name="Comma 2 2 2 4 3 2 3 3 2" xfId="51112"/>
    <cellStyle name="Comma 2 2 2 4 3 2 3 4" xfId="35702"/>
    <cellStyle name="Comma 2 2 2 4 3 2 4" xfId="8883"/>
    <cellStyle name="Comma 2 2 2 4 3 2 4 2" xfId="24294"/>
    <cellStyle name="Comma 2 2 2 4 3 2 4 2 2" xfId="55118"/>
    <cellStyle name="Comma 2 2 2 4 3 2 4 3" xfId="39708"/>
    <cellStyle name="Comma 2 2 2 4 3 2 5" xfId="16485"/>
    <cellStyle name="Comma 2 2 2 4 3 2 5 2" xfId="47309"/>
    <cellStyle name="Comma 2 2 2 4 3 2 6" xfId="31899"/>
    <cellStyle name="Comma 2 2 2 4 3 3" xfId="1706"/>
    <cellStyle name="Comma 2 2 2 4 3 3 2" xfId="3605"/>
    <cellStyle name="Comma 2 2 2 4 3 3 2 2" xfId="7408"/>
    <cellStyle name="Comma 2 2 2 4 3 3 2 2 2" xfId="15218"/>
    <cellStyle name="Comma 2 2 2 4 3 3 2 2 2 2" xfId="30629"/>
    <cellStyle name="Comma 2 2 2 4 3 3 2 2 2 2 2" xfId="61453"/>
    <cellStyle name="Comma 2 2 2 4 3 3 2 2 2 3" xfId="46043"/>
    <cellStyle name="Comma 2 2 2 4 3 3 2 2 3" xfId="22820"/>
    <cellStyle name="Comma 2 2 2 4 3 3 2 2 3 2" xfId="53644"/>
    <cellStyle name="Comma 2 2 2 4 3 3 2 2 4" xfId="38234"/>
    <cellStyle name="Comma 2 2 2 4 3 3 2 3" xfId="11415"/>
    <cellStyle name="Comma 2 2 2 4 3 3 2 3 2" xfId="26826"/>
    <cellStyle name="Comma 2 2 2 4 3 3 2 3 2 2" xfId="57650"/>
    <cellStyle name="Comma 2 2 2 4 3 3 2 3 3" xfId="42240"/>
    <cellStyle name="Comma 2 2 2 4 3 3 2 4" xfId="19017"/>
    <cellStyle name="Comma 2 2 2 4 3 3 2 4 2" xfId="49841"/>
    <cellStyle name="Comma 2 2 2 4 3 3 2 5" xfId="34431"/>
    <cellStyle name="Comma 2 2 2 4 3 3 3" xfId="5509"/>
    <cellStyle name="Comma 2 2 2 4 3 3 3 2" xfId="13319"/>
    <cellStyle name="Comma 2 2 2 4 3 3 3 2 2" xfId="28730"/>
    <cellStyle name="Comma 2 2 2 4 3 3 3 2 2 2" xfId="59554"/>
    <cellStyle name="Comma 2 2 2 4 3 3 3 2 3" xfId="44144"/>
    <cellStyle name="Comma 2 2 2 4 3 3 3 3" xfId="20921"/>
    <cellStyle name="Comma 2 2 2 4 3 3 3 3 2" xfId="51745"/>
    <cellStyle name="Comma 2 2 2 4 3 3 3 4" xfId="36335"/>
    <cellStyle name="Comma 2 2 2 4 3 3 4" xfId="9516"/>
    <cellStyle name="Comma 2 2 2 4 3 3 4 2" xfId="24927"/>
    <cellStyle name="Comma 2 2 2 4 3 3 4 2 2" xfId="55751"/>
    <cellStyle name="Comma 2 2 2 4 3 3 4 3" xfId="40341"/>
    <cellStyle name="Comma 2 2 2 4 3 3 5" xfId="17118"/>
    <cellStyle name="Comma 2 2 2 4 3 3 5 2" xfId="47942"/>
    <cellStyle name="Comma 2 2 2 4 3 3 6" xfId="32532"/>
    <cellStyle name="Comma 2 2 2 4 3 4" xfId="2339"/>
    <cellStyle name="Comma 2 2 2 4 3 4 2" xfId="6142"/>
    <cellStyle name="Comma 2 2 2 4 3 4 2 2" xfId="13952"/>
    <cellStyle name="Comma 2 2 2 4 3 4 2 2 2" xfId="29363"/>
    <cellStyle name="Comma 2 2 2 4 3 4 2 2 2 2" xfId="60187"/>
    <cellStyle name="Comma 2 2 2 4 3 4 2 2 3" xfId="44777"/>
    <cellStyle name="Comma 2 2 2 4 3 4 2 3" xfId="21554"/>
    <cellStyle name="Comma 2 2 2 4 3 4 2 3 2" xfId="52378"/>
    <cellStyle name="Comma 2 2 2 4 3 4 2 4" xfId="36968"/>
    <cellStyle name="Comma 2 2 2 4 3 4 3" xfId="10149"/>
    <cellStyle name="Comma 2 2 2 4 3 4 3 2" xfId="25560"/>
    <cellStyle name="Comma 2 2 2 4 3 4 3 2 2" xfId="56384"/>
    <cellStyle name="Comma 2 2 2 4 3 4 3 3" xfId="40974"/>
    <cellStyle name="Comma 2 2 2 4 3 4 4" xfId="17751"/>
    <cellStyle name="Comma 2 2 2 4 3 4 4 2" xfId="48575"/>
    <cellStyle name="Comma 2 2 2 4 3 4 5" xfId="33165"/>
    <cellStyle name="Comma 2 2 2 4 3 5" xfId="4243"/>
    <cellStyle name="Comma 2 2 2 4 3 5 2" xfId="12053"/>
    <cellStyle name="Comma 2 2 2 4 3 5 2 2" xfId="27464"/>
    <cellStyle name="Comma 2 2 2 4 3 5 2 2 2" xfId="58288"/>
    <cellStyle name="Comma 2 2 2 4 3 5 2 3" xfId="42878"/>
    <cellStyle name="Comma 2 2 2 4 3 5 3" xfId="19655"/>
    <cellStyle name="Comma 2 2 2 4 3 5 3 2" xfId="50479"/>
    <cellStyle name="Comma 2 2 2 4 3 5 4" xfId="35069"/>
    <cellStyle name="Comma 2 2 2 4 3 6" xfId="8250"/>
    <cellStyle name="Comma 2 2 2 4 3 6 2" xfId="23661"/>
    <cellStyle name="Comma 2 2 2 4 3 6 2 2" xfId="54485"/>
    <cellStyle name="Comma 2 2 2 4 3 6 3" xfId="39075"/>
    <cellStyle name="Comma 2 2 2 4 3 7" xfId="15852"/>
    <cellStyle name="Comma 2 2 2 4 3 7 2" xfId="46676"/>
    <cellStyle name="Comma 2 2 2 4 3 8" xfId="31266"/>
    <cellStyle name="Comma 2 2 2 4 4" xfId="860"/>
    <cellStyle name="Comma 2 2 2 4 4 2" xfId="2759"/>
    <cellStyle name="Comma 2 2 2 4 4 2 2" xfId="6562"/>
    <cellStyle name="Comma 2 2 2 4 4 2 2 2" xfId="14372"/>
    <cellStyle name="Comma 2 2 2 4 4 2 2 2 2" xfId="29783"/>
    <cellStyle name="Comma 2 2 2 4 4 2 2 2 2 2" xfId="60607"/>
    <cellStyle name="Comma 2 2 2 4 4 2 2 2 3" xfId="45197"/>
    <cellStyle name="Comma 2 2 2 4 4 2 2 3" xfId="21974"/>
    <cellStyle name="Comma 2 2 2 4 4 2 2 3 2" xfId="52798"/>
    <cellStyle name="Comma 2 2 2 4 4 2 2 4" xfId="37388"/>
    <cellStyle name="Comma 2 2 2 4 4 2 3" xfId="10569"/>
    <cellStyle name="Comma 2 2 2 4 4 2 3 2" xfId="25980"/>
    <cellStyle name="Comma 2 2 2 4 4 2 3 2 2" xfId="56804"/>
    <cellStyle name="Comma 2 2 2 4 4 2 3 3" xfId="41394"/>
    <cellStyle name="Comma 2 2 2 4 4 2 4" xfId="18171"/>
    <cellStyle name="Comma 2 2 2 4 4 2 4 2" xfId="48995"/>
    <cellStyle name="Comma 2 2 2 4 4 2 5" xfId="33585"/>
    <cellStyle name="Comma 2 2 2 4 4 3" xfId="4663"/>
    <cellStyle name="Comma 2 2 2 4 4 3 2" xfId="12473"/>
    <cellStyle name="Comma 2 2 2 4 4 3 2 2" xfId="27884"/>
    <cellStyle name="Comma 2 2 2 4 4 3 2 2 2" xfId="58708"/>
    <cellStyle name="Comma 2 2 2 4 4 3 2 3" xfId="43298"/>
    <cellStyle name="Comma 2 2 2 4 4 3 3" xfId="20075"/>
    <cellStyle name="Comma 2 2 2 4 4 3 3 2" xfId="50899"/>
    <cellStyle name="Comma 2 2 2 4 4 3 4" xfId="35489"/>
    <cellStyle name="Comma 2 2 2 4 4 4" xfId="8670"/>
    <cellStyle name="Comma 2 2 2 4 4 4 2" xfId="24081"/>
    <cellStyle name="Comma 2 2 2 4 4 4 2 2" xfId="54905"/>
    <cellStyle name="Comma 2 2 2 4 4 4 3" xfId="39495"/>
    <cellStyle name="Comma 2 2 2 4 4 5" xfId="16272"/>
    <cellStyle name="Comma 2 2 2 4 4 5 2" xfId="47096"/>
    <cellStyle name="Comma 2 2 2 4 4 6" xfId="31686"/>
    <cellStyle name="Comma 2 2 2 4 5" xfId="1493"/>
    <cellStyle name="Comma 2 2 2 4 5 2" xfId="3392"/>
    <cellStyle name="Comma 2 2 2 4 5 2 2" xfId="7195"/>
    <cellStyle name="Comma 2 2 2 4 5 2 2 2" xfId="15005"/>
    <cellStyle name="Comma 2 2 2 4 5 2 2 2 2" xfId="30416"/>
    <cellStyle name="Comma 2 2 2 4 5 2 2 2 2 2" xfId="61240"/>
    <cellStyle name="Comma 2 2 2 4 5 2 2 2 3" xfId="45830"/>
    <cellStyle name="Comma 2 2 2 4 5 2 2 3" xfId="22607"/>
    <cellStyle name="Comma 2 2 2 4 5 2 2 3 2" xfId="53431"/>
    <cellStyle name="Comma 2 2 2 4 5 2 2 4" xfId="38021"/>
    <cellStyle name="Comma 2 2 2 4 5 2 3" xfId="11202"/>
    <cellStyle name="Comma 2 2 2 4 5 2 3 2" xfId="26613"/>
    <cellStyle name="Comma 2 2 2 4 5 2 3 2 2" xfId="57437"/>
    <cellStyle name="Comma 2 2 2 4 5 2 3 3" xfId="42027"/>
    <cellStyle name="Comma 2 2 2 4 5 2 4" xfId="18804"/>
    <cellStyle name="Comma 2 2 2 4 5 2 4 2" xfId="49628"/>
    <cellStyle name="Comma 2 2 2 4 5 2 5" xfId="34218"/>
    <cellStyle name="Comma 2 2 2 4 5 3" xfId="5296"/>
    <cellStyle name="Comma 2 2 2 4 5 3 2" xfId="13106"/>
    <cellStyle name="Comma 2 2 2 4 5 3 2 2" xfId="28517"/>
    <cellStyle name="Comma 2 2 2 4 5 3 2 2 2" xfId="59341"/>
    <cellStyle name="Comma 2 2 2 4 5 3 2 3" xfId="43931"/>
    <cellStyle name="Comma 2 2 2 4 5 3 3" xfId="20708"/>
    <cellStyle name="Comma 2 2 2 4 5 3 3 2" xfId="51532"/>
    <cellStyle name="Comma 2 2 2 4 5 3 4" xfId="36122"/>
    <cellStyle name="Comma 2 2 2 4 5 4" xfId="9303"/>
    <cellStyle name="Comma 2 2 2 4 5 4 2" xfId="24714"/>
    <cellStyle name="Comma 2 2 2 4 5 4 2 2" xfId="55538"/>
    <cellStyle name="Comma 2 2 2 4 5 4 3" xfId="40128"/>
    <cellStyle name="Comma 2 2 2 4 5 5" xfId="16905"/>
    <cellStyle name="Comma 2 2 2 4 5 5 2" xfId="47729"/>
    <cellStyle name="Comma 2 2 2 4 5 6" xfId="32319"/>
    <cellStyle name="Comma 2 2 2 4 6" xfId="2126"/>
    <cellStyle name="Comma 2 2 2 4 6 2" xfId="5929"/>
    <cellStyle name="Comma 2 2 2 4 6 2 2" xfId="13739"/>
    <cellStyle name="Comma 2 2 2 4 6 2 2 2" xfId="29150"/>
    <cellStyle name="Comma 2 2 2 4 6 2 2 2 2" xfId="59974"/>
    <cellStyle name="Comma 2 2 2 4 6 2 2 3" xfId="44564"/>
    <cellStyle name="Comma 2 2 2 4 6 2 3" xfId="21341"/>
    <cellStyle name="Comma 2 2 2 4 6 2 3 2" xfId="52165"/>
    <cellStyle name="Comma 2 2 2 4 6 2 4" xfId="36755"/>
    <cellStyle name="Comma 2 2 2 4 6 3" xfId="9936"/>
    <cellStyle name="Comma 2 2 2 4 6 3 2" xfId="25347"/>
    <cellStyle name="Comma 2 2 2 4 6 3 2 2" xfId="56171"/>
    <cellStyle name="Comma 2 2 2 4 6 3 3" xfId="40761"/>
    <cellStyle name="Comma 2 2 2 4 6 4" xfId="17538"/>
    <cellStyle name="Comma 2 2 2 4 6 4 2" xfId="48362"/>
    <cellStyle name="Comma 2 2 2 4 6 5" xfId="32952"/>
    <cellStyle name="Comma 2 2 2 4 7" xfId="4030"/>
    <cellStyle name="Comma 2 2 2 4 7 2" xfId="11840"/>
    <cellStyle name="Comma 2 2 2 4 7 2 2" xfId="27251"/>
    <cellStyle name="Comma 2 2 2 4 7 2 2 2" xfId="58075"/>
    <cellStyle name="Comma 2 2 2 4 7 2 3" xfId="42665"/>
    <cellStyle name="Comma 2 2 2 4 7 3" xfId="19442"/>
    <cellStyle name="Comma 2 2 2 4 7 3 2" xfId="50266"/>
    <cellStyle name="Comma 2 2 2 4 7 4" xfId="34856"/>
    <cellStyle name="Comma 2 2 2 4 8" xfId="8037"/>
    <cellStyle name="Comma 2 2 2 4 8 2" xfId="23448"/>
    <cellStyle name="Comma 2 2 2 4 8 2 2" xfId="54272"/>
    <cellStyle name="Comma 2 2 2 4 8 3" xfId="38862"/>
    <cellStyle name="Comma 2 2 2 4 9" xfId="7828"/>
    <cellStyle name="Comma 2 2 2 4 9 2" xfId="23239"/>
    <cellStyle name="Comma 2 2 2 4 9 2 2" xfId="54063"/>
    <cellStyle name="Comma 2 2 2 4 9 3" xfId="38653"/>
    <cellStyle name="Comma 2 2 2 5" xfId="604"/>
    <cellStyle name="Comma 2 2 2 5 2" xfId="1237"/>
    <cellStyle name="Comma 2 2 2 5 2 2" xfId="3136"/>
    <cellStyle name="Comma 2 2 2 5 2 2 2" xfId="6939"/>
    <cellStyle name="Comma 2 2 2 5 2 2 2 2" xfId="14749"/>
    <cellStyle name="Comma 2 2 2 5 2 2 2 2 2" xfId="30160"/>
    <cellStyle name="Comma 2 2 2 5 2 2 2 2 2 2" xfId="60984"/>
    <cellStyle name="Comma 2 2 2 5 2 2 2 2 3" xfId="45574"/>
    <cellStyle name="Comma 2 2 2 5 2 2 2 3" xfId="22351"/>
    <cellStyle name="Comma 2 2 2 5 2 2 2 3 2" xfId="53175"/>
    <cellStyle name="Comma 2 2 2 5 2 2 2 4" xfId="37765"/>
    <cellStyle name="Comma 2 2 2 5 2 2 3" xfId="10946"/>
    <cellStyle name="Comma 2 2 2 5 2 2 3 2" xfId="26357"/>
    <cellStyle name="Comma 2 2 2 5 2 2 3 2 2" xfId="57181"/>
    <cellStyle name="Comma 2 2 2 5 2 2 3 3" xfId="41771"/>
    <cellStyle name="Comma 2 2 2 5 2 2 4" xfId="18548"/>
    <cellStyle name="Comma 2 2 2 5 2 2 4 2" xfId="49372"/>
    <cellStyle name="Comma 2 2 2 5 2 2 5" xfId="33962"/>
    <cellStyle name="Comma 2 2 2 5 2 3" xfId="5040"/>
    <cellStyle name="Comma 2 2 2 5 2 3 2" xfId="12850"/>
    <cellStyle name="Comma 2 2 2 5 2 3 2 2" xfId="28261"/>
    <cellStyle name="Comma 2 2 2 5 2 3 2 2 2" xfId="59085"/>
    <cellStyle name="Comma 2 2 2 5 2 3 2 3" xfId="43675"/>
    <cellStyle name="Comma 2 2 2 5 2 3 3" xfId="20452"/>
    <cellStyle name="Comma 2 2 2 5 2 3 3 2" xfId="51276"/>
    <cellStyle name="Comma 2 2 2 5 2 3 4" xfId="35866"/>
    <cellStyle name="Comma 2 2 2 5 2 4" xfId="9047"/>
    <cellStyle name="Comma 2 2 2 5 2 4 2" xfId="24458"/>
    <cellStyle name="Comma 2 2 2 5 2 4 2 2" xfId="55282"/>
    <cellStyle name="Comma 2 2 2 5 2 4 3" xfId="39872"/>
    <cellStyle name="Comma 2 2 2 5 2 5" xfId="16649"/>
    <cellStyle name="Comma 2 2 2 5 2 5 2" xfId="47473"/>
    <cellStyle name="Comma 2 2 2 5 2 6" xfId="32063"/>
    <cellStyle name="Comma 2 2 2 5 3" xfId="1870"/>
    <cellStyle name="Comma 2 2 2 5 3 2" xfId="3769"/>
    <cellStyle name="Comma 2 2 2 5 3 2 2" xfId="7572"/>
    <cellStyle name="Comma 2 2 2 5 3 2 2 2" xfId="15382"/>
    <cellStyle name="Comma 2 2 2 5 3 2 2 2 2" xfId="30793"/>
    <cellStyle name="Comma 2 2 2 5 3 2 2 2 2 2" xfId="61617"/>
    <cellStyle name="Comma 2 2 2 5 3 2 2 2 3" xfId="46207"/>
    <cellStyle name="Comma 2 2 2 5 3 2 2 3" xfId="22984"/>
    <cellStyle name="Comma 2 2 2 5 3 2 2 3 2" xfId="53808"/>
    <cellStyle name="Comma 2 2 2 5 3 2 2 4" xfId="38398"/>
    <cellStyle name="Comma 2 2 2 5 3 2 3" xfId="11579"/>
    <cellStyle name="Comma 2 2 2 5 3 2 3 2" xfId="26990"/>
    <cellStyle name="Comma 2 2 2 5 3 2 3 2 2" xfId="57814"/>
    <cellStyle name="Comma 2 2 2 5 3 2 3 3" xfId="42404"/>
    <cellStyle name="Comma 2 2 2 5 3 2 4" xfId="19181"/>
    <cellStyle name="Comma 2 2 2 5 3 2 4 2" xfId="50005"/>
    <cellStyle name="Comma 2 2 2 5 3 2 5" xfId="34595"/>
    <cellStyle name="Comma 2 2 2 5 3 3" xfId="5673"/>
    <cellStyle name="Comma 2 2 2 5 3 3 2" xfId="13483"/>
    <cellStyle name="Comma 2 2 2 5 3 3 2 2" xfId="28894"/>
    <cellStyle name="Comma 2 2 2 5 3 3 2 2 2" xfId="59718"/>
    <cellStyle name="Comma 2 2 2 5 3 3 2 3" xfId="44308"/>
    <cellStyle name="Comma 2 2 2 5 3 3 3" xfId="21085"/>
    <cellStyle name="Comma 2 2 2 5 3 3 3 2" xfId="51909"/>
    <cellStyle name="Comma 2 2 2 5 3 3 4" xfId="36499"/>
    <cellStyle name="Comma 2 2 2 5 3 4" xfId="9680"/>
    <cellStyle name="Comma 2 2 2 5 3 4 2" xfId="25091"/>
    <cellStyle name="Comma 2 2 2 5 3 4 2 2" xfId="55915"/>
    <cellStyle name="Comma 2 2 2 5 3 4 3" xfId="40505"/>
    <cellStyle name="Comma 2 2 2 5 3 5" xfId="17282"/>
    <cellStyle name="Comma 2 2 2 5 3 5 2" xfId="48106"/>
    <cellStyle name="Comma 2 2 2 5 3 6" xfId="32696"/>
    <cellStyle name="Comma 2 2 2 5 4" xfId="2503"/>
    <cellStyle name="Comma 2 2 2 5 4 2" xfId="6306"/>
    <cellStyle name="Comma 2 2 2 5 4 2 2" xfId="14116"/>
    <cellStyle name="Comma 2 2 2 5 4 2 2 2" xfId="29527"/>
    <cellStyle name="Comma 2 2 2 5 4 2 2 2 2" xfId="60351"/>
    <cellStyle name="Comma 2 2 2 5 4 2 2 3" xfId="44941"/>
    <cellStyle name="Comma 2 2 2 5 4 2 3" xfId="21718"/>
    <cellStyle name="Comma 2 2 2 5 4 2 3 2" xfId="52542"/>
    <cellStyle name="Comma 2 2 2 5 4 2 4" xfId="37132"/>
    <cellStyle name="Comma 2 2 2 5 4 3" xfId="10313"/>
    <cellStyle name="Comma 2 2 2 5 4 3 2" xfId="25724"/>
    <cellStyle name="Comma 2 2 2 5 4 3 2 2" xfId="56548"/>
    <cellStyle name="Comma 2 2 2 5 4 3 3" xfId="41138"/>
    <cellStyle name="Comma 2 2 2 5 4 4" xfId="17915"/>
    <cellStyle name="Comma 2 2 2 5 4 4 2" xfId="48739"/>
    <cellStyle name="Comma 2 2 2 5 4 5" xfId="33329"/>
    <cellStyle name="Comma 2 2 2 5 5" xfId="4407"/>
    <cellStyle name="Comma 2 2 2 5 5 2" xfId="12217"/>
    <cellStyle name="Comma 2 2 2 5 5 2 2" xfId="27628"/>
    <cellStyle name="Comma 2 2 2 5 5 2 2 2" xfId="58452"/>
    <cellStyle name="Comma 2 2 2 5 5 2 3" xfId="43042"/>
    <cellStyle name="Comma 2 2 2 5 5 3" xfId="19819"/>
    <cellStyle name="Comma 2 2 2 5 5 3 2" xfId="50643"/>
    <cellStyle name="Comma 2 2 2 5 5 4" xfId="35233"/>
    <cellStyle name="Comma 2 2 2 5 6" xfId="8414"/>
    <cellStyle name="Comma 2 2 2 5 6 2" xfId="23825"/>
    <cellStyle name="Comma 2 2 2 5 6 2 2" xfId="54649"/>
    <cellStyle name="Comma 2 2 2 5 6 3" xfId="39239"/>
    <cellStyle name="Comma 2 2 2 5 7" xfId="16016"/>
    <cellStyle name="Comma 2 2 2 5 7 2" xfId="46840"/>
    <cellStyle name="Comma 2 2 2 5 8" xfId="31430"/>
    <cellStyle name="Comma 2 2 2 6" xfId="395"/>
    <cellStyle name="Comma 2 2 2 6 2" xfId="1028"/>
    <cellStyle name="Comma 2 2 2 6 2 2" xfId="2927"/>
    <cellStyle name="Comma 2 2 2 6 2 2 2" xfId="6730"/>
    <cellStyle name="Comma 2 2 2 6 2 2 2 2" xfId="14540"/>
    <cellStyle name="Comma 2 2 2 6 2 2 2 2 2" xfId="29951"/>
    <cellStyle name="Comma 2 2 2 6 2 2 2 2 2 2" xfId="60775"/>
    <cellStyle name="Comma 2 2 2 6 2 2 2 2 3" xfId="45365"/>
    <cellStyle name="Comma 2 2 2 6 2 2 2 3" xfId="22142"/>
    <cellStyle name="Comma 2 2 2 6 2 2 2 3 2" xfId="52966"/>
    <cellStyle name="Comma 2 2 2 6 2 2 2 4" xfId="37556"/>
    <cellStyle name="Comma 2 2 2 6 2 2 3" xfId="10737"/>
    <cellStyle name="Comma 2 2 2 6 2 2 3 2" xfId="26148"/>
    <cellStyle name="Comma 2 2 2 6 2 2 3 2 2" xfId="56972"/>
    <cellStyle name="Comma 2 2 2 6 2 2 3 3" xfId="41562"/>
    <cellStyle name="Comma 2 2 2 6 2 2 4" xfId="18339"/>
    <cellStyle name="Comma 2 2 2 6 2 2 4 2" xfId="49163"/>
    <cellStyle name="Comma 2 2 2 6 2 2 5" xfId="33753"/>
    <cellStyle name="Comma 2 2 2 6 2 3" xfId="4831"/>
    <cellStyle name="Comma 2 2 2 6 2 3 2" xfId="12641"/>
    <cellStyle name="Comma 2 2 2 6 2 3 2 2" xfId="28052"/>
    <cellStyle name="Comma 2 2 2 6 2 3 2 2 2" xfId="58876"/>
    <cellStyle name="Comma 2 2 2 6 2 3 2 3" xfId="43466"/>
    <cellStyle name="Comma 2 2 2 6 2 3 3" xfId="20243"/>
    <cellStyle name="Comma 2 2 2 6 2 3 3 2" xfId="51067"/>
    <cellStyle name="Comma 2 2 2 6 2 3 4" xfId="35657"/>
    <cellStyle name="Comma 2 2 2 6 2 4" xfId="8838"/>
    <cellStyle name="Comma 2 2 2 6 2 4 2" xfId="24249"/>
    <cellStyle name="Comma 2 2 2 6 2 4 2 2" xfId="55073"/>
    <cellStyle name="Comma 2 2 2 6 2 4 3" xfId="39663"/>
    <cellStyle name="Comma 2 2 2 6 2 5" xfId="16440"/>
    <cellStyle name="Comma 2 2 2 6 2 5 2" xfId="47264"/>
    <cellStyle name="Comma 2 2 2 6 2 6" xfId="31854"/>
    <cellStyle name="Comma 2 2 2 6 3" xfId="1661"/>
    <cellStyle name="Comma 2 2 2 6 3 2" xfId="3560"/>
    <cellStyle name="Comma 2 2 2 6 3 2 2" xfId="7363"/>
    <cellStyle name="Comma 2 2 2 6 3 2 2 2" xfId="15173"/>
    <cellStyle name="Comma 2 2 2 6 3 2 2 2 2" xfId="30584"/>
    <cellStyle name="Comma 2 2 2 6 3 2 2 2 2 2" xfId="61408"/>
    <cellStyle name="Comma 2 2 2 6 3 2 2 2 3" xfId="45998"/>
    <cellStyle name="Comma 2 2 2 6 3 2 2 3" xfId="22775"/>
    <cellStyle name="Comma 2 2 2 6 3 2 2 3 2" xfId="53599"/>
    <cellStyle name="Comma 2 2 2 6 3 2 2 4" xfId="38189"/>
    <cellStyle name="Comma 2 2 2 6 3 2 3" xfId="11370"/>
    <cellStyle name="Comma 2 2 2 6 3 2 3 2" xfId="26781"/>
    <cellStyle name="Comma 2 2 2 6 3 2 3 2 2" xfId="57605"/>
    <cellStyle name="Comma 2 2 2 6 3 2 3 3" xfId="42195"/>
    <cellStyle name="Comma 2 2 2 6 3 2 4" xfId="18972"/>
    <cellStyle name="Comma 2 2 2 6 3 2 4 2" xfId="49796"/>
    <cellStyle name="Comma 2 2 2 6 3 2 5" xfId="34386"/>
    <cellStyle name="Comma 2 2 2 6 3 3" xfId="5464"/>
    <cellStyle name="Comma 2 2 2 6 3 3 2" xfId="13274"/>
    <cellStyle name="Comma 2 2 2 6 3 3 2 2" xfId="28685"/>
    <cellStyle name="Comma 2 2 2 6 3 3 2 2 2" xfId="59509"/>
    <cellStyle name="Comma 2 2 2 6 3 3 2 3" xfId="44099"/>
    <cellStyle name="Comma 2 2 2 6 3 3 3" xfId="20876"/>
    <cellStyle name="Comma 2 2 2 6 3 3 3 2" xfId="51700"/>
    <cellStyle name="Comma 2 2 2 6 3 3 4" xfId="36290"/>
    <cellStyle name="Comma 2 2 2 6 3 4" xfId="9471"/>
    <cellStyle name="Comma 2 2 2 6 3 4 2" xfId="24882"/>
    <cellStyle name="Comma 2 2 2 6 3 4 2 2" xfId="55706"/>
    <cellStyle name="Comma 2 2 2 6 3 4 3" xfId="40296"/>
    <cellStyle name="Comma 2 2 2 6 3 5" xfId="17073"/>
    <cellStyle name="Comma 2 2 2 6 3 5 2" xfId="47897"/>
    <cellStyle name="Comma 2 2 2 6 3 6" xfId="32487"/>
    <cellStyle name="Comma 2 2 2 6 4" xfId="2294"/>
    <cellStyle name="Comma 2 2 2 6 4 2" xfId="6097"/>
    <cellStyle name="Comma 2 2 2 6 4 2 2" xfId="13907"/>
    <cellStyle name="Comma 2 2 2 6 4 2 2 2" xfId="29318"/>
    <cellStyle name="Comma 2 2 2 6 4 2 2 2 2" xfId="60142"/>
    <cellStyle name="Comma 2 2 2 6 4 2 2 3" xfId="44732"/>
    <cellStyle name="Comma 2 2 2 6 4 2 3" xfId="21509"/>
    <cellStyle name="Comma 2 2 2 6 4 2 3 2" xfId="52333"/>
    <cellStyle name="Comma 2 2 2 6 4 2 4" xfId="36923"/>
    <cellStyle name="Comma 2 2 2 6 4 3" xfId="10104"/>
    <cellStyle name="Comma 2 2 2 6 4 3 2" xfId="25515"/>
    <cellStyle name="Comma 2 2 2 6 4 3 2 2" xfId="56339"/>
    <cellStyle name="Comma 2 2 2 6 4 3 3" xfId="40929"/>
    <cellStyle name="Comma 2 2 2 6 4 4" xfId="17706"/>
    <cellStyle name="Comma 2 2 2 6 4 4 2" xfId="48530"/>
    <cellStyle name="Comma 2 2 2 6 4 5" xfId="33120"/>
    <cellStyle name="Comma 2 2 2 6 5" xfId="4198"/>
    <cellStyle name="Comma 2 2 2 6 5 2" xfId="12008"/>
    <cellStyle name="Comma 2 2 2 6 5 2 2" xfId="27419"/>
    <cellStyle name="Comma 2 2 2 6 5 2 2 2" xfId="58243"/>
    <cellStyle name="Comma 2 2 2 6 5 2 3" xfId="42833"/>
    <cellStyle name="Comma 2 2 2 6 5 3" xfId="19610"/>
    <cellStyle name="Comma 2 2 2 6 5 3 2" xfId="50434"/>
    <cellStyle name="Comma 2 2 2 6 5 4" xfId="35024"/>
    <cellStyle name="Comma 2 2 2 6 6" xfId="8205"/>
    <cellStyle name="Comma 2 2 2 6 6 2" xfId="23616"/>
    <cellStyle name="Comma 2 2 2 6 6 2 2" xfId="54440"/>
    <cellStyle name="Comma 2 2 2 6 6 3" xfId="39030"/>
    <cellStyle name="Comma 2 2 2 6 7" xfId="15807"/>
    <cellStyle name="Comma 2 2 2 6 7 2" xfId="46631"/>
    <cellStyle name="Comma 2 2 2 6 8" xfId="31221"/>
    <cellStyle name="Comma 2 2 2 7" xfId="815"/>
    <cellStyle name="Comma 2 2 2 7 2" xfId="2714"/>
    <cellStyle name="Comma 2 2 2 7 2 2" xfId="6517"/>
    <cellStyle name="Comma 2 2 2 7 2 2 2" xfId="14327"/>
    <cellStyle name="Comma 2 2 2 7 2 2 2 2" xfId="29738"/>
    <cellStyle name="Comma 2 2 2 7 2 2 2 2 2" xfId="60562"/>
    <cellStyle name="Comma 2 2 2 7 2 2 2 3" xfId="45152"/>
    <cellStyle name="Comma 2 2 2 7 2 2 3" xfId="21929"/>
    <cellStyle name="Comma 2 2 2 7 2 2 3 2" xfId="52753"/>
    <cellStyle name="Comma 2 2 2 7 2 2 4" xfId="37343"/>
    <cellStyle name="Comma 2 2 2 7 2 3" xfId="10524"/>
    <cellStyle name="Comma 2 2 2 7 2 3 2" xfId="25935"/>
    <cellStyle name="Comma 2 2 2 7 2 3 2 2" xfId="56759"/>
    <cellStyle name="Comma 2 2 2 7 2 3 3" xfId="41349"/>
    <cellStyle name="Comma 2 2 2 7 2 4" xfId="18126"/>
    <cellStyle name="Comma 2 2 2 7 2 4 2" xfId="48950"/>
    <cellStyle name="Comma 2 2 2 7 2 5" xfId="33540"/>
    <cellStyle name="Comma 2 2 2 7 3" xfId="4618"/>
    <cellStyle name="Comma 2 2 2 7 3 2" xfId="12428"/>
    <cellStyle name="Comma 2 2 2 7 3 2 2" xfId="27839"/>
    <cellStyle name="Comma 2 2 2 7 3 2 2 2" xfId="58663"/>
    <cellStyle name="Comma 2 2 2 7 3 2 3" xfId="43253"/>
    <cellStyle name="Comma 2 2 2 7 3 3" xfId="20030"/>
    <cellStyle name="Comma 2 2 2 7 3 3 2" xfId="50854"/>
    <cellStyle name="Comma 2 2 2 7 3 4" xfId="35444"/>
    <cellStyle name="Comma 2 2 2 7 4" xfId="8625"/>
    <cellStyle name="Comma 2 2 2 7 4 2" xfId="24036"/>
    <cellStyle name="Comma 2 2 2 7 4 2 2" xfId="54860"/>
    <cellStyle name="Comma 2 2 2 7 4 3" xfId="39450"/>
    <cellStyle name="Comma 2 2 2 7 5" xfId="16227"/>
    <cellStyle name="Comma 2 2 2 7 5 2" xfId="47051"/>
    <cellStyle name="Comma 2 2 2 7 6" xfId="31641"/>
    <cellStyle name="Comma 2 2 2 8" xfId="1448"/>
    <cellStyle name="Comma 2 2 2 8 2" xfId="3347"/>
    <cellStyle name="Comma 2 2 2 8 2 2" xfId="7150"/>
    <cellStyle name="Comma 2 2 2 8 2 2 2" xfId="14960"/>
    <cellStyle name="Comma 2 2 2 8 2 2 2 2" xfId="30371"/>
    <cellStyle name="Comma 2 2 2 8 2 2 2 2 2" xfId="61195"/>
    <cellStyle name="Comma 2 2 2 8 2 2 2 3" xfId="45785"/>
    <cellStyle name="Comma 2 2 2 8 2 2 3" xfId="22562"/>
    <cellStyle name="Comma 2 2 2 8 2 2 3 2" xfId="53386"/>
    <cellStyle name="Comma 2 2 2 8 2 2 4" xfId="37976"/>
    <cellStyle name="Comma 2 2 2 8 2 3" xfId="11157"/>
    <cellStyle name="Comma 2 2 2 8 2 3 2" xfId="26568"/>
    <cellStyle name="Comma 2 2 2 8 2 3 2 2" xfId="57392"/>
    <cellStyle name="Comma 2 2 2 8 2 3 3" xfId="41982"/>
    <cellStyle name="Comma 2 2 2 8 2 4" xfId="18759"/>
    <cellStyle name="Comma 2 2 2 8 2 4 2" xfId="49583"/>
    <cellStyle name="Comma 2 2 2 8 2 5" xfId="34173"/>
    <cellStyle name="Comma 2 2 2 8 3" xfId="5251"/>
    <cellStyle name="Comma 2 2 2 8 3 2" xfId="13061"/>
    <cellStyle name="Comma 2 2 2 8 3 2 2" xfId="28472"/>
    <cellStyle name="Comma 2 2 2 8 3 2 2 2" xfId="59296"/>
    <cellStyle name="Comma 2 2 2 8 3 2 3" xfId="43886"/>
    <cellStyle name="Comma 2 2 2 8 3 3" xfId="20663"/>
    <cellStyle name="Comma 2 2 2 8 3 3 2" xfId="51487"/>
    <cellStyle name="Comma 2 2 2 8 3 4" xfId="36077"/>
    <cellStyle name="Comma 2 2 2 8 4" xfId="9258"/>
    <cellStyle name="Comma 2 2 2 8 4 2" xfId="24669"/>
    <cellStyle name="Comma 2 2 2 8 4 2 2" xfId="55493"/>
    <cellStyle name="Comma 2 2 2 8 4 3" xfId="40083"/>
    <cellStyle name="Comma 2 2 2 8 5" xfId="16860"/>
    <cellStyle name="Comma 2 2 2 8 5 2" xfId="47684"/>
    <cellStyle name="Comma 2 2 2 8 6" xfId="32274"/>
    <cellStyle name="Comma 2 2 2 9" xfId="2081"/>
    <cellStyle name="Comma 2 2 2 9 2" xfId="5884"/>
    <cellStyle name="Comma 2 2 2 9 2 2" xfId="13694"/>
    <cellStyle name="Comma 2 2 2 9 2 2 2" xfId="29105"/>
    <cellStyle name="Comma 2 2 2 9 2 2 2 2" xfId="59929"/>
    <cellStyle name="Comma 2 2 2 9 2 2 3" xfId="44519"/>
    <cellStyle name="Comma 2 2 2 9 2 3" xfId="21296"/>
    <cellStyle name="Comma 2 2 2 9 2 3 2" xfId="52120"/>
    <cellStyle name="Comma 2 2 2 9 2 4" xfId="36710"/>
    <cellStyle name="Comma 2 2 2 9 3" xfId="9891"/>
    <cellStyle name="Comma 2 2 2 9 3 2" xfId="25302"/>
    <cellStyle name="Comma 2 2 2 9 3 2 2" xfId="56126"/>
    <cellStyle name="Comma 2 2 2 9 3 3" xfId="40716"/>
    <cellStyle name="Comma 2 2 2 9 4" xfId="17493"/>
    <cellStyle name="Comma 2 2 2 9 4 2" xfId="48317"/>
    <cellStyle name="Comma 2 2 2 9 5" xfId="32907"/>
    <cellStyle name="Comma 2 2 3" xfId="81"/>
    <cellStyle name="Comma 2 2 3 10" xfId="7848"/>
    <cellStyle name="Comma 2 2 3 10 2" xfId="23259"/>
    <cellStyle name="Comma 2 2 3 10 2 2" xfId="54083"/>
    <cellStyle name="Comma 2 2 3 10 3" xfId="38673"/>
    <cellStyle name="Comma 2 2 3 11" xfId="15659"/>
    <cellStyle name="Comma 2 2 3 11 2" xfId="46483"/>
    <cellStyle name="Comma 2 2 3 12" xfId="31073"/>
    <cellStyle name="Comma 2 2 3 13" xfId="246"/>
    <cellStyle name="Comma 2 2 3 2" xfId="328"/>
    <cellStyle name="Comma 2 2 3 2 10" xfId="15741"/>
    <cellStyle name="Comma 2 2 3 2 10 2" xfId="46565"/>
    <cellStyle name="Comma 2 2 3 2 11" xfId="31155"/>
    <cellStyle name="Comma 2 2 3 2 2" xfId="751"/>
    <cellStyle name="Comma 2 2 3 2 2 2" xfId="1384"/>
    <cellStyle name="Comma 2 2 3 2 2 2 2" xfId="3283"/>
    <cellStyle name="Comma 2 2 3 2 2 2 2 2" xfId="7086"/>
    <cellStyle name="Comma 2 2 3 2 2 2 2 2 2" xfId="14896"/>
    <cellStyle name="Comma 2 2 3 2 2 2 2 2 2 2" xfId="30307"/>
    <cellStyle name="Comma 2 2 3 2 2 2 2 2 2 2 2" xfId="61131"/>
    <cellStyle name="Comma 2 2 3 2 2 2 2 2 2 3" xfId="45721"/>
    <cellStyle name="Comma 2 2 3 2 2 2 2 2 3" xfId="22498"/>
    <cellStyle name="Comma 2 2 3 2 2 2 2 2 3 2" xfId="53322"/>
    <cellStyle name="Comma 2 2 3 2 2 2 2 2 4" xfId="37912"/>
    <cellStyle name="Comma 2 2 3 2 2 2 2 3" xfId="11093"/>
    <cellStyle name="Comma 2 2 3 2 2 2 2 3 2" xfId="26504"/>
    <cellStyle name="Comma 2 2 3 2 2 2 2 3 2 2" xfId="57328"/>
    <cellStyle name="Comma 2 2 3 2 2 2 2 3 3" xfId="41918"/>
    <cellStyle name="Comma 2 2 3 2 2 2 2 4" xfId="18695"/>
    <cellStyle name="Comma 2 2 3 2 2 2 2 4 2" xfId="49519"/>
    <cellStyle name="Comma 2 2 3 2 2 2 2 5" xfId="34109"/>
    <cellStyle name="Comma 2 2 3 2 2 2 3" xfId="5187"/>
    <cellStyle name="Comma 2 2 3 2 2 2 3 2" xfId="12997"/>
    <cellStyle name="Comma 2 2 3 2 2 2 3 2 2" xfId="28408"/>
    <cellStyle name="Comma 2 2 3 2 2 2 3 2 2 2" xfId="59232"/>
    <cellStyle name="Comma 2 2 3 2 2 2 3 2 3" xfId="43822"/>
    <cellStyle name="Comma 2 2 3 2 2 2 3 3" xfId="20599"/>
    <cellStyle name="Comma 2 2 3 2 2 2 3 3 2" xfId="51423"/>
    <cellStyle name="Comma 2 2 3 2 2 2 3 4" xfId="36013"/>
    <cellStyle name="Comma 2 2 3 2 2 2 4" xfId="9194"/>
    <cellStyle name="Comma 2 2 3 2 2 2 4 2" xfId="24605"/>
    <cellStyle name="Comma 2 2 3 2 2 2 4 2 2" xfId="55429"/>
    <cellStyle name="Comma 2 2 3 2 2 2 4 3" xfId="40019"/>
    <cellStyle name="Comma 2 2 3 2 2 2 5" xfId="16796"/>
    <cellStyle name="Comma 2 2 3 2 2 2 5 2" xfId="47620"/>
    <cellStyle name="Comma 2 2 3 2 2 2 6" xfId="32210"/>
    <cellStyle name="Comma 2 2 3 2 2 3" xfId="2017"/>
    <cellStyle name="Comma 2 2 3 2 2 3 2" xfId="3916"/>
    <cellStyle name="Comma 2 2 3 2 2 3 2 2" xfId="7719"/>
    <cellStyle name="Comma 2 2 3 2 2 3 2 2 2" xfId="15529"/>
    <cellStyle name="Comma 2 2 3 2 2 3 2 2 2 2" xfId="30940"/>
    <cellStyle name="Comma 2 2 3 2 2 3 2 2 2 2 2" xfId="61764"/>
    <cellStyle name="Comma 2 2 3 2 2 3 2 2 2 3" xfId="46354"/>
    <cellStyle name="Comma 2 2 3 2 2 3 2 2 3" xfId="23131"/>
    <cellStyle name="Comma 2 2 3 2 2 3 2 2 3 2" xfId="53955"/>
    <cellStyle name="Comma 2 2 3 2 2 3 2 2 4" xfId="38545"/>
    <cellStyle name="Comma 2 2 3 2 2 3 2 3" xfId="11726"/>
    <cellStyle name="Comma 2 2 3 2 2 3 2 3 2" xfId="27137"/>
    <cellStyle name="Comma 2 2 3 2 2 3 2 3 2 2" xfId="57961"/>
    <cellStyle name="Comma 2 2 3 2 2 3 2 3 3" xfId="42551"/>
    <cellStyle name="Comma 2 2 3 2 2 3 2 4" xfId="19328"/>
    <cellStyle name="Comma 2 2 3 2 2 3 2 4 2" xfId="50152"/>
    <cellStyle name="Comma 2 2 3 2 2 3 2 5" xfId="34742"/>
    <cellStyle name="Comma 2 2 3 2 2 3 3" xfId="5820"/>
    <cellStyle name="Comma 2 2 3 2 2 3 3 2" xfId="13630"/>
    <cellStyle name="Comma 2 2 3 2 2 3 3 2 2" xfId="29041"/>
    <cellStyle name="Comma 2 2 3 2 2 3 3 2 2 2" xfId="59865"/>
    <cellStyle name="Comma 2 2 3 2 2 3 3 2 3" xfId="44455"/>
    <cellStyle name="Comma 2 2 3 2 2 3 3 3" xfId="21232"/>
    <cellStyle name="Comma 2 2 3 2 2 3 3 3 2" xfId="52056"/>
    <cellStyle name="Comma 2 2 3 2 2 3 3 4" xfId="36646"/>
    <cellStyle name="Comma 2 2 3 2 2 3 4" xfId="9827"/>
    <cellStyle name="Comma 2 2 3 2 2 3 4 2" xfId="25238"/>
    <cellStyle name="Comma 2 2 3 2 2 3 4 2 2" xfId="56062"/>
    <cellStyle name="Comma 2 2 3 2 2 3 4 3" xfId="40652"/>
    <cellStyle name="Comma 2 2 3 2 2 3 5" xfId="17429"/>
    <cellStyle name="Comma 2 2 3 2 2 3 5 2" xfId="48253"/>
    <cellStyle name="Comma 2 2 3 2 2 3 6" xfId="32843"/>
    <cellStyle name="Comma 2 2 3 2 2 4" xfId="2650"/>
    <cellStyle name="Comma 2 2 3 2 2 4 2" xfId="6453"/>
    <cellStyle name="Comma 2 2 3 2 2 4 2 2" xfId="14263"/>
    <cellStyle name="Comma 2 2 3 2 2 4 2 2 2" xfId="29674"/>
    <cellStyle name="Comma 2 2 3 2 2 4 2 2 2 2" xfId="60498"/>
    <cellStyle name="Comma 2 2 3 2 2 4 2 2 3" xfId="45088"/>
    <cellStyle name="Comma 2 2 3 2 2 4 2 3" xfId="21865"/>
    <cellStyle name="Comma 2 2 3 2 2 4 2 3 2" xfId="52689"/>
    <cellStyle name="Comma 2 2 3 2 2 4 2 4" xfId="37279"/>
    <cellStyle name="Comma 2 2 3 2 2 4 3" xfId="10460"/>
    <cellStyle name="Comma 2 2 3 2 2 4 3 2" xfId="25871"/>
    <cellStyle name="Comma 2 2 3 2 2 4 3 2 2" xfId="56695"/>
    <cellStyle name="Comma 2 2 3 2 2 4 3 3" xfId="41285"/>
    <cellStyle name="Comma 2 2 3 2 2 4 4" xfId="18062"/>
    <cellStyle name="Comma 2 2 3 2 2 4 4 2" xfId="48886"/>
    <cellStyle name="Comma 2 2 3 2 2 4 5" xfId="33476"/>
    <cellStyle name="Comma 2 2 3 2 2 5" xfId="4554"/>
    <cellStyle name="Comma 2 2 3 2 2 5 2" xfId="12364"/>
    <cellStyle name="Comma 2 2 3 2 2 5 2 2" xfId="27775"/>
    <cellStyle name="Comma 2 2 3 2 2 5 2 2 2" xfId="58599"/>
    <cellStyle name="Comma 2 2 3 2 2 5 2 3" xfId="43189"/>
    <cellStyle name="Comma 2 2 3 2 2 5 3" xfId="19966"/>
    <cellStyle name="Comma 2 2 3 2 2 5 3 2" xfId="50790"/>
    <cellStyle name="Comma 2 2 3 2 2 5 4" xfId="35380"/>
    <cellStyle name="Comma 2 2 3 2 2 6" xfId="8561"/>
    <cellStyle name="Comma 2 2 3 2 2 6 2" xfId="23972"/>
    <cellStyle name="Comma 2 2 3 2 2 6 2 2" xfId="54796"/>
    <cellStyle name="Comma 2 2 3 2 2 6 3" xfId="39386"/>
    <cellStyle name="Comma 2 2 3 2 2 7" xfId="16163"/>
    <cellStyle name="Comma 2 2 3 2 2 7 2" xfId="46987"/>
    <cellStyle name="Comma 2 2 3 2 2 8" xfId="31577"/>
    <cellStyle name="Comma 2 2 3 2 3" xfId="542"/>
    <cellStyle name="Comma 2 2 3 2 3 2" xfId="1175"/>
    <cellStyle name="Comma 2 2 3 2 3 2 2" xfId="3074"/>
    <cellStyle name="Comma 2 2 3 2 3 2 2 2" xfId="6877"/>
    <cellStyle name="Comma 2 2 3 2 3 2 2 2 2" xfId="14687"/>
    <cellStyle name="Comma 2 2 3 2 3 2 2 2 2 2" xfId="30098"/>
    <cellStyle name="Comma 2 2 3 2 3 2 2 2 2 2 2" xfId="60922"/>
    <cellStyle name="Comma 2 2 3 2 3 2 2 2 2 3" xfId="45512"/>
    <cellStyle name="Comma 2 2 3 2 3 2 2 2 3" xfId="22289"/>
    <cellStyle name="Comma 2 2 3 2 3 2 2 2 3 2" xfId="53113"/>
    <cellStyle name="Comma 2 2 3 2 3 2 2 2 4" xfId="37703"/>
    <cellStyle name="Comma 2 2 3 2 3 2 2 3" xfId="10884"/>
    <cellStyle name="Comma 2 2 3 2 3 2 2 3 2" xfId="26295"/>
    <cellStyle name="Comma 2 2 3 2 3 2 2 3 2 2" xfId="57119"/>
    <cellStyle name="Comma 2 2 3 2 3 2 2 3 3" xfId="41709"/>
    <cellStyle name="Comma 2 2 3 2 3 2 2 4" xfId="18486"/>
    <cellStyle name="Comma 2 2 3 2 3 2 2 4 2" xfId="49310"/>
    <cellStyle name="Comma 2 2 3 2 3 2 2 5" xfId="33900"/>
    <cellStyle name="Comma 2 2 3 2 3 2 3" xfId="4978"/>
    <cellStyle name="Comma 2 2 3 2 3 2 3 2" xfId="12788"/>
    <cellStyle name="Comma 2 2 3 2 3 2 3 2 2" xfId="28199"/>
    <cellStyle name="Comma 2 2 3 2 3 2 3 2 2 2" xfId="59023"/>
    <cellStyle name="Comma 2 2 3 2 3 2 3 2 3" xfId="43613"/>
    <cellStyle name="Comma 2 2 3 2 3 2 3 3" xfId="20390"/>
    <cellStyle name="Comma 2 2 3 2 3 2 3 3 2" xfId="51214"/>
    <cellStyle name="Comma 2 2 3 2 3 2 3 4" xfId="35804"/>
    <cellStyle name="Comma 2 2 3 2 3 2 4" xfId="8985"/>
    <cellStyle name="Comma 2 2 3 2 3 2 4 2" xfId="24396"/>
    <cellStyle name="Comma 2 2 3 2 3 2 4 2 2" xfId="55220"/>
    <cellStyle name="Comma 2 2 3 2 3 2 4 3" xfId="39810"/>
    <cellStyle name="Comma 2 2 3 2 3 2 5" xfId="16587"/>
    <cellStyle name="Comma 2 2 3 2 3 2 5 2" xfId="47411"/>
    <cellStyle name="Comma 2 2 3 2 3 2 6" xfId="32001"/>
    <cellStyle name="Comma 2 2 3 2 3 3" xfId="1808"/>
    <cellStyle name="Comma 2 2 3 2 3 3 2" xfId="3707"/>
    <cellStyle name="Comma 2 2 3 2 3 3 2 2" xfId="7510"/>
    <cellStyle name="Comma 2 2 3 2 3 3 2 2 2" xfId="15320"/>
    <cellStyle name="Comma 2 2 3 2 3 3 2 2 2 2" xfId="30731"/>
    <cellStyle name="Comma 2 2 3 2 3 3 2 2 2 2 2" xfId="61555"/>
    <cellStyle name="Comma 2 2 3 2 3 3 2 2 2 3" xfId="46145"/>
    <cellStyle name="Comma 2 2 3 2 3 3 2 2 3" xfId="22922"/>
    <cellStyle name="Comma 2 2 3 2 3 3 2 2 3 2" xfId="53746"/>
    <cellStyle name="Comma 2 2 3 2 3 3 2 2 4" xfId="38336"/>
    <cellStyle name="Comma 2 2 3 2 3 3 2 3" xfId="11517"/>
    <cellStyle name="Comma 2 2 3 2 3 3 2 3 2" xfId="26928"/>
    <cellStyle name="Comma 2 2 3 2 3 3 2 3 2 2" xfId="57752"/>
    <cellStyle name="Comma 2 2 3 2 3 3 2 3 3" xfId="42342"/>
    <cellStyle name="Comma 2 2 3 2 3 3 2 4" xfId="19119"/>
    <cellStyle name="Comma 2 2 3 2 3 3 2 4 2" xfId="49943"/>
    <cellStyle name="Comma 2 2 3 2 3 3 2 5" xfId="34533"/>
    <cellStyle name="Comma 2 2 3 2 3 3 3" xfId="5611"/>
    <cellStyle name="Comma 2 2 3 2 3 3 3 2" xfId="13421"/>
    <cellStyle name="Comma 2 2 3 2 3 3 3 2 2" xfId="28832"/>
    <cellStyle name="Comma 2 2 3 2 3 3 3 2 2 2" xfId="59656"/>
    <cellStyle name="Comma 2 2 3 2 3 3 3 2 3" xfId="44246"/>
    <cellStyle name="Comma 2 2 3 2 3 3 3 3" xfId="21023"/>
    <cellStyle name="Comma 2 2 3 2 3 3 3 3 2" xfId="51847"/>
    <cellStyle name="Comma 2 2 3 2 3 3 3 4" xfId="36437"/>
    <cellStyle name="Comma 2 2 3 2 3 3 4" xfId="9618"/>
    <cellStyle name="Comma 2 2 3 2 3 3 4 2" xfId="25029"/>
    <cellStyle name="Comma 2 2 3 2 3 3 4 2 2" xfId="55853"/>
    <cellStyle name="Comma 2 2 3 2 3 3 4 3" xfId="40443"/>
    <cellStyle name="Comma 2 2 3 2 3 3 5" xfId="17220"/>
    <cellStyle name="Comma 2 2 3 2 3 3 5 2" xfId="48044"/>
    <cellStyle name="Comma 2 2 3 2 3 3 6" xfId="32634"/>
    <cellStyle name="Comma 2 2 3 2 3 4" xfId="2441"/>
    <cellStyle name="Comma 2 2 3 2 3 4 2" xfId="6244"/>
    <cellStyle name="Comma 2 2 3 2 3 4 2 2" xfId="14054"/>
    <cellStyle name="Comma 2 2 3 2 3 4 2 2 2" xfId="29465"/>
    <cellStyle name="Comma 2 2 3 2 3 4 2 2 2 2" xfId="60289"/>
    <cellStyle name="Comma 2 2 3 2 3 4 2 2 3" xfId="44879"/>
    <cellStyle name="Comma 2 2 3 2 3 4 2 3" xfId="21656"/>
    <cellStyle name="Comma 2 2 3 2 3 4 2 3 2" xfId="52480"/>
    <cellStyle name="Comma 2 2 3 2 3 4 2 4" xfId="37070"/>
    <cellStyle name="Comma 2 2 3 2 3 4 3" xfId="10251"/>
    <cellStyle name="Comma 2 2 3 2 3 4 3 2" xfId="25662"/>
    <cellStyle name="Comma 2 2 3 2 3 4 3 2 2" xfId="56486"/>
    <cellStyle name="Comma 2 2 3 2 3 4 3 3" xfId="41076"/>
    <cellStyle name="Comma 2 2 3 2 3 4 4" xfId="17853"/>
    <cellStyle name="Comma 2 2 3 2 3 4 4 2" xfId="48677"/>
    <cellStyle name="Comma 2 2 3 2 3 4 5" xfId="33267"/>
    <cellStyle name="Comma 2 2 3 2 3 5" xfId="4345"/>
    <cellStyle name="Comma 2 2 3 2 3 5 2" xfId="12155"/>
    <cellStyle name="Comma 2 2 3 2 3 5 2 2" xfId="27566"/>
    <cellStyle name="Comma 2 2 3 2 3 5 2 2 2" xfId="58390"/>
    <cellStyle name="Comma 2 2 3 2 3 5 2 3" xfId="42980"/>
    <cellStyle name="Comma 2 2 3 2 3 5 3" xfId="19757"/>
    <cellStyle name="Comma 2 2 3 2 3 5 3 2" xfId="50581"/>
    <cellStyle name="Comma 2 2 3 2 3 5 4" xfId="35171"/>
    <cellStyle name="Comma 2 2 3 2 3 6" xfId="8352"/>
    <cellStyle name="Comma 2 2 3 2 3 6 2" xfId="23763"/>
    <cellStyle name="Comma 2 2 3 2 3 6 2 2" xfId="54587"/>
    <cellStyle name="Comma 2 2 3 2 3 6 3" xfId="39177"/>
    <cellStyle name="Comma 2 2 3 2 3 7" xfId="15954"/>
    <cellStyle name="Comma 2 2 3 2 3 7 2" xfId="46778"/>
    <cellStyle name="Comma 2 2 3 2 3 8" xfId="31368"/>
    <cellStyle name="Comma 2 2 3 2 4" xfId="962"/>
    <cellStyle name="Comma 2 2 3 2 4 2" xfId="2861"/>
    <cellStyle name="Comma 2 2 3 2 4 2 2" xfId="6664"/>
    <cellStyle name="Comma 2 2 3 2 4 2 2 2" xfId="14474"/>
    <cellStyle name="Comma 2 2 3 2 4 2 2 2 2" xfId="29885"/>
    <cellStyle name="Comma 2 2 3 2 4 2 2 2 2 2" xfId="60709"/>
    <cellStyle name="Comma 2 2 3 2 4 2 2 2 3" xfId="45299"/>
    <cellStyle name="Comma 2 2 3 2 4 2 2 3" xfId="22076"/>
    <cellStyle name="Comma 2 2 3 2 4 2 2 3 2" xfId="52900"/>
    <cellStyle name="Comma 2 2 3 2 4 2 2 4" xfId="37490"/>
    <cellStyle name="Comma 2 2 3 2 4 2 3" xfId="10671"/>
    <cellStyle name="Comma 2 2 3 2 4 2 3 2" xfId="26082"/>
    <cellStyle name="Comma 2 2 3 2 4 2 3 2 2" xfId="56906"/>
    <cellStyle name="Comma 2 2 3 2 4 2 3 3" xfId="41496"/>
    <cellStyle name="Comma 2 2 3 2 4 2 4" xfId="18273"/>
    <cellStyle name="Comma 2 2 3 2 4 2 4 2" xfId="49097"/>
    <cellStyle name="Comma 2 2 3 2 4 2 5" xfId="33687"/>
    <cellStyle name="Comma 2 2 3 2 4 3" xfId="4765"/>
    <cellStyle name="Comma 2 2 3 2 4 3 2" xfId="12575"/>
    <cellStyle name="Comma 2 2 3 2 4 3 2 2" xfId="27986"/>
    <cellStyle name="Comma 2 2 3 2 4 3 2 2 2" xfId="58810"/>
    <cellStyle name="Comma 2 2 3 2 4 3 2 3" xfId="43400"/>
    <cellStyle name="Comma 2 2 3 2 4 3 3" xfId="20177"/>
    <cellStyle name="Comma 2 2 3 2 4 3 3 2" xfId="51001"/>
    <cellStyle name="Comma 2 2 3 2 4 3 4" xfId="35591"/>
    <cellStyle name="Comma 2 2 3 2 4 4" xfId="8772"/>
    <cellStyle name="Comma 2 2 3 2 4 4 2" xfId="24183"/>
    <cellStyle name="Comma 2 2 3 2 4 4 2 2" xfId="55007"/>
    <cellStyle name="Comma 2 2 3 2 4 4 3" xfId="39597"/>
    <cellStyle name="Comma 2 2 3 2 4 5" xfId="16374"/>
    <cellStyle name="Comma 2 2 3 2 4 5 2" xfId="47198"/>
    <cellStyle name="Comma 2 2 3 2 4 6" xfId="31788"/>
    <cellStyle name="Comma 2 2 3 2 5" xfId="1595"/>
    <cellStyle name="Comma 2 2 3 2 5 2" xfId="3494"/>
    <cellStyle name="Comma 2 2 3 2 5 2 2" xfId="7297"/>
    <cellStyle name="Comma 2 2 3 2 5 2 2 2" xfId="15107"/>
    <cellStyle name="Comma 2 2 3 2 5 2 2 2 2" xfId="30518"/>
    <cellStyle name="Comma 2 2 3 2 5 2 2 2 2 2" xfId="61342"/>
    <cellStyle name="Comma 2 2 3 2 5 2 2 2 3" xfId="45932"/>
    <cellStyle name="Comma 2 2 3 2 5 2 2 3" xfId="22709"/>
    <cellStyle name="Comma 2 2 3 2 5 2 2 3 2" xfId="53533"/>
    <cellStyle name="Comma 2 2 3 2 5 2 2 4" xfId="38123"/>
    <cellStyle name="Comma 2 2 3 2 5 2 3" xfId="11304"/>
    <cellStyle name="Comma 2 2 3 2 5 2 3 2" xfId="26715"/>
    <cellStyle name="Comma 2 2 3 2 5 2 3 2 2" xfId="57539"/>
    <cellStyle name="Comma 2 2 3 2 5 2 3 3" xfId="42129"/>
    <cellStyle name="Comma 2 2 3 2 5 2 4" xfId="18906"/>
    <cellStyle name="Comma 2 2 3 2 5 2 4 2" xfId="49730"/>
    <cellStyle name="Comma 2 2 3 2 5 2 5" xfId="34320"/>
    <cellStyle name="Comma 2 2 3 2 5 3" xfId="5398"/>
    <cellStyle name="Comma 2 2 3 2 5 3 2" xfId="13208"/>
    <cellStyle name="Comma 2 2 3 2 5 3 2 2" xfId="28619"/>
    <cellStyle name="Comma 2 2 3 2 5 3 2 2 2" xfId="59443"/>
    <cellStyle name="Comma 2 2 3 2 5 3 2 3" xfId="44033"/>
    <cellStyle name="Comma 2 2 3 2 5 3 3" xfId="20810"/>
    <cellStyle name="Comma 2 2 3 2 5 3 3 2" xfId="51634"/>
    <cellStyle name="Comma 2 2 3 2 5 3 4" xfId="36224"/>
    <cellStyle name="Comma 2 2 3 2 5 4" xfId="9405"/>
    <cellStyle name="Comma 2 2 3 2 5 4 2" xfId="24816"/>
    <cellStyle name="Comma 2 2 3 2 5 4 2 2" xfId="55640"/>
    <cellStyle name="Comma 2 2 3 2 5 4 3" xfId="40230"/>
    <cellStyle name="Comma 2 2 3 2 5 5" xfId="17007"/>
    <cellStyle name="Comma 2 2 3 2 5 5 2" xfId="47831"/>
    <cellStyle name="Comma 2 2 3 2 5 6" xfId="32421"/>
    <cellStyle name="Comma 2 2 3 2 6" xfId="2228"/>
    <cellStyle name="Comma 2 2 3 2 6 2" xfId="6031"/>
    <cellStyle name="Comma 2 2 3 2 6 2 2" xfId="13841"/>
    <cellStyle name="Comma 2 2 3 2 6 2 2 2" xfId="29252"/>
    <cellStyle name="Comma 2 2 3 2 6 2 2 2 2" xfId="60076"/>
    <cellStyle name="Comma 2 2 3 2 6 2 2 3" xfId="44666"/>
    <cellStyle name="Comma 2 2 3 2 6 2 3" xfId="21443"/>
    <cellStyle name="Comma 2 2 3 2 6 2 3 2" xfId="52267"/>
    <cellStyle name="Comma 2 2 3 2 6 2 4" xfId="36857"/>
    <cellStyle name="Comma 2 2 3 2 6 3" xfId="10038"/>
    <cellStyle name="Comma 2 2 3 2 6 3 2" xfId="25449"/>
    <cellStyle name="Comma 2 2 3 2 6 3 2 2" xfId="56273"/>
    <cellStyle name="Comma 2 2 3 2 6 3 3" xfId="40863"/>
    <cellStyle name="Comma 2 2 3 2 6 4" xfId="17640"/>
    <cellStyle name="Comma 2 2 3 2 6 4 2" xfId="48464"/>
    <cellStyle name="Comma 2 2 3 2 6 5" xfId="33054"/>
    <cellStyle name="Comma 2 2 3 2 7" xfId="4132"/>
    <cellStyle name="Comma 2 2 3 2 7 2" xfId="11942"/>
    <cellStyle name="Comma 2 2 3 2 7 2 2" xfId="27353"/>
    <cellStyle name="Comma 2 2 3 2 7 2 2 2" xfId="58177"/>
    <cellStyle name="Comma 2 2 3 2 7 2 3" xfId="42767"/>
    <cellStyle name="Comma 2 2 3 2 7 3" xfId="19544"/>
    <cellStyle name="Comma 2 2 3 2 7 3 2" xfId="50368"/>
    <cellStyle name="Comma 2 2 3 2 7 4" xfId="34958"/>
    <cellStyle name="Comma 2 2 3 2 8" xfId="8139"/>
    <cellStyle name="Comma 2 2 3 2 8 2" xfId="23550"/>
    <cellStyle name="Comma 2 2 3 2 8 2 2" xfId="54374"/>
    <cellStyle name="Comma 2 2 3 2 8 3" xfId="38964"/>
    <cellStyle name="Comma 2 2 3 2 9" xfId="7930"/>
    <cellStyle name="Comma 2 2 3 2 9 2" xfId="23341"/>
    <cellStyle name="Comma 2 2 3 2 9 2 2" xfId="54165"/>
    <cellStyle name="Comma 2 2 3 2 9 3" xfId="38755"/>
    <cellStyle name="Comma 2 2 3 3" xfId="669"/>
    <cellStyle name="Comma 2 2 3 3 2" xfId="1302"/>
    <cellStyle name="Comma 2 2 3 3 2 2" xfId="3201"/>
    <cellStyle name="Comma 2 2 3 3 2 2 2" xfId="7004"/>
    <cellStyle name="Comma 2 2 3 3 2 2 2 2" xfId="14814"/>
    <cellStyle name="Comma 2 2 3 3 2 2 2 2 2" xfId="30225"/>
    <cellStyle name="Comma 2 2 3 3 2 2 2 2 2 2" xfId="61049"/>
    <cellStyle name="Comma 2 2 3 3 2 2 2 2 3" xfId="45639"/>
    <cellStyle name="Comma 2 2 3 3 2 2 2 3" xfId="22416"/>
    <cellStyle name="Comma 2 2 3 3 2 2 2 3 2" xfId="53240"/>
    <cellStyle name="Comma 2 2 3 3 2 2 2 4" xfId="37830"/>
    <cellStyle name="Comma 2 2 3 3 2 2 3" xfId="11011"/>
    <cellStyle name="Comma 2 2 3 3 2 2 3 2" xfId="26422"/>
    <cellStyle name="Comma 2 2 3 3 2 2 3 2 2" xfId="57246"/>
    <cellStyle name="Comma 2 2 3 3 2 2 3 3" xfId="41836"/>
    <cellStyle name="Comma 2 2 3 3 2 2 4" xfId="18613"/>
    <cellStyle name="Comma 2 2 3 3 2 2 4 2" xfId="49437"/>
    <cellStyle name="Comma 2 2 3 3 2 2 5" xfId="34027"/>
    <cellStyle name="Comma 2 2 3 3 2 3" xfId="5105"/>
    <cellStyle name="Comma 2 2 3 3 2 3 2" xfId="12915"/>
    <cellStyle name="Comma 2 2 3 3 2 3 2 2" xfId="28326"/>
    <cellStyle name="Comma 2 2 3 3 2 3 2 2 2" xfId="59150"/>
    <cellStyle name="Comma 2 2 3 3 2 3 2 3" xfId="43740"/>
    <cellStyle name="Comma 2 2 3 3 2 3 3" xfId="20517"/>
    <cellStyle name="Comma 2 2 3 3 2 3 3 2" xfId="51341"/>
    <cellStyle name="Comma 2 2 3 3 2 3 4" xfId="35931"/>
    <cellStyle name="Comma 2 2 3 3 2 4" xfId="9112"/>
    <cellStyle name="Comma 2 2 3 3 2 4 2" xfId="24523"/>
    <cellStyle name="Comma 2 2 3 3 2 4 2 2" xfId="55347"/>
    <cellStyle name="Comma 2 2 3 3 2 4 3" xfId="39937"/>
    <cellStyle name="Comma 2 2 3 3 2 5" xfId="16714"/>
    <cellStyle name="Comma 2 2 3 3 2 5 2" xfId="47538"/>
    <cellStyle name="Comma 2 2 3 3 2 6" xfId="32128"/>
    <cellStyle name="Comma 2 2 3 3 3" xfId="1935"/>
    <cellStyle name="Comma 2 2 3 3 3 2" xfId="3834"/>
    <cellStyle name="Comma 2 2 3 3 3 2 2" xfId="7637"/>
    <cellStyle name="Comma 2 2 3 3 3 2 2 2" xfId="15447"/>
    <cellStyle name="Comma 2 2 3 3 3 2 2 2 2" xfId="30858"/>
    <cellStyle name="Comma 2 2 3 3 3 2 2 2 2 2" xfId="61682"/>
    <cellStyle name="Comma 2 2 3 3 3 2 2 2 3" xfId="46272"/>
    <cellStyle name="Comma 2 2 3 3 3 2 2 3" xfId="23049"/>
    <cellStyle name="Comma 2 2 3 3 3 2 2 3 2" xfId="53873"/>
    <cellStyle name="Comma 2 2 3 3 3 2 2 4" xfId="38463"/>
    <cellStyle name="Comma 2 2 3 3 3 2 3" xfId="11644"/>
    <cellStyle name="Comma 2 2 3 3 3 2 3 2" xfId="27055"/>
    <cellStyle name="Comma 2 2 3 3 3 2 3 2 2" xfId="57879"/>
    <cellStyle name="Comma 2 2 3 3 3 2 3 3" xfId="42469"/>
    <cellStyle name="Comma 2 2 3 3 3 2 4" xfId="19246"/>
    <cellStyle name="Comma 2 2 3 3 3 2 4 2" xfId="50070"/>
    <cellStyle name="Comma 2 2 3 3 3 2 5" xfId="34660"/>
    <cellStyle name="Comma 2 2 3 3 3 3" xfId="5738"/>
    <cellStyle name="Comma 2 2 3 3 3 3 2" xfId="13548"/>
    <cellStyle name="Comma 2 2 3 3 3 3 2 2" xfId="28959"/>
    <cellStyle name="Comma 2 2 3 3 3 3 2 2 2" xfId="59783"/>
    <cellStyle name="Comma 2 2 3 3 3 3 2 3" xfId="44373"/>
    <cellStyle name="Comma 2 2 3 3 3 3 3" xfId="21150"/>
    <cellStyle name="Comma 2 2 3 3 3 3 3 2" xfId="51974"/>
    <cellStyle name="Comma 2 2 3 3 3 3 4" xfId="36564"/>
    <cellStyle name="Comma 2 2 3 3 3 4" xfId="9745"/>
    <cellStyle name="Comma 2 2 3 3 3 4 2" xfId="25156"/>
    <cellStyle name="Comma 2 2 3 3 3 4 2 2" xfId="55980"/>
    <cellStyle name="Comma 2 2 3 3 3 4 3" xfId="40570"/>
    <cellStyle name="Comma 2 2 3 3 3 5" xfId="17347"/>
    <cellStyle name="Comma 2 2 3 3 3 5 2" xfId="48171"/>
    <cellStyle name="Comma 2 2 3 3 3 6" xfId="32761"/>
    <cellStyle name="Comma 2 2 3 3 4" xfId="2568"/>
    <cellStyle name="Comma 2 2 3 3 4 2" xfId="6371"/>
    <cellStyle name="Comma 2 2 3 3 4 2 2" xfId="14181"/>
    <cellStyle name="Comma 2 2 3 3 4 2 2 2" xfId="29592"/>
    <cellStyle name="Comma 2 2 3 3 4 2 2 2 2" xfId="60416"/>
    <cellStyle name="Comma 2 2 3 3 4 2 2 3" xfId="45006"/>
    <cellStyle name="Comma 2 2 3 3 4 2 3" xfId="21783"/>
    <cellStyle name="Comma 2 2 3 3 4 2 3 2" xfId="52607"/>
    <cellStyle name="Comma 2 2 3 3 4 2 4" xfId="37197"/>
    <cellStyle name="Comma 2 2 3 3 4 3" xfId="10378"/>
    <cellStyle name="Comma 2 2 3 3 4 3 2" xfId="25789"/>
    <cellStyle name="Comma 2 2 3 3 4 3 2 2" xfId="56613"/>
    <cellStyle name="Comma 2 2 3 3 4 3 3" xfId="41203"/>
    <cellStyle name="Comma 2 2 3 3 4 4" xfId="17980"/>
    <cellStyle name="Comma 2 2 3 3 4 4 2" xfId="48804"/>
    <cellStyle name="Comma 2 2 3 3 4 5" xfId="33394"/>
    <cellStyle name="Comma 2 2 3 3 5" xfId="4472"/>
    <cellStyle name="Comma 2 2 3 3 5 2" xfId="12282"/>
    <cellStyle name="Comma 2 2 3 3 5 2 2" xfId="27693"/>
    <cellStyle name="Comma 2 2 3 3 5 2 2 2" xfId="58517"/>
    <cellStyle name="Comma 2 2 3 3 5 2 3" xfId="43107"/>
    <cellStyle name="Comma 2 2 3 3 5 3" xfId="19884"/>
    <cellStyle name="Comma 2 2 3 3 5 3 2" xfId="50708"/>
    <cellStyle name="Comma 2 2 3 3 5 4" xfId="35298"/>
    <cellStyle name="Comma 2 2 3 3 6" xfId="8479"/>
    <cellStyle name="Comma 2 2 3 3 6 2" xfId="23890"/>
    <cellStyle name="Comma 2 2 3 3 6 2 2" xfId="54714"/>
    <cellStyle name="Comma 2 2 3 3 6 3" xfId="39304"/>
    <cellStyle name="Comma 2 2 3 3 7" xfId="16081"/>
    <cellStyle name="Comma 2 2 3 3 7 2" xfId="46905"/>
    <cellStyle name="Comma 2 2 3 3 8" xfId="31495"/>
    <cellStyle name="Comma 2 2 3 4" xfId="460"/>
    <cellStyle name="Comma 2 2 3 4 2" xfId="1093"/>
    <cellStyle name="Comma 2 2 3 4 2 2" xfId="2992"/>
    <cellStyle name="Comma 2 2 3 4 2 2 2" xfId="6795"/>
    <cellStyle name="Comma 2 2 3 4 2 2 2 2" xfId="14605"/>
    <cellStyle name="Comma 2 2 3 4 2 2 2 2 2" xfId="30016"/>
    <cellStyle name="Comma 2 2 3 4 2 2 2 2 2 2" xfId="60840"/>
    <cellStyle name="Comma 2 2 3 4 2 2 2 2 3" xfId="45430"/>
    <cellStyle name="Comma 2 2 3 4 2 2 2 3" xfId="22207"/>
    <cellStyle name="Comma 2 2 3 4 2 2 2 3 2" xfId="53031"/>
    <cellStyle name="Comma 2 2 3 4 2 2 2 4" xfId="37621"/>
    <cellStyle name="Comma 2 2 3 4 2 2 3" xfId="10802"/>
    <cellStyle name="Comma 2 2 3 4 2 2 3 2" xfId="26213"/>
    <cellStyle name="Comma 2 2 3 4 2 2 3 2 2" xfId="57037"/>
    <cellStyle name="Comma 2 2 3 4 2 2 3 3" xfId="41627"/>
    <cellStyle name="Comma 2 2 3 4 2 2 4" xfId="18404"/>
    <cellStyle name="Comma 2 2 3 4 2 2 4 2" xfId="49228"/>
    <cellStyle name="Comma 2 2 3 4 2 2 5" xfId="33818"/>
    <cellStyle name="Comma 2 2 3 4 2 3" xfId="4896"/>
    <cellStyle name="Comma 2 2 3 4 2 3 2" xfId="12706"/>
    <cellStyle name="Comma 2 2 3 4 2 3 2 2" xfId="28117"/>
    <cellStyle name="Comma 2 2 3 4 2 3 2 2 2" xfId="58941"/>
    <cellStyle name="Comma 2 2 3 4 2 3 2 3" xfId="43531"/>
    <cellStyle name="Comma 2 2 3 4 2 3 3" xfId="20308"/>
    <cellStyle name="Comma 2 2 3 4 2 3 3 2" xfId="51132"/>
    <cellStyle name="Comma 2 2 3 4 2 3 4" xfId="35722"/>
    <cellStyle name="Comma 2 2 3 4 2 4" xfId="8903"/>
    <cellStyle name="Comma 2 2 3 4 2 4 2" xfId="24314"/>
    <cellStyle name="Comma 2 2 3 4 2 4 2 2" xfId="55138"/>
    <cellStyle name="Comma 2 2 3 4 2 4 3" xfId="39728"/>
    <cellStyle name="Comma 2 2 3 4 2 5" xfId="16505"/>
    <cellStyle name="Comma 2 2 3 4 2 5 2" xfId="47329"/>
    <cellStyle name="Comma 2 2 3 4 2 6" xfId="31919"/>
    <cellStyle name="Comma 2 2 3 4 3" xfId="1726"/>
    <cellStyle name="Comma 2 2 3 4 3 2" xfId="3625"/>
    <cellStyle name="Comma 2 2 3 4 3 2 2" xfId="7428"/>
    <cellStyle name="Comma 2 2 3 4 3 2 2 2" xfId="15238"/>
    <cellStyle name="Comma 2 2 3 4 3 2 2 2 2" xfId="30649"/>
    <cellStyle name="Comma 2 2 3 4 3 2 2 2 2 2" xfId="61473"/>
    <cellStyle name="Comma 2 2 3 4 3 2 2 2 3" xfId="46063"/>
    <cellStyle name="Comma 2 2 3 4 3 2 2 3" xfId="22840"/>
    <cellStyle name="Comma 2 2 3 4 3 2 2 3 2" xfId="53664"/>
    <cellStyle name="Comma 2 2 3 4 3 2 2 4" xfId="38254"/>
    <cellStyle name="Comma 2 2 3 4 3 2 3" xfId="11435"/>
    <cellStyle name="Comma 2 2 3 4 3 2 3 2" xfId="26846"/>
    <cellStyle name="Comma 2 2 3 4 3 2 3 2 2" xfId="57670"/>
    <cellStyle name="Comma 2 2 3 4 3 2 3 3" xfId="42260"/>
    <cellStyle name="Comma 2 2 3 4 3 2 4" xfId="19037"/>
    <cellStyle name="Comma 2 2 3 4 3 2 4 2" xfId="49861"/>
    <cellStyle name="Comma 2 2 3 4 3 2 5" xfId="34451"/>
    <cellStyle name="Comma 2 2 3 4 3 3" xfId="5529"/>
    <cellStyle name="Comma 2 2 3 4 3 3 2" xfId="13339"/>
    <cellStyle name="Comma 2 2 3 4 3 3 2 2" xfId="28750"/>
    <cellStyle name="Comma 2 2 3 4 3 3 2 2 2" xfId="59574"/>
    <cellStyle name="Comma 2 2 3 4 3 3 2 3" xfId="44164"/>
    <cellStyle name="Comma 2 2 3 4 3 3 3" xfId="20941"/>
    <cellStyle name="Comma 2 2 3 4 3 3 3 2" xfId="51765"/>
    <cellStyle name="Comma 2 2 3 4 3 3 4" xfId="36355"/>
    <cellStyle name="Comma 2 2 3 4 3 4" xfId="9536"/>
    <cellStyle name="Comma 2 2 3 4 3 4 2" xfId="24947"/>
    <cellStyle name="Comma 2 2 3 4 3 4 2 2" xfId="55771"/>
    <cellStyle name="Comma 2 2 3 4 3 4 3" xfId="40361"/>
    <cellStyle name="Comma 2 2 3 4 3 5" xfId="17138"/>
    <cellStyle name="Comma 2 2 3 4 3 5 2" xfId="47962"/>
    <cellStyle name="Comma 2 2 3 4 3 6" xfId="32552"/>
    <cellStyle name="Comma 2 2 3 4 4" xfId="2359"/>
    <cellStyle name="Comma 2 2 3 4 4 2" xfId="6162"/>
    <cellStyle name="Comma 2 2 3 4 4 2 2" xfId="13972"/>
    <cellStyle name="Comma 2 2 3 4 4 2 2 2" xfId="29383"/>
    <cellStyle name="Comma 2 2 3 4 4 2 2 2 2" xfId="60207"/>
    <cellStyle name="Comma 2 2 3 4 4 2 2 3" xfId="44797"/>
    <cellStyle name="Comma 2 2 3 4 4 2 3" xfId="21574"/>
    <cellStyle name="Comma 2 2 3 4 4 2 3 2" xfId="52398"/>
    <cellStyle name="Comma 2 2 3 4 4 2 4" xfId="36988"/>
    <cellStyle name="Comma 2 2 3 4 4 3" xfId="10169"/>
    <cellStyle name="Comma 2 2 3 4 4 3 2" xfId="25580"/>
    <cellStyle name="Comma 2 2 3 4 4 3 2 2" xfId="56404"/>
    <cellStyle name="Comma 2 2 3 4 4 3 3" xfId="40994"/>
    <cellStyle name="Comma 2 2 3 4 4 4" xfId="17771"/>
    <cellStyle name="Comma 2 2 3 4 4 4 2" xfId="48595"/>
    <cellStyle name="Comma 2 2 3 4 4 5" xfId="33185"/>
    <cellStyle name="Comma 2 2 3 4 5" xfId="4263"/>
    <cellStyle name="Comma 2 2 3 4 5 2" xfId="12073"/>
    <cellStyle name="Comma 2 2 3 4 5 2 2" xfId="27484"/>
    <cellStyle name="Comma 2 2 3 4 5 2 2 2" xfId="58308"/>
    <cellStyle name="Comma 2 2 3 4 5 2 3" xfId="42898"/>
    <cellStyle name="Comma 2 2 3 4 5 3" xfId="19675"/>
    <cellStyle name="Comma 2 2 3 4 5 3 2" xfId="50499"/>
    <cellStyle name="Comma 2 2 3 4 5 4" xfId="35089"/>
    <cellStyle name="Comma 2 2 3 4 6" xfId="8270"/>
    <cellStyle name="Comma 2 2 3 4 6 2" xfId="23681"/>
    <cellStyle name="Comma 2 2 3 4 6 2 2" xfId="54505"/>
    <cellStyle name="Comma 2 2 3 4 6 3" xfId="39095"/>
    <cellStyle name="Comma 2 2 3 4 7" xfId="15872"/>
    <cellStyle name="Comma 2 2 3 4 7 2" xfId="46696"/>
    <cellStyle name="Comma 2 2 3 4 8" xfId="31286"/>
    <cellStyle name="Comma 2 2 3 5" xfId="880"/>
    <cellStyle name="Comma 2 2 3 5 2" xfId="2779"/>
    <cellStyle name="Comma 2 2 3 5 2 2" xfId="6582"/>
    <cellStyle name="Comma 2 2 3 5 2 2 2" xfId="14392"/>
    <cellStyle name="Comma 2 2 3 5 2 2 2 2" xfId="29803"/>
    <cellStyle name="Comma 2 2 3 5 2 2 2 2 2" xfId="60627"/>
    <cellStyle name="Comma 2 2 3 5 2 2 2 3" xfId="45217"/>
    <cellStyle name="Comma 2 2 3 5 2 2 3" xfId="21994"/>
    <cellStyle name="Comma 2 2 3 5 2 2 3 2" xfId="52818"/>
    <cellStyle name="Comma 2 2 3 5 2 2 4" xfId="37408"/>
    <cellStyle name="Comma 2 2 3 5 2 3" xfId="10589"/>
    <cellStyle name="Comma 2 2 3 5 2 3 2" xfId="26000"/>
    <cellStyle name="Comma 2 2 3 5 2 3 2 2" xfId="56824"/>
    <cellStyle name="Comma 2 2 3 5 2 3 3" xfId="41414"/>
    <cellStyle name="Comma 2 2 3 5 2 4" xfId="18191"/>
    <cellStyle name="Comma 2 2 3 5 2 4 2" xfId="49015"/>
    <cellStyle name="Comma 2 2 3 5 2 5" xfId="33605"/>
    <cellStyle name="Comma 2 2 3 5 3" xfId="4683"/>
    <cellStyle name="Comma 2 2 3 5 3 2" xfId="12493"/>
    <cellStyle name="Comma 2 2 3 5 3 2 2" xfId="27904"/>
    <cellStyle name="Comma 2 2 3 5 3 2 2 2" xfId="58728"/>
    <cellStyle name="Comma 2 2 3 5 3 2 3" xfId="43318"/>
    <cellStyle name="Comma 2 2 3 5 3 3" xfId="20095"/>
    <cellStyle name="Comma 2 2 3 5 3 3 2" xfId="50919"/>
    <cellStyle name="Comma 2 2 3 5 3 4" xfId="35509"/>
    <cellStyle name="Comma 2 2 3 5 4" xfId="8690"/>
    <cellStyle name="Comma 2 2 3 5 4 2" xfId="24101"/>
    <cellStyle name="Comma 2 2 3 5 4 2 2" xfId="54925"/>
    <cellStyle name="Comma 2 2 3 5 4 3" xfId="39515"/>
    <cellStyle name="Comma 2 2 3 5 5" xfId="16292"/>
    <cellStyle name="Comma 2 2 3 5 5 2" xfId="47116"/>
    <cellStyle name="Comma 2 2 3 5 6" xfId="31706"/>
    <cellStyle name="Comma 2 2 3 6" xfId="1513"/>
    <cellStyle name="Comma 2 2 3 6 2" xfId="3412"/>
    <cellStyle name="Comma 2 2 3 6 2 2" xfId="7215"/>
    <cellStyle name="Comma 2 2 3 6 2 2 2" xfId="15025"/>
    <cellStyle name="Comma 2 2 3 6 2 2 2 2" xfId="30436"/>
    <cellStyle name="Comma 2 2 3 6 2 2 2 2 2" xfId="61260"/>
    <cellStyle name="Comma 2 2 3 6 2 2 2 3" xfId="45850"/>
    <cellStyle name="Comma 2 2 3 6 2 2 3" xfId="22627"/>
    <cellStyle name="Comma 2 2 3 6 2 2 3 2" xfId="53451"/>
    <cellStyle name="Comma 2 2 3 6 2 2 4" xfId="38041"/>
    <cellStyle name="Comma 2 2 3 6 2 3" xfId="11222"/>
    <cellStyle name="Comma 2 2 3 6 2 3 2" xfId="26633"/>
    <cellStyle name="Comma 2 2 3 6 2 3 2 2" xfId="57457"/>
    <cellStyle name="Comma 2 2 3 6 2 3 3" xfId="42047"/>
    <cellStyle name="Comma 2 2 3 6 2 4" xfId="18824"/>
    <cellStyle name="Comma 2 2 3 6 2 4 2" xfId="49648"/>
    <cellStyle name="Comma 2 2 3 6 2 5" xfId="34238"/>
    <cellStyle name="Comma 2 2 3 6 3" xfId="5316"/>
    <cellStyle name="Comma 2 2 3 6 3 2" xfId="13126"/>
    <cellStyle name="Comma 2 2 3 6 3 2 2" xfId="28537"/>
    <cellStyle name="Comma 2 2 3 6 3 2 2 2" xfId="59361"/>
    <cellStyle name="Comma 2 2 3 6 3 2 3" xfId="43951"/>
    <cellStyle name="Comma 2 2 3 6 3 3" xfId="20728"/>
    <cellStyle name="Comma 2 2 3 6 3 3 2" xfId="51552"/>
    <cellStyle name="Comma 2 2 3 6 3 4" xfId="36142"/>
    <cellStyle name="Comma 2 2 3 6 4" xfId="9323"/>
    <cellStyle name="Comma 2 2 3 6 4 2" xfId="24734"/>
    <cellStyle name="Comma 2 2 3 6 4 2 2" xfId="55558"/>
    <cellStyle name="Comma 2 2 3 6 4 3" xfId="40148"/>
    <cellStyle name="Comma 2 2 3 6 5" xfId="16925"/>
    <cellStyle name="Comma 2 2 3 6 5 2" xfId="47749"/>
    <cellStyle name="Comma 2 2 3 6 6" xfId="32339"/>
    <cellStyle name="Comma 2 2 3 7" xfId="2146"/>
    <cellStyle name="Comma 2 2 3 7 2" xfId="5949"/>
    <cellStyle name="Comma 2 2 3 7 2 2" xfId="13759"/>
    <cellStyle name="Comma 2 2 3 7 2 2 2" xfId="29170"/>
    <cellStyle name="Comma 2 2 3 7 2 2 2 2" xfId="59994"/>
    <cellStyle name="Comma 2 2 3 7 2 2 3" xfId="44584"/>
    <cellStyle name="Comma 2 2 3 7 2 3" xfId="21361"/>
    <cellStyle name="Comma 2 2 3 7 2 3 2" xfId="52185"/>
    <cellStyle name="Comma 2 2 3 7 2 4" xfId="36775"/>
    <cellStyle name="Comma 2 2 3 7 3" xfId="9956"/>
    <cellStyle name="Comma 2 2 3 7 3 2" xfId="25367"/>
    <cellStyle name="Comma 2 2 3 7 3 2 2" xfId="56191"/>
    <cellStyle name="Comma 2 2 3 7 3 3" xfId="40781"/>
    <cellStyle name="Comma 2 2 3 7 4" xfId="17558"/>
    <cellStyle name="Comma 2 2 3 7 4 2" xfId="48382"/>
    <cellStyle name="Comma 2 2 3 7 5" xfId="32972"/>
    <cellStyle name="Comma 2 2 3 8" xfId="4050"/>
    <cellStyle name="Comma 2 2 3 8 2" xfId="11860"/>
    <cellStyle name="Comma 2 2 3 8 2 2" xfId="27271"/>
    <cellStyle name="Comma 2 2 3 8 2 2 2" xfId="58095"/>
    <cellStyle name="Comma 2 2 3 8 2 3" xfId="42685"/>
    <cellStyle name="Comma 2 2 3 8 3" xfId="19462"/>
    <cellStyle name="Comma 2 2 3 8 3 2" xfId="50286"/>
    <cellStyle name="Comma 2 2 3 8 4" xfId="34876"/>
    <cellStyle name="Comma 2 2 3 9" xfId="8057"/>
    <cellStyle name="Comma 2 2 3 9 2" xfId="23468"/>
    <cellStyle name="Comma 2 2 3 9 2 2" xfId="54292"/>
    <cellStyle name="Comma 2 2 3 9 3" xfId="38882"/>
    <cellStyle name="Comma 2 2 4" xfId="286"/>
    <cellStyle name="Comma 2 2 4 10" xfId="15699"/>
    <cellStyle name="Comma 2 2 4 10 2" xfId="46523"/>
    <cellStyle name="Comma 2 2 4 11" xfId="31113"/>
    <cellStyle name="Comma 2 2 4 2" xfId="709"/>
    <cellStyle name="Comma 2 2 4 2 2" xfId="1342"/>
    <cellStyle name="Comma 2 2 4 2 2 2" xfId="3241"/>
    <cellStyle name="Comma 2 2 4 2 2 2 2" xfId="7044"/>
    <cellStyle name="Comma 2 2 4 2 2 2 2 2" xfId="14854"/>
    <cellStyle name="Comma 2 2 4 2 2 2 2 2 2" xfId="30265"/>
    <cellStyle name="Comma 2 2 4 2 2 2 2 2 2 2" xfId="61089"/>
    <cellStyle name="Comma 2 2 4 2 2 2 2 2 3" xfId="45679"/>
    <cellStyle name="Comma 2 2 4 2 2 2 2 3" xfId="22456"/>
    <cellStyle name="Comma 2 2 4 2 2 2 2 3 2" xfId="53280"/>
    <cellStyle name="Comma 2 2 4 2 2 2 2 4" xfId="37870"/>
    <cellStyle name="Comma 2 2 4 2 2 2 3" xfId="11051"/>
    <cellStyle name="Comma 2 2 4 2 2 2 3 2" xfId="26462"/>
    <cellStyle name="Comma 2 2 4 2 2 2 3 2 2" xfId="57286"/>
    <cellStyle name="Comma 2 2 4 2 2 2 3 3" xfId="41876"/>
    <cellStyle name="Comma 2 2 4 2 2 2 4" xfId="18653"/>
    <cellStyle name="Comma 2 2 4 2 2 2 4 2" xfId="49477"/>
    <cellStyle name="Comma 2 2 4 2 2 2 5" xfId="34067"/>
    <cellStyle name="Comma 2 2 4 2 2 3" xfId="5145"/>
    <cellStyle name="Comma 2 2 4 2 2 3 2" xfId="12955"/>
    <cellStyle name="Comma 2 2 4 2 2 3 2 2" xfId="28366"/>
    <cellStyle name="Comma 2 2 4 2 2 3 2 2 2" xfId="59190"/>
    <cellStyle name="Comma 2 2 4 2 2 3 2 3" xfId="43780"/>
    <cellStyle name="Comma 2 2 4 2 2 3 3" xfId="20557"/>
    <cellStyle name="Comma 2 2 4 2 2 3 3 2" xfId="51381"/>
    <cellStyle name="Comma 2 2 4 2 2 3 4" xfId="35971"/>
    <cellStyle name="Comma 2 2 4 2 2 4" xfId="9152"/>
    <cellStyle name="Comma 2 2 4 2 2 4 2" xfId="24563"/>
    <cellStyle name="Comma 2 2 4 2 2 4 2 2" xfId="55387"/>
    <cellStyle name="Comma 2 2 4 2 2 4 3" xfId="39977"/>
    <cellStyle name="Comma 2 2 4 2 2 5" xfId="16754"/>
    <cellStyle name="Comma 2 2 4 2 2 5 2" xfId="47578"/>
    <cellStyle name="Comma 2 2 4 2 2 6" xfId="32168"/>
    <cellStyle name="Comma 2 2 4 2 3" xfId="1975"/>
    <cellStyle name="Comma 2 2 4 2 3 2" xfId="3874"/>
    <cellStyle name="Comma 2 2 4 2 3 2 2" xfId="7677"/>
    <cellStyle name="Comma 2 2 4 2 3 2 2 2" xfId="15487"/>
    <cellStyle name="Comma 2 2 4 2 3 2 2 2 2" xfId="30898"/>
    <cellStyle name="Comma 2 2 4 2 3 2 2 2 2 2" xfId="61722"/>
    <cellStyle name="Comma 2 2 4 2 3 2 2 2 3" xfId="46312"/>
    <cellStyle name="Comma 2 2 4 2 3 2 2 3" xfId="23089"/>
    <cellStyle name="Comma 2 2 4 2 3 2 2 3 2" xfId="53913"/>
    <cellStyle name="Comma 2 2 4 2 3 2 2 4" xfId="38503"/>
    <cellStyle name="Comma 2 2 4 2 3 2 3" xfId="11684"/>
    <cellStyle name="Comma 2 2 4 2 3 2 3 2" xfId="27095"/>
    <cellStyle name="Comma 2 2 4 2 3 2 3 2 2" xfId="57919"/>
    <cellStyle name="Comma 2 2 4 2 3 2 3 3" xfId="42509"/>
    <cellStyle name="Comma 2 2 4 2 3 2 4" xfId="19286"/>
    <cellStyle name="Comma 2 2 4 2 3 2 4 2" xfId="50110"/>
    <cellStyle name="Comma 2 2 4 2 3 2 5" xfId="34700"/>
    <cellStyle name="Comma 2 2 4 2 3 3" xfId="5778"/>
    <cellStyle name="Comma 2 2 4 2 3 3 2" xfId="13588"/>
    <cellStyle name="Comma 2 2 4 2 3 3 2 2" xfId="28999"/>
    <cellStyle name="Comma 2 2 4 2 3 3 2 2 2" xfId="59823"/>
    <cellStyle name="Comma 2 2 4 2 3 3 2 3" xfId="44413"/>
    <cellStyle name="Comma 2 2 4 2 3 3 3" xfId="21190"/>
    <cellStyle name="Comma 2 2 4 2 3 3 3 2" xfId="52014"/>
    <cellStyle name="Comma 2 2 4 2 3 3 4" xfId="36604"/>
    <cellStyle name="Comma 2 2 4 2 3 4" xfId="9785"/>
    <cellStyle name="Comma 2 2 4 2 3 4 2" xfId="25196"/>
    <cellStyle name="Comma 2 2 4 2 3 4 2 2" xfId="56020"/>
    <cellStyle name="Comma 2 2 4 2 3 4 3" xfId="40610"/>
    <cellStyle name="Comma 2 2 4 2 3 5" xfId="17387"/>
    <cellStyle name="Comma 2 2 4 2 3 5 2" xfId="48211"/>
    <cellStyle name="Comma 2 2 4 2 3 6" xfId="32801"/>
    <cellStyle name="Comma 2 2 4 2 4" xfId="2608"/>
    <cellStyle name="Comma 2 2 4 2 4 2" xfId="6411"/>
    <cellStyle name="Comma 2 2 4 2 4 2 2" xfId="14221"/>
    <cellStyle name="Comma 2 2 4 2 4 2 2 2" xfId="29632"/>
    <cellStyle name="Comma 2 2 4 2 4 2 2 2 2" xfId="60456"/>
    <cellStyle name="Comma 2 2 4 2 4 2 2 3" xfId="45046"/>
    <cellStyle name="Comma 2 2 4 2 4 2 3" xfId="21823"/>
    <cellStyle name="Comma 2 2 4 2 4 2 3 2" xfId="52647"/>
    <cellStyle name="Comma 2 2 4 2 4 2 4" xfId="37237"/>
    <cellStyle name="Comma 2 2 4 2 4 3" xfId="10418"/>
    <cellStyle name="Comma 2 2 4 2 4 3 2" xfId="25829"/>
    <cellStyle name="Comma 2 2 4 2 4 3 2 2" xfId="56653"/>
    <cellStyle name="Comma 2 2 4 2 4 3 3" xfId="41243"/>
    <cellStyle name="Comma 2 2 4 2 4 4" xfId="18020"/>
    <cellStyle name="Comma 2 2 4 2 4 4 2" xfId="48844"/>
    <cellStyle name="Comma 2 2 4 2 4 5" xfId="33434"/>
    <cellStyle name="Comma 2 2 4 2 5" xfId="4512"/>
    <cellStyle name="Comma 2 2 4 2 5 2" xfId="12322"/>
    <cellStyle name="Comma 2 2 4 2 5 2 2" xfId="27733"/>
    <cellStyle name="Comma 2 2 4 2 5 2 2 2" xfId="58557"/>
    <cellStyle name="Comma 2 2 4 2 5 2 3" xfId="43147"/>
    <cellStyle name="Comma 2 2 4 2 5 3" xfId="19924"/>
    <cellStyle name="Comma 2 2 4 2 5 3 2" xfId="50748"/>
    <cellStyle name="Comma 2 2 4 2 5 4" xfId="35338"/>
    <cellStyle name="Comma 2 2 4 2 6" xfId="8519"/>
    <cellStyle name="Comma 2 2 4 2 6 2" xfId="23930"/>
    <cellStyle name="Comma 2 2 4 2 6 2 2" xfId="54754"/>
    <cellStyle name="Comma 2 2 4 2 6 3" xfId="39344"/>
    <cellStyle name="Comma 2 2 4 2 7" xfId="16121"/>
    <cellStyle name="Comma 2 2 4 2 7 2" xfId="46945"/>
    <cellStyle name="Comma 2 2 4 2 8" xfId="31535"/>
    <cellStyle name="Comma 2 2 4 3" xfId="500"/>
    <cellStyle name="Comma 2 2 4 3 2" xfId="1133"/>
    <cellStyle name="Comma 2 2 4 3 2 2" xfId="3032"/>
    <cellStyle name="Comma 2 2 4 3 2 2 2" xfId="6835"/>
    <cellStyle name="Comma 2 2 4 3 2 2 2 2" xfId="14645"/>
    <cellStyle name="Comma 2 2 4 3 2 2 2 2 2" xfId="30056"/>
    <cellStyle name="Comma 2 2 4 3 2 2 2 2 2 2" xfId="60880"/>
    <cellStyle name="Comma 2 2 4 3 2 2 2 2 3" xfId="45470"/>
    <cellStyle name="Comma 2 2 4 3 2 2 2 3" xfId="22247"/>
    <cellStyle name="Comma 2 2 4 3 2 2 2 3 2" xfId="53071"/>
    <cellStyle name="Comma 2 2 4 3 2 2 2 4" xfId="37661"/>
    <cellStyle name="Comma 2 2 4 3 2 2 3" xfId="10842"/>
    <cellStyle name="Comma 2 2 4 3 2 2 3 2" xfId="26253"/>
    <cellStyle name="Comma 2 2 4 3 2 2 3 2 2" xfId="57077"/>
    <cellStyle name="Comma 2 2 4 3 2 2 3 3" xfId="41667"/>
    <cellStyle name="Comma 2 2 4 3 2 2 4" xfId="18444"/>
    <cellStyle name="Comma 2 2 4 3 2 2 4 2" xfId="49268"/>
    <cellStyle name="Comma 2 2 4 3 2 2 5" xfId="33858"/>
    <cellStyle name="Comma 2 2 4 3 2 3" xfId="4936"/>
    <cellStyle name="Comma 2 2 4 3 2 3 2" xfId="12746"/>
    <cellStyle name="Comma 2 2 4 3 2 3 2 2" xfId="28157"/>
    <cellStyle name="Comma 2 2 4 3 2 3 2 2 2" xfId="58981"/>
    <cellStyle name="Comma 2 2 4 3 2 3 2 3" xfId="43571"/>
    <cellStyle name="Comma 2 2 4 3 2 3 3" xfId="20348"/>
    <cellStyle name="Comma 2 2 4 3 2 3 3 2" xfId="51172"/>
    <cellStyle name="Comma 2 2 4 3 2 3 4" xfId="35762"/>
    <cellStyle name="Comma 2 2 4 3 2 4" xfId="8943"/>
    <cellStyle name="Comma 2 2 4 3 2 4 2" xfId="24354"/>
    <cellStyle name="Comma 2 2 4 3 2 4 2 2" xfId="55178"/>
    <cellStyle name="Comma 2 2 4 3 2 4 3" xfId="39768"/>
    <cellStyle name="Comma 2 2 4 3 2 5" xfId="16545"/>
    <cellStyle name="Comma 2 2 4 3 2 5 2" xfId="47369"/>
    <cellStyle name="Comma 2 2 4 3 2 6" xfId="31959"/>
    <cellStyle name="Comma 2 2 4 3 3" xfId="1766"/>
    <cellStyle name="Comma 2 2 4 3 3 2" xfId="3665"/>
    <cellStyle name="Comma 2 2 4 3 3 2 2" xfId="7468"/>
    <cellStyle name="Comma 2 2 4 3 3 2 2 2" xfId="15278"/>
    <cellStyle name="Comma 2 2 4 3 3 2 2 2 2" xfId="30689"/>
    <cellStyle name="Comma 2 2 4 3 3 2 2 2 2 2" xfId="61513"/>
    <cellStyle name="Comma 2 2 4 3 3 2 2 2 3" xfId="46103"/>
    <cellStyle name="Comma 2 2 4 3 3 2 2 3" xfId="22880"/>
    <cellStyle name="Comma 2 2 4 3 3 2 2 3 2" xfId="53704"/>
    <cellStyle name="Comma 2 2 4 3 3 2 2 4" xfId="38294"/>
    <cellStyle name="Comma 2 2 4 3 3 2 3" xfId="11475"/>
    <cellStyle name="Comma 2 2 4 3 3 2 3 2" xfId="26886"/>
    <cellStyle name="Comma 2 2 4 3 3 2 3 2 2" xfId="57710"/>
    <cellStyle name="Comma 2 2 4 3 3 2 3 3" xfId="42300"/>
    <cellStyle name="Comma 2 2 4 3 3 2 4" xfId="19077"/>
    <cellStyle name="Comma 2 2 4 3 3 2 4 2" xfId="49901"/>
    <cellStyle name="Comma 2 2 4 3 3 2 5" xfId="34491"/>
    <cellStyle name="Comma 2 2 4 3 3 3" xfId="5569"/>
    <cellStyle name="Comma 2 2 4 3 3 3 2" xfId="13379"/>
    <cellStyle name="Comma 2 2 4 3 3 3 2 2" xfId="28790"/>
    <cellStyle name="Comma 2 2 4 3 3 3 2 2 2" xfId="59614"/>
    <cellStyle name="Comma 2 2 4 3 3 3 2 3" xfId="44204"/>
    <cellStyle name="Comma 2 2 4 3 3 3 3" xfId="20981"/>
    <cellStyle name="Comma 2 2 4 3 3 3 3 2" xfId="51805"/>
    <cellStyle name="Comma 2 2 4 3 3 3 4" xfId="36395"/>
    <cellStyle name="Comma 2 2 4 3 3 4" xfId="9576"/>
    <cellStyle name="Comma 2 2 4 3 3 4 2" xfId="24987"/>
    <cellStyle name="Comma 2 2 4 3 3 4 2 2" xfId="55811"/>
    <cellStyle name="Comma 2 2 4 3 3 4 3" xfId="40401"/>
    <cellStyle name="Comma 2 2 4 3 3 5" xfId="17178"/>
    <cellStyle name="Comma 2 2 4 3 3 5 2" xfId="48002"/>
    <cellStyle name="Comma 2 2 4 3 3 6" xfId="32592"/>
    <cellStyle name="Comma 2 2 4 3 4" xfId="2399"/>
    <cellStyle name="Comma 2 2 4 3 4 2" xfId="6202"/>
    <cellStyle name="Comma 2 2 4 3 4 2 2" xfId="14012"/>
    <cellStyle name="Comma 2 2 4 3 4 2 2 2" xfId="29423"/>
    <cellStyle name="Comma 2 2 4 3 4 2 2 2 2" xfId="60247"/>
    <cellStyle name="Comma 2 2 4 3 4 2 2 3" xfId="44837"/>
    <cellStyle name="Comma 2 2 4 3 4 2 3" xfId="21614"/>
    <cellStyle name="Comma 2 2 4 3 4 2 3 2" xfId="52438"/>
    <cellStyle name="Comma 2 2 4 3 4 2 4" xfId="37028"/>
    <cellStyle name="Comma 2 2 4 3 4 3" xfId="10209"/>
    <cellStyle name="Comma 2 2 4 3 4 3 2" xfId="25620"/>
    <cellStyle name="Comma 2 2 4 3 4 3 2 2" xfId="56444"/>
    <cellStyle name="Comma 2 2 4 3 4 3 3" xfId="41034"/>
    <cellStyle name="Comma 2 2 4 3 4 4" xfId="17811"/>
    <cellStyle name="Comma 2 2 4 3 4 4 2" xfId="48635"/>
    <cellStyle name="Comma 2 2 4 3 4 5" xfId="33225"/>
    <cellStyle name="Comma 2 2 4 3 5" xfId="4303"/>
    <cellStyle name="Comma 2 2 4 3 5 2" xfId="12113"/>
    <cellStyle name="Comma 2 2 4 3 5 2 2" xfId="27524"/>
    <cellStyle name="Comma 2 2 4 3 5 2 2 2" xfId="58348"/>
    <cellStyle name="Comma 2 2 4 3 5 2 3" xfId="42938"/>
    <cellStyle name="Comma 2 2 4 3 5 3" xfId="19715"/>
    <cellStyle name="Comma 2 2 4 3 5 3 2" xfId="50539"/>
    <cellStyle name="Comma 2 2 4 3 5 4" xfId="35129"/>
    <cellStyle name="Comma 2 2 4 3 6" xfId="8310"/>
    <cellStyle name="Comma 2 2 4 3 6 2" xfId="23721"/>
    <cellStyle name="Comma 2 2 4 3 6 2 2" xfId="54545"/>
    <cellStyle name="Comma 2 2 4 3 6 3" xfId="39135"/>
    <cellStyle name="Comma 2 2 4 3 7" xfId="15912"/>
    <cellStyle name="Comma 2 2 4 3 7 2" xfId="46736"/>
    <cellStyle name="Comma 2 2 4 3 8" xfId="31326"/>
    <cellStyle name="Comma 2 2 4 4" xfId="920"/>
    <cellStyle name="Comma 2 2 4 4 2" xfId="2819"/>
    <cellStyle name="Comma 2 2 4 4 2 2" xfId="6622"/>
    <cellStyle name="Comma 2 2 4 4 2 2 2" xfId="14432"/>
    <cellStyle name="Comma 2 2 4 4 2 2 2 2" xfId="29843"/>
    <cellStyle name="Comma 2 2 4 4 2 2 2 2 2" xfId="60667"/>
    <cellStyle name="Comma 2 2 4 4 2 2 2 3" xfId="45257"/>
    <cellStyle name="Comma 2 2 4 4 2 2 3" xfId="22034"/>
    <cellStyle name="Comma 2 2 4 4 2 2 3 2" xfId="52858"/>
    <cellStyle name="Comma 2 2 4 4 2 2 4" xfId="37448"/>
    <cellStyle name="Comma 2 2 4 4 2 3" xfId="10629"/>
    <cellStyle name="Comma 2 2 4 4 2 3 2" xfId="26040"/>
    <cellStyle name="Comma 2 2 4 4 2 3 2 2" xfId="56864"/>
    <cellStyle name="Comma 2 2 4 4 2 3 3" xfId="41454"/>
    <cellStyle name="Comma 2 2 4 4 2 4" xfId="18231"/>
    <cellStyle name="Comma 2 2 4 4 2 4 2" xfId="49055"/>
    <cellStyle name="Comma 2 2 4 4 2 5" xfId="33645"/>
    <cellStyle name="Comma 2 2 4 4 3" xfId="4723"/>
    <cellStyle name="Comma 2 2 4 4 3 2" xfId="12533"/>
    <cellStyle name="Comma 2 2 4 4 3 2 2" xfId="27944"/>
    <cellStyle name="Comma 2 2 4 4 3 2 2 2" xfId="58768"/>
    <cellStyle name="Comma 2 2 4 4 3 2 3" xfId="43358"/>
    <cellStyle name="Comma 2 2 4 4 3 3" xfId="20135"/>
    <cellStyle name="Comma 2 2 4 4 3 3 2" xfId="50959"/>
    <cellStyle name="Comma 2 2 4 4 3 4" xfId="35549"/>
    <cellStyle name="Comma 2 2 4 4 4" xfId="8730"/>
    <cellStyle name="Comma 2 2 4 4 4 2" xfId="24141"/>
    <cellStyle name="Comma 2 2 4 4 4 2 2" xfId="54965"/>
    <cellStyle name="Comma 2 2 4 4 4 3" xfId="39555"/>
    <cellStyle name="Comma 2 2 4 4 5" xfId="16332"/>
    <cellStyle name="Comma 2 2 4 4 5 2" xfId="47156"/>
    <cellStyle name="Comma 2 2 4 4 6" xfId="31746"/>
    <cellStyle name="Comma 2 2 4 5" xfId="1553"/>
    <cellStyle name="Comma 2 2 4 5 2" xfId="3452"/>
    <cellStyle name="Comma 2 2 4 5 2 2" xfId="7255"/>
    <cellStyle name="Comma 2 2 4 5 2 2 2" xfId="15065"/>
    <cellStyle name="Comma 2 2 4 5 2 2 2 2" xfId="30476"/>
    <cellStyle name="Comma 2 2 4 5 2 2 2 2 2" xfId="61300"/>
    <cellStyle name="Comma 2 2 4 5 2 2 2 3" xfId="45890"/>
    <cellStyle name="Comma 2 2 4 5 2 2 3" xfId="22667"/>
    <cellStyle name="Comma 2 2 4 5 2 2 3 2" xfId="53491"/>
    <cellStyle name="Comma 2 2 4 5 2 2 4" xfId="38081"/>
    <cellStyle name="Comma 2 2 4 5 2 3" xfId="11262"/>
    <cellStyle name="Comma 2 2 4 5 2 3 2" xfId="26673"/>
    <cellStyle name="Comma 2 2 4 5 2 3 2 2" xfId="57497"/>
    <cellStyle name="Comma 2 2 4 5 2 3 3" xfId="42087"/>
    <cellStyle name="Comma 2 2 4 5 2 4" xfId="18864"/>
    <cellStyle name="Comma 2 2 4 5 2 4 2" xfId="49688"/>
    <cellStyle name="Comma 2 2 4 5 2 5" xfId="34278"/>
    <cellStyle name="Comma 2 2 4 5 3" xfId="5356"/>
    <cellStyle name="Comma 2 2 4 5 3 2" xfId="13166"/>
    <cellStyle name="Comma 2 2 4 5 3 2 2" xfId="28577"/>
    <cellStyle name="Comma 2 2 4 5 3 2 2 2" xfId="59401"/>
    <cellStyle name="Comma 2 2 4 5 3 2 3" xfId="43991"/>
    <cellStyle name="Comma 2 2 4 5 3 3" xfId="20768"/>
    <cellStyle name="Comma 2 2 4 5 3 3 2" xfId="51592"/>
    <cellStyle name="Comma 2 2 4 5 3 4" xfId="36182"/>
    <cellStyle name="Comma 2 2 4 5 4" xfId="9363"/>
    <cellStyle name="Comma 2 2 4 5 4 2" xfId="24774"/>
    <cellStyle name="Comma 2 2 4 5 4 2 2" xfId="55598"/>
    <cellStyle name="Comma 2 2 4 5 4 3" xfId="40188"/>
    <cellStyle name="Comma 2 2 4 5 5" xfId="16965"/>
    <cellStyle name="Comma 2 2 4 5 5 2" xfId="47789"/>
    <cellStyle name="Comma 2 2 4 5 6" xfId="32379"/>
    <cellStyle name="Comma 2 2 4 6" xfId="2186"/>
    <cellStyle name="Comma 2 2 4 6 2" xfId="5989"/>
    <cellStyle name="Comma 2 2 4 6 2 2" xfId="13799"/>
    <cellStyle name="Comma 2 2 4 6 2 2 2" xfId="29210"/>
    <cellStyle name="Comma 2 2 4 6 2 2 2 2" xfId="60034"/>
    <cellStyle name="Comma 2 2 4 6 2 2 3" xfId="44624"/>
    <cellStyle name="Comma 2 2 4 6 2 3" xfId="21401"/>
    <cellStyle name="Comma 2 2 4 6 2 3 2" xfId="52225"/>
    <cellStyle name="Comma 2 2 4 6 2 4" xfId="36815"/>
    <cellStyle name="Comma 2 2 4 6 3" xfId="9996"/>
    <cellStyle name="Comma 2 2 4 6 3 2" xfId="25407"/>
    <cellStyle name="Comma 2 2 4 6 3 2 2" xfId="56231"/>
    <cellStyle name="Comma 2 2 4 6 3 3" xfId="40821"/>
    <cellStyle name="Comma 2 2 4 6 4" xfId="17598"/>
    <cellStyle name="Comma 2 2 4 6 4 2" xfId="48422"/>
    <cellStyle name="Comma 2 2 4 6 5" xfId="33012"/>
    <cellStyle name="Comma 2 2 4 7" xfId="4090"/>
    <cellStyle name="Comma 2 2 4 7 2" xfId="11900"/>
    <cellStyle name="Comma 2 2 4 7 2 2" xfId="27311"/>
    <cellStyle name="Comma 2 2 4 7 2 2 2" xfId="58135"/>
    <cellStyle name="Comma 2 2 4 7 2 3" xfId="42725"/>
    <cellStyle name="Comma 2 2 4 7 3" xfId="19502"/>
    <cellStyle name="Comma 2 2 4 7 3 2" xfId="50326"/>
    <cellStyle name="Comma 2 2 4 7 4" xfId="34916"/>
    <cellStyle name="Comma 2 2 4 8" xfId="8097"/>
    <cellStyle name="Comma 2 2 4 8 2" xfId="23508"/>
    <cellStyle name="Comma 2 2 4 8 2 2" xfId="54332"/>
    <cellStyle name="Comma 2 2 4 8 3" xfId="38922"/>
    <cellStyle name="Comma 2 2 4 9" xfId="7888"/>
    <cellStyle name="Comma 2 2 4 9 2" xfId="23299"/>
    <cellStyle name="Comma 2 2 4 9 2 2" xfId="54123"/>
    <cellStyle name="Comma 2 2 4 9 3" xfId="38713"/>
    <cellStyle name="Comma 2 2 5" xfId="206"/>
    <cellStyle name="Comma 2 2 5 10" xfId="15619"/>
    <cellStyle name="Comma 2 2 5 10 2" xfId="46443"/>
    <cellStyle name="Comma 2 2 5 11" xfId="31033"/>
    <cellStyle name="Comma 2 2 5 2" xfId="629"/>
    <cellStyle name="Comma 2 2 5 2 2" xfId="1262"/>
    <cellStyle name="Comma 2 2 5 2 2 2" xfId="3161"/>
    <cellStyle name="Comma 2 2 5 2 2 2 2" xfId="6964"/>
    <cellStyle name="Comma 2 2 5 2 2 2 2 2" xfId="14774"/>
    <cellStyle name="Comma 2 2 5 2 2 2 2 2 2" xfId="30185"/>
    <cellStyle name="Comma 2 2 5 2 2 2 2 2 2 2" xfId="61009"/>
    <cellStyle name="Comma 2 2 5 2 2 2 2 2 3" xfId="45599"/>
    <cellStyle name="Comma 2 2 5 2 2 2 2 3" xfId="22376"/>
    <cellStyle name="Comma 2 2 5 2 2 2 2 3 2" xfId="53200"/>
    <cellStyle name="Comma 2 2 5 2 2 2 2 4" xfId="37790"/>
    <cellStyle name="Comma 2 2 5 2 2 2 3" xfId="10971"/>
    <cellStyle name="Comma 2 2 5 2 2 2 3 2" xfId="26382"/>
    <cellStyle name="Comma 2 2 5 2 2 2 3 2 2" xfId="57206"/>
    <cellStyle name="Comma 2 2 5 2 2 2 3 3" xfId="41796"/>
    <cellStyle name="Comma 2 2 5 2 2 2 4" xfId="18573"/>
    <cellStyle name="Comma 2 2 5 2 2 2 4 2" xfId="49397"/>
    <cellStyle name="Comma 2 2 5 2 2 2 5" xfId="33987"/>
    <cellStyle name="Comma 2 2 5 2 2 3" xfId="5065"/>
    <cellStyle name="Comma 2 2 5 2 2 3 2" xfId="12875"/>
    <cellStyle name="Comma 2 2 5 2 2 3 2 2" xfId="28286"/>
    <cellStyle name="Comma 2 2 5 2 2 3 2 2 2" xfId="59110"/>
    <cellStyle name="Comma 2 2 5 2 2 3 2 3" xfId="43700"/>
    <cellStyle name="Comma 2 2 5 2 2 3 3" xfId="20477"/>
    <cellStyle name="Comma 2 2 5 2 2 3 3 2" xfId="51301"/>
    <cellStyle name="Comma 2 2 5 2 2 3 4" xfId="35891"/>
    <cellStyle name="Comma 2 2 5 2 2 4" xfId="9072"/>
    <cellStyle name="Comma 2 2 5 2 2 4 2" xfId="24483"/>
    <cellStyle name="Comma 2 2 5 2 2 4 2 2" xfId="55307"/>
    <cellStyle name="Comma 2 2 5 2 2 4 3" xfId="39897"/>
    <cellStyle name="Comma 2 2 5 2 2 5" xfId="16674"/>
    <cellStyle name="Comma 2 2 5 2 2 5 2" xfId="47498"/>
    <cellStyle name="Comma 2 2 5 2 2 6" xfId="32088"/>
    <cellStyle name="Comma 2 2 5 2 3" xfId="1895"/>
    <cellStyle name="Comma 2 2 5 2 3 2" xfId="3794"/>
    <cellStyle name="Comma 2 2 5 2 3 2 2" xfId="7597"/>
    <cellStyle name="Comma 2 2 5 2 3 2 2 2" xfId="15407"/>
    <cellStyle name="Comma 2 2 5 2 3 2 2 2 2" xfId="30818"/>
    <cellStyle name="Comma 2 2 5 2 3 2 2 2 2 2" xfId="61642"/>
    <cellStyle name="Comma 2 2 5 2 3 2 2 2 3" xfId="46232"/>
    <cellStyle name="Comma 2 2 5 2 3 2 2 3" xfId="23009"/>
    <cellStyle name="Comma 2 2 5 2 3 2 2 3 2" xfId="53833"/>
    <cellStyle name="Comma 2 2 5 2 3 2 2 4" xfId="38423"/>
    <cellStyle name="Comma 2 2 5 2 3 2 3" xfId="11604"/>
    <cellStyle name="Comma 2 2 5 2 3 2 3 2" xfId="27015"/>
    <cellStyle name="Comma 2 2 5 2 3 2 3 2 2" xfId="57839"/>
    <cellStyle name="Comma 2 2 5 2 3 2 3 3" xfId="42429"/>
    <cellStyle name="Comma 2 2 5 2 3 2 4" xfId="19206"/>
    <cellStyle name="Comma 2 2 5 2 3 2 4 2" xfId="50030"/>
    <cellStyle name="Comma 2 2 5 2 3 2 5" xfId="34620"/>
    <cellStyle name="Comma 2 2 5 2 3 3" xfId="5698"/>
    <cellStyle name="Comma 2 2 5 2 3 3 2" xfId="13508"/>
    <cellStyle name="Comma 2 2 5 2 3 3 2 2" xfId="28919"/>
    <cellStyle name="Comma 2 2 5 2 3 3 2 2 2" xfId="59743"/>
    <cellStyle name="Comma 2 2 5 2 3 3 2 3" xfId="44333"/>
    <cellStyle name="Comma 2 2 5 2 3 3 3" xfId="21110"/>
    <cellStyle name="Comma 2 2 5 2 3 3 3 2" xfId="51934"/>
    <cellStyle name="Comma 2 2 5 2 3 3 4" xfId="36524"/>
    <cellStyle name="Comma 2 2 5 2 3 4" xfId="9705"/>
    <cellStyle name="Comma 2 2 5 2 3 4 2" xfId="25116"/>
    <cellStyle name="Comma 2 2 5 2 3 4 2 2" xfId="55940"/>
    <cellStyle name="Comma 2 2 5 2 3 4 3" xfId="40530"/>
    <cellStyle name="Comma 2 2 5 2 3 5" xfId="17307"/>
    <cellStyle name="Comma 2 2 5 2 3 5 2" xfId="48131"/>
    <cellStyle name="Comma 2 2 5 2 3 6" xfId="32721"/>
    <cellStyle name="Comma 2 2 5 2 4" xfId="2528"/>
    <cellStyle name="Comma 2 2 5 2 4 2" xfId="6331"/>
    <cellStyle name="Comma 2 2 5 2 4 2 2" xfId="14141"/>
    <cellStyle name="Comma 2 2 5 2 4 2 2 2" xfId="29552"/>
    <cellStyle name="Comma 2 2 5 2 4 2 2 2 2" xfId="60376"/>
    <cellStyle name="Comma 2 2 5 2 4 2 2 3" xfId="44966"/>
    <cellStyle name="Comma 2 2 5 2 4 2 3" xfId="21743"/>
    <cellStyle name="Comma 2 2 5 2 4 2 3 2" xfId="52567"/>
    <cellStyle name="Comma 2 2 5 2 4 2 4" xfId="37157"/>
    <cellStyle name="Comma 2 2 5 2 4 3" xfId="10338"/>
    <cellStyle name="Comma 2 2 5 2 4 3 2" xfId="25749"/>
    <cellStyle name="Comma 2 2 5 2 4 3 2 2" xfId="56573"/>
    <cellStyle name="Comma 2 2 5 2 4 3 3" xfId="41163"/>
    <cellStyle name="Comma 2 2 5 2 4 4" xfId="17940"/>
    <cellStyle name="Comma 2 2 5 2 4 4 2" xfId="48764"/>
    <cellStyle name="Comma 2 2 5 2 4 5" xfId="33354"/>
    <cellStyle name="Comma 2 2 5 2 5" xfId="4432"/>
    <cellStyle name="Comma 2 2 5 2 5 2" xfId="12242"/>
    <cellStyle name="Comma 2 2 5 2 5 2 2" xfId="27653"/>
    <cellStyle name="Comma 2 2 5 2 5 2 2 2" xfId="58477"/>
    <cellStyle name="Comma 2 2 5 2 5 2 3" xfId="43067"/>
    <cellStyle name="Comma 2 2 5 2 5 3" xfId="19844"/>
    <cellStyle name="Comma 2 2 5 2 5 3 2" xfId="50668"/>
    <cellStyle name="Comma 2 2 5 2 5 4" xfId="35258"/>
    <cellStyle name="Comma 2 2 5 2 6" xfId="8439"/>
    <cellStyle name="Comma 2 2 5 2 6 2" xfId="23850"/>
    <cellStyle name="Comma 2 2 5 2 6 2 2" xfId="54674"/>
    <cellStyle name="Comma 2 2 5 2 6 3" xfId="39264"/>
    <cellStyle name="Comma 2 2 5 2 7" xfId="16041"/>
    <cellStyle name="Comma 2 2 5 2 7 2" xfId="46865"/>
    <cellStyle name="Comma 2 2 5 2 8" xfId="31455"/>
    <cellStyle name="Comma 2 2 5 3" xfId="420"/>
    <cellStyle name="Comma 2 2 5 3 2" xfId="1053"/>
    <cellStyle name="Comma 2 2 5 3 2 2" xfId="2952"/>
    <cellStyle name="Comma 2 2 5 3 2 2 2" xfId="6755"/>
    <cellStyle name="Comma 2 2 5 3 2 2 2 2" xfId="14565"/>
    <cellStyle name="Comma 2 2 5 3 2 2 2 2 2" xfId="29976"/>
    <cellStyle name="Comma 2 2 5 3 2 2 2 2 2 2" xfId="60800"/>
    <cellStyle name="Comma 2 2 5 3 2 2 2 2 3" xfId="45390"/>
    <cellStyle name="Comma 2 2 5 3 2 2 2 3" xfId="22167"/>
    <cellStyle name="Comma 2 2 5 3 2 2 2 3 2" xfId="52991"/>
    <cellStyle name="Comma 2 2 5 3 2 2 2 4" xfId="37581"/>
    <cellStyle name="Comma 2 2 5 3 2 2 3" xfId="10762"/>
    <cellStyle name="Comma 2 2 5 3 2 2 3 2" xfId="26173"/>
    <cellStyle name="Comma 2 2 5 3 2 2 3 2 2" xfId="56997"/>
    <cellStyle name="Comma 2 2 5 3 2 2 3 3" xfId="41587"/>
    <cellStyle name="Comma 2 2 5 3 2 2 4" xfId="18364"/>
    <cellStyle name="Comma 2 2 5 3 2 2 4 2" xfId="49188"/>
    <cellStyle name="Comma 2 2 5 3 2 2 5" xfId="33778"/>
    <cellStyle name="Comma 2 2 5 3 2 3" xfId="4856"/>
    <cellStyle name="Comma 2 2 5 3 2 3 2" xfId="12666"/>
    <cellStyle name="Comma 2 2 5 3 2 3 2 2" xfId="28077"/>
    <cellStyle name="Comma 2 2 5 3 2 3 2 2 2" xfId="58901"/>
    <cellStyle name="Comma 2 2 5 3 2 3 2 3" xfId="43491"/>
    <cellStyle name="Comma 2 2 5 3 2 3 3" xfId="20268"/>
    <cellStyle name="Comma 2 2 5 3 2 3 3 2" xfId="51092"/>
    <cellStyle name="Comma 2 2 5 3 2 3 4" xfId="35682"/>
    <cellStyle name="Comma 2 2 5 3 2 4" xfId="8863"/>
    <cellStyle name="Comma 2 2 5 3 2 4 2" xfId="24274"/>
    <cellStyle name="Comma 2 2 5 3 2 4 2 2" xfId="55098"/>
    <cellStyle name="Comma 2 2 5 3 2 4 3" xfId="39688"/>
    <cellStyle name="Comma 2 2 5 3 2 5" xfId="16465"/>
    <cellStyle name="Comma 2 2 5 3 2 5 2" xfId="47289"/>
    <cellStyle name="Comma 2 2 5 3 2 6" xfId="31879"/>
    <cellStyle name="Comma 2 2 5 3 3" xfId="1686"/>
    <cellStyle name="Comma 2 2 5 3 3 2" xfId="3585"/>
    <cellStyle name="Comma 2 2 5 3 3 2 2" xfId="7388"/>
    <cellStyle name="Comma 2 2 5 3 3 2 2 2" xfId="15198"/>
    <cellStyle name="Comma 2 2 5 3 3 2 2 2 2" xfId="30609"/>
    <cellStyle name="Comma 2 2 5 3 3 2 2 2 2 2" xfId="61433"/>
    <cellStyle name="Comma 2 2 5 3 3 2 2 2 3" xfId="46023"/>
    <cellStyle name="Comma 2 2 5 3 3 2 2 3" xfId="22800"/>
    <cellStyle name="Comma 2 2 5 3 3 2 2 3 2" xfId="53624"/>
    <cellStyle name="Comma 2 2 5 3 3 2 2 4" xfId="38214"/>
    <cellStyle name="Comma 2 2 5 3 3 2 3" xfId="11395"/>
    <cellStyle name="Comma 2 2 5 3 3 2 3 2" xfId="26806"/>
    <cellStyle name="Comma 2 2 5 3 3 2 3 2 2" xfId="57630"/>
    <cellStyle name="Comma 2 2 5 3 3 2 3 3" xfId="42220"/>
    <cellStyle name="Comma 2 2 5 3 3 2 4" xfId="18997"/>
    <cellStyle name="Comma 2 2 5 3 3 2 4 2" xfId="49821"/>
    <cellStyle name="Comma 2 2 5 3 3 2 5" xfId="34411"/>
    <cellStyle name="Comma 2 2 5 3 3 3" xfId="5489"/>
    <cellStyle name="Comma 2 2 5 3 3 3 2" xfId="13299"/>
    <cellStyle name="Comma 2 2 5 3 3 3 2 2" xfId="28710"/>
    <cellStyle name="Comma 2 2 5 3 3 3 2 2 2" xfId="59534"/>
    <cellStyle name="Comma 2 2 5 3 3 3 2 3" xfId="44124"/>
    <cellStyle name="Comma 2 2 5 3 3 3 3" xfId="20901"/>
    <cellStyle name="Comma 2 2 5 3 3 3 3 2" xfId="51725"/>
    <cellStyle name="Comma 2 2 5 3 3 3 4" xfId="36315"/>
    <cellStyle name="Comma 2 2 5 3 3 4" xfId="9496"/>
    <cellStyle name="Comma 2 2 5 3 3 4 2" xfId="24907"/>
    <cellStyle name="Comma 2 2 5 3 3 4 2 2" xfId="55731"/>
    <cellStyle name="Comma 2 2 5 3 3 4 3" xfId="40321"/>
    <cellStyle name="Comma 2 2 5 3 3 5" xfId="17098"/>
    <cellStyle name="Comma 2 2 5 3 3 5 2" xfId="47922"/>
    <cellStyle name="Comma 2 2 5 3 3 6" xfId="32512"/>
    <cellStyle name="Comma 2 2 5 3 4" xfId="2319"/>
    <cellStyle name="Comma 2 2 5 3 4 2" xfId="6122"/>
    <cellStyle name="Comma 2 2 5 3 4 2 2" xfId="13932"/>
    <cellStyle name="Comma 2 2 5 3 4 2 2 2" xfId="29343"/>
    <cellStyle name="Comma 2 2 5 3 4 2 2 2 2" xfId="60167"/>
    <cellStyle name="Comma 2 2 5 3 4 2 2 3" xfId="44757"/>
    <cellStyle name="Comma 2 2 5 3 4 2 3" xfId="21534"/>
    <cellStyle name="Comma 2 2 5 3 4 2 3 2" xfId="52358"/>
    <cellStyle name="Comma 2 2 5 3 4 2 4" xfId="36948"/>
    <cellStyle name="Comma 2 2 5 3 4 3" xfId="10129"/>
    <cellStyle name="Comma 2 2 5 3 4 3 2" xfId="25540"/>
    <cellStyle name="Comma 2 2 5 3 4 3 2 2" xfId="56364"/>
    <cellStyle name="Comma 2 2 5 3 4 3 3" xfId="40954"/>
    <cellStyle name="Comma 2 2 5 3 4 4" xfId="17731"/>
    <cellStyle name="Comma 2 2 5 3 4 4 2" xfId="48555"/>
    <cellStyle name="Comma 2 2 5 3 4 5" xfId="33145"/>
    <cellStyle name="Comma 2 2 5 3 5" xfId="4223"/>
    <cellStyle name="Comma 2 2 5 3 5 2" xfId="12033"/>
    <cellStyle name="Comma 2 2 5 3 5 2 2" xfId="27444"/>
    <cellStyle name="Comma 2 2 5 3 5 2 2 2" xfId="58268"/>
    <cellStyle name="Comma 2 2 5 3 5 2 3" xfId="42858"/>
    <cellStyle name="Comma 2 2 5 3 5 3" xfId="19635"/>
    <cellStyle name="Comma 2 2 5 3 5 3 2" xfId="50459"/>
    <cellStyle name="Comma 2 2 5 3 5 4" xfId="35049"/>
    <cellStyle name="Comma 2 2 5 3 6" xfId="8230"/>
    <cellStyle name="Comma 2 2 5 3 6 2" xfId="23641"/>
    <cellStyle name="Comma 2 2 5 3 6 2 2" xfId="54465"/>
    <cellStyle name="Comma 2 2 5 3 6 3" xfId="39055"/>
    <cellStyle name="Comma 2 2 5 3 7" xfId="15832"/>
    <cellStyle name="Comma 2 2 5 3 7 2" xfId="46656"/>
    <cellStyle name="Comma 2 2 5 3 8" xfId="31246"/>
    <cellStyle name="Comma 2 2 5 4" xfId="840"/>
    <cellStyle name="Comma 2 2 5 4 2" xfId="2739"/>
    <cellStyle name="Comma 2 2 5 4 2 2" xfId="6542"/>
    <cellStyle name="Comma 2 2 5 4 2 2 2" xfId="14352"/>
    <cellStyle name="Comma 2 2 5 4 2 2 2 2" xfId="29763"/>
    <cellStyle name="Comma 2 2 5 4 2 2 2 2 2" xfId="60587"/>
    <cellStyle name="Comma 2 2 5 4 2 2 2 3" xfId="45177"/>
    <cellStyle name="Comma 2 2 5 4 2 2 3" xfId="21954"/>
    <cellStyle name="Comma 2 2 5 4 2 2 3 2" xfId="52778"/>
    <cellStyle name="Comma 2 2 5 4 2 2 4" xfId="37368"/>
    <cellStyle name="Comma 2 2 5 4 2 3" xfId="10549"/>
    <cellStyle name="Comma 2 2 5 4 2 3 2" xfId="25960"/>
    <cellStyle name="Comma 2 2 5 4 2 3 2 2" xfId="56784"/>
    <cellStyle name="Comma 2 2 5 4 2 3 3" xfId="41374"/>
    <cellStyle name="Comma 2 2 5 4 2 4" xfId="18151"/>
    <cellStyle name="Comma 2 2 5 4 2 4 2" xfId="48975"/>
    <cellStyle name="Comma 2 2 5 4 2 5" xfId="33565"/>
    <cellStyle name="Comma 2 2 5 4 3" xfId="4643"/>
    <cellStyle name="Comma 2 2 5 4 3 2" xfId="12453"/>
    <cellStyle name="Comma 2 2 5 4 3 2 2" xfId="27864"/>
    <cellStyle name="Comma 2 2 5 4 3 2 2 2" xfId="58688"/>
    <cellStyle name="Comma 2 2 5 4 3 2 3" xfId="43278"/>
    <cellStyle name="Comma 2 2 5 4 3 3" xfId="20055"/>
    <cellStyle name="Comma 2 2 5 4 3 3 2" xfId="50879"/>
    <cellStyle name="Comma 2 2 5 4 3 4" xfId="35469"/>
    <cellStyle name="Comma 2 2 5 4 4" xfId="8650"/>
    <cellStyle name="Comma 2 2 5 4 4 2" xfId="24061"/>
    <cellStyle name="Comma 2 2 5 4 4 2 2" xfId="54885"/>
    <cellStyle name="Comma 2 2 5 4 4 3" xfId="39475"/>
    <cellStyle name="Comma 2 2 5 4 5" xfId="16252"/>
    <cellStyle name="Comma 2 2 5 4 5 2" xfId="47076"/>
    <cellStyle name="Comma 2 2 5 4 6" xfId="31666"/>
    <cellStyle name="Comma 2 2 5 5" xfId="1473"/>
    <cellStyle name="Comma 2 2 5 5 2" xfId="3372"/>
    <cellStyle name="Comma 2 2 5 5 2 2" xfId="7175"/>
    <cellStyle name="Comma 2 2 5 5 2 2 2" xfId="14985"/>
    <cellStyle name="Comma 2 2 5 5 2 2 2 2" xfId="30396"/>
    <cellStyle name="Comma 2 2 5 5 2 2 2 2 2" xfId="61220"/>
    <cellStyle name="Comma 2 2 5 5 2 2 2 3" xfId="45810"/>
    <cellStyle name="Comma 2 2 5 5 2 2 3" xfId="22587"/>
    <cellStyle name="Comma 2 2 5 5 2 2 3 2" xfId="53411"/>
    <cellStyle name="Comma 2 2 5 5 2 2 4" xfId="38001"/>
    <cellStyle name="Comma 2 2 5 5 2 3" xfId="11182"/>
    <cellStyle name="Comma 2 2 5 5 2 3 2" xfId="26593"/>
    <cellStyle name="Comma 2 2 5 5 2 3 2 2" xfId="57417"/>
    <cellStyle name="Comma 2 2 5 5 2 3 3" xfId="42007"/>
    <cellStyle name="Comma 2 2 5 5 2 4" xfId="18784"/>
    <cellStyle name="Comma 2 2 5 5 2 4 2" xfId="49608"/>
    <cellStyle name="Comma 2 2 5 5 2 5" xfId="34198"/>
    <cellStyle name="Comma 2 2 5 5 3" xfId="5276"/>
    <cellStyle name="Comma 2 2 5 5 3 2" xfId="13086"/>
    <cellStyle name="Comma 2 2 5 5 3 2 2" xfId="28497"/>
    <cellStyle name="Comma 2 2 5 5 3 2 2 2" xfId="59321"/>
    <cellStyle name="Comma 2 2 5 5 3 2 3" xfId="43911"/>
    <cellStyle name="Comma 2 2 5 5 3 3" xfId="20688"/>
    <cellStyle name="Comma 2 2 5 5 3 3 2" xfId="51512"/>
    <cellStyle name="Comma 2 2 5 5 3 4" xfId="36102"/>
    <cellStyle name="Comma 2 2 5 5 4" xfId="9283"/>
    <cellStyle name="Comma 2 2 5 5 4 2" xfId="24694"/>
    <cellStyle name="Comma 2 2 5 5 4 2 2" xfId="55518"/>
    <cellStyle name="Comma 2 2 5 5 4 3" xfId="40108"/>
    <cellStyle name="Comma 2 2 5 5 5" xfId="16885"/>
    <cellStyle name="Comma 2 2 5 5 5 2" xfId="47709"/>
    <cellStyle name="Comma 2 2 5 5 6" xfId="32299"/>
    <cellStyle name="Comma 2 2 5 6" xfId="2106"/>
    <cellStyle name="Comma 2 2 5 6 2" xfId="5909"/>
    <cellStyle name="Comma 2 2 5 6 2 2" xfId="13719"/>
    <cellStyle name="Comma 2 2 5 6 2 2 2" xfId="29130"/>
    <cellStyle name="Comma 2 2 5 6 2 2 2 2" xfId="59954"/>
    <cellStyle name="Comma 2 2 5 6 2 2 3" xfId="44544"/>
    <cellStyle name="Comma 2 2 5 6 2 3" xfId="21321"/>
    <cellStyle name="Comma 2 2 5 6 2 3 2" xfId="52145"/>
    <cellStyle name="Comma 2 2 5 6 2 4" xfId="36735"/>
    <cellStyle name="Comma 2 2 5 6 3" xfId="9916"/>
    <cellStyle name="Comma 2 2 5 6 3 2" xfId="25327"/>
    <cellStyle name="Comma 2 2 5 6 3 2 2" xfId="56151"/>
    <cellStyle name="Comma 2 2 5 6 3 3" xfId="40741"/>
    <cellStyle name="Comma 2 2 5 6 4" xfId="17518"/>
    <cellStyle name="Comma 2 2 5 6 4 2" xfId="48342"/>
    <cellStyle name="Comma 2 2 5 6 5" xfId="32932"/>
    <cellStyle name="Comma 2 2 5 7" xfId="4010"/>
    <cellStyle name="Comma 2 2 5 7 2" xfId="11820"/>
    <cellStyle name="Comma 2 2 5 7 2 2" xfId="27231"/>
    <cellStyle name="Comma 2 2 5 7 2 2 2" xfId="58055"/>
    <cellStyle name="Comma 2 2 5 7 2 3" xfId="42645"/>
    <cellStyle name="Comma 2 2 5 7 3" xfId="19422"/>
    <cellStyle name="Comma 2 2 5 7 3 2" xfId="50246"/>
    <cellStyle name="Comma 2 2 5 7 4" xfId="34836"/>
    <cellStyle name="Comma 2 2 5 8" xfId="8017"/>
    <cellStyle name="Comma 2 2 5 8 2" xfId="23428"/>
    <cellStyle name="Comma 2 2 5 8 2 2" xfId="54252"/>
    <cellStyle name="Comma 2 2 5 8 3" xfId="38842"/>
    <cellStyle name="Comma 2 2 5 9" xfId="7808"/>
    <cellStyle name="Comma 2 2 5 9 2" xfId="23219"/>
    <cellStyle name="Comma 2 2 5 9 2 2" xfId="54043"/>
    <cellStyle name="Comma 2 2 5 9 3" xfId="38633"/>
    <cellStyle name="Comma 2 2 6" xfId="584"/>
    <cellStyle name="Comma 2 2 6 2" xfId="1217"/>
    <cellStyle name="Comma 2 2 6 2 2" xfId="3116"/>
    <cellStyle name="Comma 2 2 6 2 2 2" xfId="6919"/>
    <cellStyle name="Comma 2 2 6 2 2 2 2" xfId="14729"/>
    <cellStyle name="Comma 2 2 6 2 2 2 2 2" xfId="30140"/>
    <cellStyle name="Comma 2 2 6 2 2 2 2 2 2" xfId="60964"/>
    <cellStyle name="Comma 2 2 6 2 2 2 2 3" xfId="45554"/>
    <cellStyle name="Comma 2 2 6 2 2 2 3" xfId="22331"/>
    <cellStyle name="Comma 2 2 6 2 2 2 3 2" xfId="53155"/>
    <cellStyle name="Comma 2 2 6 2 2 2 4" xfId="37745"/>
    <cellStyle name="Comma 2 2 6 2 2 3" xfId="10926"/>
    <cellStyle name="Comma 2 2 6 2 2 3 2" xfId="26337"/>
    <cellStyle name="Comma 2 2 6 2 2 3 2 2" xfId="57161"/>
    <cellStyle name="Comma 2 2 6 2 2 3 3" xfId="41751"/>
    <cellStyle name="Comma 2 2 6 2 2 4" xfId="18528"/>
    <cellStyle name="Comma 2 2 6 2 2 4 2" xfId="49352"/>
    <cellStyle name="Comma 2 2 6 2 2 5" xfId="33942"/>
    <cellStyle name="Comma 2 2 6 2 3" xfId="5020"/>
    <cellStyle name="Comma 2 2 6 2 3 2" xfId="12830"/>
    <cellStyle name="Comma 2 2 6 2 3 2 2" xfId="28241"/>
    <cellStyle name="Comma 2 2 6 2 3 2 2 2" xfId="59065"/>
    <cellStyle name="Comma 2 2 6 2 3 2 3" xfId="43655"/>
    <cellStyle name="Comma 2 2 6 2 3 3" xfId="20432"/>
    <cellStyle name="Comma 2 2 6 2 3 3 2" xfId="51256"/>
    <cellStyle name="Comma 2 2 6 2 3 4" xfId="35846"/>
    <cellStyle name="Comma 2 2 6 2 4" xfId="9027"/>
    <cellStyle name="Comma 2 2 6 2 4 2" xfId="24438"/>
    <cellStyle name="Comma 2 2 6 2 4 2 2" xfId="55262"/>
    <cellStyle name="Comma 2 2 6 2 4 3" xfId="39852"/>
    <cellStyle name="Comma 2 2 6 2 5" xfId="16629"/>
    <cellStyle name="Comma 2 2 6 2 5 2" xfId="47453"/>
    <cellStyle name="Comma 2 2 6 2 6" xfId="32043"/>
    <cellStyle name="Comma 2 2 6 3" xfId="1850"/>
    <cellStyle name="Comma 2 2 6 3 2" xfId="3749"/>
    <cellStyle name="Comma 2 2 6 3 2 2" xfId="7552"/>
    <cellStyle name="Comma 2 2 6 3 2 2 2" xfId="15362"/>
    <cellStyle name="Comma 2 2 6 3 2 2 2 2" xfId="30773"/>
    <cellStyle name="Comma 2 2 6 3 2 2 2 2 2" xfId="61597"/>
    <cellStyle name="Comma 2 2 6 3 2 2 2 3" xfId="46187"/>
    <cellStyle name="Comma 2 2 6 3 2 2 3" xfId="22964"/>
    <cellStyle name="Comma 2 2 6 3 2 2 3 2" xfId="53788"/>
    <cellStyle name="Comma 2 2 6 3 2 2 4" xfId="38378"/>
    <cellStyle name="Comma 2 2 6 3 2 3" xfId="11559"/>
    <cellStyle name="Comma 2 2 6 3 2 3 2" xfId="26970"/>
    <cellStyle name="Comma 2 2 6 3 2 3 2 2" xfId="57794"/>
    <cellStyle name="Comma 2 2 6 3 2 3 3" xfId="42384"/>
    <cellStyle name="Comma 2 2 6 3 2 4" xfId="19161"/>
    <cellStyle name="Comma 2 2 6 3 2 4 2" xfId="49985"/>
    <cellStyle name="Comma 2 2 6 3 2 5" xfId="34575"/>
    <cellStyle name="Comma 2 2 6 3 3" xfId="5653"/>
    <cellStyle name="Comma 2 2 6 3 3 2" xfId="13463"/>
    <cellStyle name="Comma 2 2 6 3 3 2 2" xfId="28874"/>
    <cellStyle name="Comma 2 2 6 3 3 2 2 2" xfId="59698"/>
    <cellStyle name="Comma 2 2 6 3 3 2 3" xfId="44288"/>
    <cellStyle name="Comma 2 2 6 3 3 3" xfId="21065"/>
    <cellStyle name="Comma 2 2 6 3 3 3 2" xfId="51889"/>
    <cellStyle name="Comma 2 2 6 3 3 4" xfId="36479"/>
    <cellStyle name="Comma 2 2 6 3 4" xfId="9660"/>
    <cellStyle name="Comma 2 2 6 3 4 2" xfId="25071"/>
    <cellStyle name="Comma 2 2 6 3 4 2 2" xfId="55895"/>
    <cellStyle name="Comma 2 2 6 3 4 3" xfId="40485"/>
    <cellStyle name="Comma 2 2 6 3 5" xfId="17262"/>
    <cellStyle name="Comma 2 2 6 3 5 2" xfId="48086"/>
    <cellStyle name="Comma 2 2 6 3 6" xfId="32676"/>
    <cellStyle name="Comma 2 2 6 4" xfId="2483"/>
    <cellStyle name="Comma 2 2 6 4 2" xfId="6286"/>
    <cellStyle name="Comma 2 2 6 4 2 2" xfId="14096"/>
    <cellStyle name="Comma 2 2 6 4 2 2 2" xfId="29507"/>
    <cellStyle name="Comma 2 2 6 4 2 2 2 2" xfId="60331"/>
    <cellStyle name="Comma 2 2 6 4 2 2 3" xfId="44921"/>
    <cellStyle name="Comma 2 2 6 4 2 3" xfId="21698"/>
    <cellStyle name="Comma 2 2 6 4 2 3 2" xfId="52522"/>
    <cellStyle name="Comma 2 2 6 4 2 4" xfId="37112"/>
    <cellStyle name="Comma 2 2 6 4 3" xfId="10293"/>
    <cellStyle name="Comma 2 2 6 4 3 2" xfId="25704"/>
    <cellStyle name="Comma 2 2 6 4 3 2 2" xfId="56528"/>
    <cellStyle name="Comma 2 2 6 4 3 3" xfId="41118"/>
    <cellStyle name="Comma 2 2 6 4 4" xfId="17895"/>
    <cellStyle name="Comma 2 2 6 4 4 2" xfId="48719"/>
    <cellStyle name="Comma 2 2 6 4 5" xfId="33309"/>
    <cellStyle name="Comma 2 2 6 5" xfId="4387"/>
    <cellStyle name="Comma 2 2 6 5 2" xfId="12197"/>
    <cellStyle name="Comma 2 2 6 5 2 2" xfId="27608"/>
    <cellStyle name="Comma 2 2 6 5 2 2 2" xfId="58432"/>
    <cellStyle name="Comma 2 2 6 5 2 3" xfId="43022"/>
    <cellStyle name="Comma 2 2 6 5 3" xfId="19799"/>
    <cellStyle name="Comma 2 2 6 5 3 2" xfId="50623"/>
    <cellStyle name="Comma 2 2 6 5 4" xfId="35213"/>
    <cellStyle name="Comma 2 2 6 6" xfId="8394"/>
    <cellStyle name="Comma 2 2 6 6 2" xfId="23805"/>
    <cellStyle name="Comma 2 2 6 6 2 2" xfId="54629"/>
    <cellStyle name="Comma 2 2 6 6 3" xfId="39219"/>
    <cellStyle name="Comma 2 2 6 7" xfId="15996"/>
    <cellStyle name="Comma 2 2 6 7 2" xfId="46820"/>
    <cellStyle name="Comma 2 2 6 8" xfId="31410"/>
    <cellStyle name="Comma 2 2 7" xfId="375"/>
    <cellStyle name="Comma 2 2 7 2" xfId="1008"/>
    <cellStyle name="Comma 2 2 7 2 2" xfId="2907"/>
    <cellStyle name="Comma 2 2 7 2 2 2" xfId="6710"/>
    <cellStyle name="Comma 2 2 7 2 2 2 2" xfId="14520"/>
    <cellStyle name="Comma 2 2 7 2 2 2 2 2" xfId="29931"/>
    <cellStyle name="Comma 2 2 7 2 2 2 2 2 2" xfId="60755"/>
    <cellStyle name="Comma 2 2 7 2 2 2 2 3" xfId="45345"/>
    <cellStyle name="Comma 2 2 7 2 2 2 3" xfId="22122"/>
    <cellStyle name="Comma 2 2 7 2 2 2 3 2" xfId="52946"/>
    <cellStyle name="Comma 2 2 7 2 2 2 4" xfId="37536"/>
    <cellStyle name="Comma 2 2 7 2 2 3" xfId="10717"/>
    <cellStyle name="Comma 2 2 7 2 2 3 2" xfId="26128"/>
    <cellStyle name="Comma 2 2 7 2 2 3 2 2" xfId="56952"/>
    <cellStyle name="Comma 2 2 7 2 2 3 3" xfId="41542"/>
    <cellStyle name="Comma 2 2 7 2 2 4" xfId="18319"/>
    <cellStyle name="Comma 2 2 7 2 2 4 2" xfId="49143"/>
    <cellStyle name="Comma 2 2 7 2 2 5" xfId="33733"/>
    <cellStyle name="Comma 2 2 7 2 3" xfId="4811"/>
    <cellStyle name="Comma 2 2 7 2 3 2" xfId="12621"/>
    <cellStyle name="Comma 2 2 7 2 3 2 2" xfId="28032"/>
    <cellStyle name="Comma 2 2 7 2 3 2 2 2" xfId="58856"/>
    <cellStyle name="Comma 2 2 7 2 3 2 3" xfId="43446"/>
    <cellStyle name="Comma 2 2 7 2 3 3" xfId="20223"/>
    <cellStyle name="Comma 2 2 7 2 3 3 2" xfId="51047"/>
    <cellStyle name="Comma 2 2 7 2 3 4" xfId="35637"/>
    <cellStyle name="Comma 2 2 7 2 4" xfId="8818"/>
    <cellStyle name="Comma 2 2 7 2 4 2" xfId="24229"/>
    <cellStyle name="Comma 2 2 7 2 4 2 2" xfId="55053"/>
    <cellStyle name="Comma 2 2 7 2 4 3" xfId="39643"/>
    <cellStyle name="Comma 2 2 7 2 5" xfId="16420"/>
    <cellStyle name="Comma 2 2 7 2 5 2" xfId="47244"/>
    <cellStyle name="Comma 2 2 7 2 6" xfId="31834"/>
    <cellStyle name="Comma 2 2 7 3" xfId="1641"/>
    <cellStyle name="Comma 2 2 7 3 2" xfId="3540"/>
    <cellStyle name="Comma 2 2 7 3 2 2" xfId="7343"/>
    <cellStyle name="Comma 2 2 7 3 2 2 2" xfId="15153"/>
    <cellStyle name="Comma 2 2 7 3 2 2 2 2" xfId="30564"/>
    <cellStyle name="Comma 2 2 7 3 2 2 2 2 2" xfId="61388"/>
    <cellStyle name="Comma 2 2 7 3 2 2 2 3" xfId="45978"/>
    <cellStyle name="Comma 2 2 7 3 2 2 3" xfId="22755"/>
    <cellStyle name="Comma 2 2 7 3 2 2 3 2" xfId="53579"/>
    <cellStyle name="Comma 2 2 7 3 2 2 4" xfId="38169"/>
    <cellStyle name="Comma 2 2 7 3 2 3" xfId="11350"/>
    <cellStyle name="Comma 2 2 7 3 2 3 2" xfId="26761"/>
    <cellStyle name="Comma 2 2 7 3 2 3 2 2" xfId="57585"/>
    <cellStyle name="Comma 2 2 7 3 2 3 3" xfId="42175"/>
    <cellStyle name="Comma 2 2 7 3 2 4" xfId="18952"/>
    <cellStyle name="Comma 2 2 7 3 2 4 2" xfId="49776"/>
    <cellStyle name="Comma 2 2 7 3 2 5" xfId="34366"/>
    <cellStyle name="Comma 2 2 7 3 3" xfId="5444"/>
    <cellStyle name="Comma 2 2 7 3 3 2" xfId="13254"/>
    <cellStyle name="Comma 2 2 7 3 3 2 2" xfId="28665"/>
    <cellStyle name="Comma 2 2 7 3 3 2 2 2" xfId="59489"/>
    <cellStyle name="Comma 2 2 7 3 3 2 3" xfId="44079"/>
    <cellStyle name="Comma 2 2 7 3 3 3" xfId="20856"/>
    <cellStyle name="Comma 2 2 7 3 3 3 2" xfId="51680"/>
    <cellStyle name="Comma 2 2 7 3 3 4" xfId="36270"/>
    <cellStyle name="Comma 2 2 7 3 4" xfId="9451"/>
    <cellStyle name="Comma 2 2 7 3 4 2" xfId="24862"/>
    <cellStyle name="Comma 2 2 7 3 4 2 2" xfId="55686"/>
    <cellStyle name="Comma 2 2 7 3 4 3" xfId="40276"/>
    <cellStyle name="Comma 2 2 7 3 5" xfId="17053"/>
    <cellStyle name="Comma 2 2 7 3 5 2" xfId="47877"/>
    <cellStyle name="Comma 2 2 7 3 6" xfId="32467"/>
    <cellStyle name="Comma 2 2 7 4" xfId="2274"/>
    <cellStyle name="Comma 2 2 7 4 2" xfId="6077"/>
    <cellStyle name="Comma 2 2 7 4 2 2" xfId="13887"/>
    <cellStyle name="Comma 2 2 7 4 2 2 2" xfId="29298"/>
    <cellStyle name="Comma 2 2 7 4 2 2 2 2" xfId="60122"/>
    <cellStyle name="Comma 2 2 7 4 2 2 3" xfId="44712"/>
    <cellStyle name="Comma 2 2 7 4 2 3" xfId="21489"/>
    <cellStyle name="Comma 2 2 7 4 2 3 2" xfId="52313"/>
    <cellStyle name="Comma 2 2 7 4 2 4" xfId="36903"/>
    <cellStyle name="Comma 2 2 7 4 3" xfId="10084"/>
    <cellStyle name="Comma 2 2 7 4 3 2" xfId="25495"/>
    <cellStyle name="Comma 2 2 7 4 3 2 2" xfId="56319"/>
    <cellStyle name="Comma 2 2 7 4 3 3" xfId="40909"/>
    <cellStyle name="Comma 2 2 7 4 4" xfId="17686"/>
    <cellStyle name="Comma 2 2 7 4 4 2" xfId="48510"/>
    <cellStyle name="Comma 2 2 7 4 5" xfId="33100"/>
    <cellStyle name="Comma 2 2 7 5" xfId="4178"/>
    <cellStyle name="Comma 2 2 7 5 2" xfId="11988"/>
    <cellStyle name="Comma 2 2 7 5 2 2" xfId="27399"/>
    <cellStyle name="Comma 2 2 7 5 2 2 2" xfId="58223"/>
    <cellStyle name="Comma 2 2 7 5 2 3" xfId="42813"/>
    <cellStyle name="Comma 2 2 7 5 3" xfId="19590"/>
    <cellStyle name="Comma 2 2 7 5 3 2" xfId="50414"/>
    <cellStyle name="Comma 2 2 7 5 4" xfId="35004"/>
    <cellStyle name="Comma 2 2 7 6" xfId="8185"/>
    <cellStyle name="Comma 2 2 7 6 2" xfId="23596"/>
    <cellStyle name="Comma 2 2 7 6 2 2" xfId="54420"/>
    <cellStyle name="Comma 2 2 7 6 3" xfId="39010"/>
    <cellStyle name="Comma 2 2 7 7" xfId="15787"/>
    <cellStyle name="Comma 2 2 7 7 2" xfId="46611"/>
    <cellStyle name="Comma 2 2 7 8" xfId="31201"/>
    <cellStyle name="Comma 2 2 8" xfId="795"/>
    <cellStyle name="Comma 2 2 8 2" xfId="2694"/>
    <cellStyle name="Comma 2 2 8 2 2" xfId="6497"/>
    <cellStyle name="Comma 2 2 8 2 2 2" xfId="14307"/>
    <cellStyle name="Comma 2 2 8 2 2 2 2" xfId="29718"/>
    <cellStyle name="Comma 2 2 8 2 2 2 2 2" xfId="60542"/>
    <cellStyle name="Comma 2 2 8 2 2 2 3" xfId="45132"/>
    <cellStyle name="Comma 2 2 8 2 2 3" xfId="21909"/>
    <cellStyle name="Comma 2 2 8 2 2 3 2" xfId="52733"/>
    <cellStyle name="Comma 2 2 8 2 2 4" xfId="37323"/>
    <cellStyle name="Comma 2 2 8 2 3" xfId="10504"/>
    <cellStyle name="Comma 2 2 8 2 3 2" xfId="25915"/>
    <cellStyle name="Comma 2 2 8 2 3 2 2" xfId="56739"/>
    <cellStyle name="Comma 2 2 8 2 3 3" xfId="41329"/>
    <cellStyle name="Comma 2 2 8 2 4" xfId="18106"/>
    <cellStyle name="Comma 2 2 8 2 4 2" xfId="48930"/>
    <cellStyle name="Comma 2 2 8 2 5" xfId="33520"/>
    <cellStyle name="Comma 2 2 8 3" xfId="4598"/>
    <cellStyle name="Comma 2 2 8 3 2" xfId="12408"/>
    <cellStyle name="Comma 2 2 8 3 2 2" xfId="27819"/>
    <cellStyle name="Comma 2 2 8 3 2 2 2" xfId="58643"/>
    <cellStyle name="Comma 2 2 8 3 2 3" xfId="43233"/>
    <cellStyle name="Comma 2 2 8 3 3" xfId="20010"/>
    <cellStyle name="Comma 2 2 8 3 3 2" xfId="50834"/>
    <cellStyle name="Comma 2 2 8 3 4" xfId="35424"/>
    <cellStyle name="Comma 2 2 8 4" xfId="8605"/>
    <cellStyle name="Comma 2 2 8 4 2" xfId="24016"/>
    <cellStyle name="Comma 2 2 8 4 2 2" xfId="54840"/>
    <cellStyle name="Comma 2 2 8 4 3" xfId="39430"/>
    <cellStyle name="Comma 2 2 8 5" xfId="16207"/>
    <cellStyle name="Comma 2 2 8 5 2" xfId="47031"/>
    <cellStyle name="Comma 2 2 8 6" xfId="31621"/>
    <cellStyle name="Comma 2 2 9" xfId="1428"/>
    <cellStyle name="Comma 2 2 9 2" xfId="3327"/>
    <cellStyle name="Comma 2 2 9 2 2" xfId="7130"/>
    <cellStyle name="Comma 2 2 9 2 2 2" xfId="14940"/>
    <cellStyle name="Comma 2 2 9 2 2 2 2" xfId="30351"/>
    <cellStyle name="Comma 2 2 9 2 2 2 2 2" xfId="61175"/>
    <cellStyle name="Comma 2 2 9 2 2 2 3" xfId="45765"/>
    <cellStyle name="Comma 2 2 9 2 2 3" xfId="22542"/>
    <cellStyle name="Comma 2 2 9 2 2 3 2" xfId="53366"/>
    <cellStyle name="Comma 2 2 9 2 2 4" xfId="37956"/>
    <cellStyle name="Comma 2 2 9 2 3" xfId="11137"/>
    <cellStyle name="Comma 2 2 9 2 3 2" xfId="26548"/>
    <cellStyle name="Comma 2 2 9 2 3 2 2" xfId="57372"/>
    <cellStyle name="Comma 2 2 9 2 3 3" xfId="41962"/>
    <cellStyle name="Comma 2 2 9 2 4" xfId="18739"/>
    <cellStyle name="Comma 2 2 9 2 4 2" xfId="49563"/>
    <cellStyle name="Comma 2 2 9 2 5" xfId="34153"/>
    <cellStyle name="Comma 2 2 9 3" xfId="5231"/>
    <cellStyle name="Comma 2 2 9 3 2" xfId="13041"/>
    <cellStyle name="Comma 2 2 9 3 2 2" xfId="28452"/>
    <cellStyle name="Comma 2 2 9 3 2 2 2" xfId="59276"/>
    <cellStyle name="Comma 2 2 9 3 2 3" xfId="43866"/>
    <cellStyle name="Comma 2 2 9 3 3" xfId="20643"/>
    <cellStyle name="Comma 2 2 9 3 3 2" xfId="51467"/>
    <cellStyle name="Comma 2 2 9 3 4" xfId="36057"/>
    <cellStyle name="Comma 2 2 9 4" xfId="9238"/>
    <cellStyle name="Comma 2 2 9 4 2" xfId="24649"/>
    <cellStyle name="Comma 2 2 9 4 2 2" xfId="55473"/>
    <cellStyle name="Comma 2 2 9 4 3" xfId="40063"/>
    <cellStyle name="Comma 2 2 9 5" xfId="16840"/>
    <cellStyle name="Comma 2 2 9 5 2" xfId="47664"/>
    <cellStyle name="Comma 2 2 9 6" xfId="32254"/>
    <cellStyle name="Comma 2 20" xfId="7753"/>
    <cellStyle name="Comma 2 20 2" xfId="23164"/>
    <cellStyle name="Comma 2 20 2 2" xfId="53988"/>
    <cellStyle name="Comma 2 20 3" xfId="38578"/>
    <cellStyle name="Comma 2 21" xfId="15563"/>
    <cellStyle name="Comma 2 21 2" xfId="46387"/>
    <cellStyle name="Comma 2 22" xfId="30977"/>
    <cellStyle name="Comma 2 23" xfId="61802"/>
    <cellStyle name="Comma 2 24" xfId="61807"/>
    <cellStyle name="Comma 2 25" xfId="131"/>
    <cellStyle name="Comma 2 26" xfId="61812"/>
    <cellStyle name="Comma 2 27" xfId="61815"/>
    <cellStyle name="Comma 2 28" xfId="61817"/>
    <cellStyle name="Comma 2 29" xfId="61820"/>
    <cellStyle name="Comma 2 3" xfId="63"/>
    <cellStyle name="Comma 2 3 10" xfId="2055"/>
    <cellStyle name="Comma 2 3 10 2" xfId="5858"/>
    <cellStyle name="Comma 2 3 10 2 2" xfId="13668"/>
    <cellStyle name="Comma 2 3 10 2 2 2" xfId="29079"/>
    <cellStyle name="Comma 2 3 10 2 2 2 2" xfId="59903"/>
    <cellStyle name="Comma 2 3 10 2 2 3" xfId="44493"/>
    <cellStyle name="Comma 2 3 10 2 3" xfId="21270"/>
    <cellStyle name="Comma 2 3 10 2 3 2" xfId="52094"/>
    <cellStyle name="Comma 2 3 10 2 4" xfId="36684"/>
    <cellStyle name="Comma 2 3 10 3" xfId="9865"/>
    <cellStyle name="Comma 2 3 10 3 2" xfId="25276"/>
    <cellStyle name="Comma 2 3 10 3 2 2" xfId="56100"/>
    <cellStyle name="Comma 2 3 10 3 3" xfId="40690"/>
    <cellStyle name="Comma 2 3 10 4" xfId="17467"/>
    <cellStyle name="Comma 2 3 10 4 2" xfId="48291"/>
    <cellStyle name="Comma 2 3 10 5" xfId="32881"/>
    <cellStyle name="Comma 2 3 11" xfId="3959"/>
    <cellStyle name="Comma 2 3 11 2" xfId="11769"/>
    <cellStyle name="Comma 2 3 11 2 2" xfId="27180"/>
    <cellStyle name="Comma 2 3 11 2 2 2" xfId="58004"/>
    <cellStyle name="Comma 2 3 11 2 3" xfId="42594"/>
    <cellStyle name="Comma 2 3 11 3" xfId="19371"/>
    <cellStyle name="Comma 2 3 11 3 2" xfId="50195"/>
    <cellStyle name="Comma 2 3 11 4" xfId="34785"/>
    <cellStyle name="Comma 2 3 12" xfId="7966"/>
    <cellStyle name="Comma 2 3 12 2" xfId="23377"/>
    <cellStyle name="Comma 2 3 12 2 2" xfId="54201"/>
    <cellStyle name="Comma 2 3 12 3" xfId="38791"/>
    <cellStyle name="Comma 2 3 13" xfId="7757"/>
    <cellStyle name="Comma 2 3 13 2" xfId="23168"/>
    <cellStyle name="Comma 2 3 13 2 2" xfId="53992"/>
    <cellStyle name="Comma 2 3 13 3" xfId="38582"/>
    <cellStyle name="Comma 2 3 14" xfId="15568"/>
    <cellStyle name="Comma 2 3 14 2" xfId="46392"/>
    <cellStyle name="Comma 2 3 15" xfId="30982"/>
    <cellStyle name="Comma 2 3 16" xfId="144"/>
    <cellStyle name="Comma 2 3 2" xfId="87"/>
    <cellStyle name="Comma 2 3 2 10" xfId="3979"/>
    <cellStyle name="Comma 2 3 2 10 2" xfId="11789"/>
    <cellStyle name="Comma 2 3 2 10 2 2" xfId="27200"/>
    <cellStyle name="Comma 2 3 2 10 2 2 2" xfId="58024"/>
    <cellStyle name="Comma 2 3 2 10 2 3" xfId="42614"/>
    <cellStyle name="Comma 2 3 2 10 3" xfId="19391"/>
    <cellStyle name="Comma 2 3 2 10 3 2" xfId="50215"/>
    <cellStyle name="Comma 2 3 2 10 4" xfId="34805"/>
    <cellStyle name="Comma 2 3 2 11" xfId="7986"/>
    <cellStyle name="Comma 2 3 2 11 2" xfId="23397"/>
    <cellStyle name="Comma 2 3 2 11 2 2" xfId="54221"/>
    <cellStyle name="Comma 2 3 2 11 3" xfId="38811"/>
    <cellStyle name="Comma 2 3 2 12" xfId="7777"/>
    <cellStyle name="Comma 2 3 2 12 2" xfId="23188"/>
    <cellStyle name="Comma 2 3 2 12 2 2" xfId="54012"/>
    <cellStyle name="Comma 2 3 2 12 3" xfId="38602"/>
    <cellStyle name="Comma 2 3 2 13" xfId="15588"/>
    <cellStyle name="Comma 2 3 2 13 2" xfId="46412"/>
    <cellStyle name="Comma 2 3 2 14" xfId="31002"/>
    <cellStyle name="Comma 2 3 2 15" xfId="175"/>
    <cellStyle name="Comma 2 3 2 2" xfId="260"/>
    <cellStyle name="Comma 2 3 2 2 10" xfId="7862"/>
    <cellStyle name="Comma 2 3 2 2 10 2" xfId="23273"/>
    <cellStyle name="Comma 2 3 2 2 10 2 2" xfId="54097"/>
    <cellStyle name="Comma 2 3 2 2 10 3" xfId="38687"/>
    <cellStyle name="Comma 2 3 2 2 11" xfId="15673"/>
    <cellStyle name="Comma 2 3 2 2 11 2" xfId="46497"/>
    <cellStyle name="Comma 2 3 2 2 12" xfId="31087"/>
    <cellStyle name="Comma 2 3 2 2 2" xfId="342"/>
    <cellStyle name="Comma 2 3 2 2 2 10" xfId="15755"/>
    <cellStyle name="Comma 2 3 2 2 2 10 2" xfId="46579"/>
    <cellStyle name="Comma 2 3 2 2 2 11" xfId="31169"/>
    <cellStyle name="Comma 2 3 2 2 2 2" xfId="765"/>
    <cellStyle name="Comma 2 3 2 2 2 2 2" xfId="1398"/>
    <cellStyle name="Comma 2 3 2 2 2 2 2 2" xfId="3297"/>
    <cellStyle name="Comma 2 3 2 2 2 2 2 2 2" xfId="7100"/>
    <cellStyle name="Comma 2 3 2 2 2 2 2 2 2 2" xfId="14910"/>
    <cellStyle name="Comma 2 3 2 2 2 2 2 2 2 2 2" xfId="30321"/>
    <cellStyle name="Comma 2 3 2 2 2 2 2 2 2 2 2 2" xfId="61145"/>
    <cellStyle name="Comma 2 3 2 2 2 2 2 2 2 2 3" xfId="45735"/>
    <cellStyle name="Comma 2 3 2 2 2 2 2 2 2 3" xfId="22512"/>
    <cellStyle name="Comma 2 3 2 2 2 2 2 2 2 3 2" xfId="53336"/>
    <cellStyle name="Comma 2 3 2 2 2 2 2 2 2 4" xfId="37926"/>
    <cellStyle name="Comma 2 3 2 2 2 2 2 2 3" xfId="11107"/>
    <cellStyle name="Comma 2 3 2 2 2 2 2 2 3 2" xfId="26518"/>
    <cellStyle name="Comma 2 3 2 2 2 2 2 2 3 2 2" xfId="57342"/>
    <cellStyle name="Comma 2 3 2 2 2 2 2 2 3 3" xfId="41932"/>
    <cellStyle name="Comma 2 3 2 2 2 2 2 2 4" xfId="18709"/>
    <cellStyle name="Comma 2 3 2 2 2 2 2 2 4 2" xfId="49533"/>
    <cellStyle name="Comma 2 3 2 2 2 2 2 2 5" xfId="34123"/>
    <cellStyle name="Comma 2 3 2 2 2 2 2 3" xfId="5201"/>
    <cellStyle name="Comma 2 3 2 2 2 2 2 3 2" xfId="13011"/>
    <cellStyle name="Comma 2 3 2 2 2 2 2 3 2 2" xfId="28422"/>
    <cellStyle name="Comma 2 3 2 2 2 2 2 3 2 2 2" xfId="59246"/>
    <cellStyle name="Comma 2 3 2 2 2 2 2 3 2 3" xfId="43836"/>
    <cellStyle name="Comma 2 3 2 2 2 2 2 3 3" xfId="20613"/>
    <cellStyle name="Comma 2 3 2 2 2 2 2 3 3 2" xfId="51437"/>
    <cellStyle name="Comma 2 3 2 2 2 2 2 3 4" xfId="36027"/>
    <cellStyle name="Comma 2 3 2 2 2 2 2 4" xfId="9208"/>
    <cellStyle name="Comma 2 3 2 2 2 2 2 4 2" xfId="24619"/>
    <cellStyle name="Comma 2 3 2 2 2 2 2 4 2 2" xfId="55443"/>
    <cellStyle name="Comma 2 3 2 2 2 2 2 4 3" xfId="40033"/>
    <cellStyle name="Comma 2 3 2 2 2 2 2 5" xfId="16810"/>
    <cellStyle name="Comma 2 3 2 2 2 2 2 5 2" xfId="47634"/>
    <cellStyle name="Comma 2 3 2 2 2 2 2 6" xfId="32224"/>
    <cellStyle name="Comma 2 3 2 2 2 2 3" xfId="2031"/>
    <cellStyle name="Comma 2 3 2 2 2 2 3 2" xfId="3930"/>
    <cellStyle name="Comma 2 3 2 2 2 2 3 2 2" xfId="7733"/>
    <cellStyle name="Comma 2 3 2 2 2 2 3 2 2 2" xfId="15543"/>
    <cellStyle name="Comma 2 3 2 2 2 2 3 2 2 2 2" xfId="30954"/>
    <cellStyle name="Comma 2 3 2 2 2 2 3 2 2 2 2 2" xfId="61778"/>
    <cellStyle name="Comma 2 3 2 2 2 2 3 2 2 2 3" xfId="46368"/>
    <cellStyle name="Comma 2 3 2 2 2 2 3 2 2 3" xfId="23145"/>
    <cellStyle name="Comma 2 3 2 2 2 2 3 2 2 3 2" xfId="53969"/>
    <cellStyle name="Comma 2 3 2 2 2 2 3 2 2 4" xfId="38559"/>
    <cellStyle name="Comma 2 3 2 2 2 2 3 2 3" xfId="11740"/>
    <cellStyle name="Comma 2 3 2 2 2 2 3 2 3 2" xfId="27151"/>
    <cellStyle name="Comma 2 3 2 2 2 2 3 2 3 2 2" xfId="57975"/>
    <cellStyle name="Comma 2 3 2 2 2 2 3 2 3 3" xfId="42565"/>
    <cellStyle name="Comma 2 3 2 2 2 2 3 2 4" xfId="19342"/>
    <cellStyle name="Comma 2 3 2 2 2 2 3 2 4 2" xfId="50166"/>
    <cellStyle name="Comma 2 3 2 2 2 2 3 2 5" xfId="34756"/>
    <cellStyle name="Comma 2 3 2 2 2 2 3 3" xfId="5834"/>
    <cellStyle name="Comma 2 3 2 2 2 2 3 3 2" xfId="13644"/>
    <cellStyle name="Comma 2 3 2 2 2 2 3 3 2 2" xfId="29055"/>
    <cellStyle name="Comma 2 3 2 2 2 2 3 3 2 2 2" xfId="59879"/>
    <cellStyle name="Comma 2 3 2 2 2 2 3 3 2 3" xfId="44469"/>
    <cellStyle name="Comma 2 3 2 2 2 2 3 3 3" xfId="21246"/>
    <cellStyle name="Comma 2 3 2 2 2 2 3 3 3 2" xfId="52070"/>
    <cellStyle name="Comma 2 3 2 2 2 2 3 3 4" xfId="36660"/>
    <cellStyle name="Comma 2 3 2 2 2 2 3 4" xfId="9841"/>
    <cellStyle name="Comma 2 3 2 2 2 2 3 4 2" xfId="25252"/>
    <cellStyle name="Comma 2 3 2 2 2 2 3 4 2 2" xfId="56076"/>
    <cellStyle name="Comma 2 3 2 2 2 2 3 4 3" xfId="40666"/>
    <cellStyle name="Comma 2 3 2 2 2 2 3 5" xfId="17443"/>
    <cellStyle name="Comma 2 3 2 2 2 2 3 5 2" xfId="48267"/>
    <cellStyle name="Comma 2 3 2 2 2 2 3 6" xfId="32857"/>
    <cellStyle name="Comma 2 3 2 2 2 2 4" xfId="2664"/>
    <cellStyle name="Comma 2 3 2 2 2 2 4 2" xfId="6467"/>
    <cellStyle name="Comma 2 3 2 2 2 2 4 2 2" xfId="14277"/>
    <cellStyle name="Comma 2 3 2 2 2 2 4 2 2 2" xfId="29688"/>
    <cellStyle name="Comma 2 3 2 2 2 2 4 2 2 2 2" xfId="60512"/>
    <cellStyle name="Comma 2 3 2 2 2 2 4 2 2 3" xfId="45102"/>
    <cellStyle name="Comma 2 3 2 2 2 2 4 2 3" xfId="21879"/>
    <cellStyle name="Comma 2 3 2 2 2 2 4 2 3 2" xfId="52703"/>
    <cellStyle name="Comma 2 3 2 2 2 2 4 2 4" xfId="37293"/>
    <cellStyle name="Comma 2 3 2 2 2 2 4 3" xfId="10474"/>
    <cellStyle name="Comma 2 3 2 2 2 2 4 3 2" xfId="25885"/>
    <cellStyle name="Comma 2 3 2 2 2 2 4 3 2 2" xfId="56709"/>
    <cellStyle name="Comma 2 3 2 2 2 2 4 3 3" xfId="41299"/>
    <cellStyle name="Comma 2 3 2 2 2 2 4 4" xfId="18076"/>
    <cellStyle name="Comma 2 3 2 2 2 2 4 4 2" xfId="48900"/>
    <cellStyle name="Comma 2 3 2 2 2 2 4 5" xfId="33490"/>
    <cellStyle name="Comma 2 3 2 2 2 2 5" xfId="4568"/>
    <cellStyle name="Comma 2 3 2 2 2 2 5 2" xfId="12378"/>
    <cellStyle name="Comma 2 3 2 2 2 2 5 2 2" xfId="27789"/>
    <cellStyle name="Comma 2 3 2 2 2 2 5 2 2 2" xfId="58613"/>
    <cellStyle name="Comma 2 3 2 2 2 2 5 2 3" xfId="43203"/>
    <cellStyle name="Comma 2 3 2 2 2 2 5 3" xfId="19980"/>
    <cellStyle name="Comma 2 3 2 2 2 2 5 3 2" xfId="50804"/>
    <cellStyle name="Comma 2 3 2 2 2 2 5 4" xfId="35394"/>
    <cellStyle name="Comma 2 3 2 2 2 2 6" xfId="8575"/>
    <cellStyle name="Comma 2 3 2 2 2 2 6 2" xfId="23986"/>
    <cellStyle name="Comma 2 3 2 2 2 2 6 2 2" xfId="54810"/>
    <cellStyle name="Comma 2 3 2 2 2 2 6 3" xfId="39400"/>
    <cellStyle name="Comma 2 3 2 2 2 2 7" xfId="16177"/>
    <cellStyle name="Comma 2 3 2 2 2 2 7 2" xfId="47001"/>
    <cellStyle name="Comma 2 3 2 2 2 2 8" xfId="31591"/>
    <cellStyle name="Comma 2 3 2 2 2 3" xfId="556"/>
    <cellStyle name="Comma 2 3 2 2 2 3 2" xfId="1189"/>
    <cellStyle name="Comma 2 3 2 2 2 3 2 2" xfId="3088"/>
    <cellStyle name="Comma 2 3 2 2 2 3 2 2 2" xfId="6891"/>
    <cellStyle name="Comma 2 3 2 2 2 3 2 2 2 2" xfId="14701"/>
    <cellStyle name="Comma 2 3 2 2 2 3 2 2 2 2 2" xfId="30112"/>
    <cellStyle name="Comma 2 3 2 2 2 3 2 2 2 2 2 2" xfId="60936"/>
    <cellStyle name="Comma 2 3 2 2 2 3 2 2 2 2 3" xfId="45526"/>
    <cellStyle name="Comma 2 3 2 2 2 3 2 2 2 3" xfId="22303"/>
    <cellStyle name="Comma 2 3 2 2 2 3 2 2 2 3 2" xfId="53127"/>
    <cellStyle name="Comma 2 3 2 2 2 3 2 2 2 4" xfId="37717"/>
    <cellStyle name="Comma 2 3 2 2 2 3 2 2 3" xfId="10898"/>
    <cellStyle name="Comma 2 3 2 2 2 3 2 2 3 2" xfId="26309"/>
    <cellStyle name="Comma 2 3 2 2 2 3 2 2 3 2 2" xfId="57133"/>
    <cellStyle name="Comma 2 3 2 2 2 3 2 2 3 3" xfId="41723"/>
    <cellStyle name="Comma 2 3 2 2 2 3 2 2 4" xfId="18500"/>
    <cellStyle name="Comma 2 3 2 2 2 3 2 2 4 2" xfId="49324"/>
    <cellStyle name="Comma 2 3 2 2 2 3 2 2 5" xfId="33914"/>
    <cellStyle name="Comma 2 3 2 2 2 3 2 3" xfId="4992"/>
    <cellStyle name="Comma 2 3 2 2 2 3 2 3 2" xfId="12802"/>
    <cellStyle name="Comma 2 3 2 2 2 3 2 3 2 2" xfId="28213"/>
    <cellStyle name="Comma 2 3 2 2 2 3 2 3 2 2 2" xfId="59037"/>
    <cellStyle name="Comma 2 3 2 2 2 3 2 3 2 3" xfId="43627"/>
    <cellStyle name="Comma 2 3 2 2 2 3 2 3 3" xfId="20404"/>
    <cellStyle name="Comma 2 3 2 2 2 3 2 3 3 2" xfId="51228"/>
    <cellStyle name="Comma 2 3 2 2 2 3 2 3 4" xfId="35818"/>
    <cellStyle name="Comma 2 3 2 2 2 3 2 4" xfId="8999"/>
    <cellStyle name="Comma 2 3 2 2 2 3 2 4 2" xfId="24410"/>
    <cellStyle name="Comma 2 3 2 2 2 3 2 4 2 2" xfId="55234"/>
    <cellStyle name="Comma 2 3 2 2 2 3 2 4 3" xfId="39824"/>
    <cellStyle name="Comma 2 3 2 2 2 3 2 5" xfId="16601"/>
    <cellStyle name="Comma 2 3 2 2 2 3 2 5 2" xfId="47425"/>
    <cellStyle name="Comma 2 3 2 2 2 3 2 6" xfId="32015"/>
    <cellStyle name="Comma 2 3 2 2 2 3 3" xfId="1822"/>
    <cellStyle name="Comma 2 3 2 2 2 3 3 2" xfId="3721"/>
    <cellStyle name="Comma 2 3 2 2 2 3 3 2 2" xfId="7524"/>
    <cellStyle name="Comma 2 3 2 2 2 3 3 2 2 2" xfId="15334"/>
    <cellStyle name="Comma 2 3 2 2 2 3 3 2 2 2 2" xfId="30745"/>
    <cellStyle name="Comma 2 3 2 2 2 3 3 2 2 2 2 2" xfId="61569"/>
    <cellStyle name="Comma 2 3 2 2 2 3 3 2 2 2 3" xfId="46159"/>
    <cellStyle name="Comma 2 3 2 2 2 3 3 2 2 3" xfId="22936"/>
    <cellStyle name="Comma 2 3 2 2 2 3 3 2 2 3 2" xfId="53760"/>
    <cellStyle name="Comma 2 3 2 2 2 3 3 2 2 4" xfId="38350"/>
    <cellStyle name="Comma 2 3 2 2 2 3 3 2 3" xfId="11531"/>
    <cellStyle name="Comma 2 3 2 2 2 3 3 2 3 2" xfId="26942"/>
    <cellStyle name="Comma 2 3 2 2 2 3 3 2 3 2 2" xfId="57766"/>
    <cellStyle name="Comma 2 3 2 2 2 3 3 2 3 3" xfId="42356"/>
    <cellStyle name="Comma 2 3 2 2 2 3 3 2 4" xfId="19133"/>
    <cellStyle name="Comma 2 3 2 2 2 3 3 2 4 2" xfId="49957"/>
    <cellStyle name="Comma 2 3 2 2 2 3 3 2 5" xfId="34547"/>
    <cellStyle name="Comma 2 3 2 2 2 3 3 3" xfId="5625"/>
    <cellStyle name="Comma 2 3 2 2 2 3 3 3 2" xfId="13435"/>
    <cellStyle name="Comma 2 3 2 2 2 3 3 3 2 2" xfId="28846"/>
    <cellStyle name="Comma 2 3 2 2 2 3 3 3 2 2 2" xfId="59670"/>
    <cellStyle name="Comma 2 3 2 2 2 3 3 3 2 3" xfId="44260"/>
    <cellStyle name="Comma 2 3 2 2 2 3 3 3 3" xfId="21037"/>
    <cellStyle name="Comma 2 3 2 2 2 3 3 3 3 2" xfId="51861"/>
    <cellStyle name="Comma 2 3 2 2 2 3 3 3 4" xfId="36451"/>
    <cellStyle name="Comma 2 3 2 2 2 3 3 4" xfId="9632"/>
    <cellStyle name="Comma 2 3 2 2 2 3 3 4 2" xfId="25043"/>
    <cellStyle name="Comma 2 3 2 2 2 3 3 4 2 2" xfId="55867"/>
    <cellStyle name="Comma 2 3 2 2 2 3 3 4 3" xfId="40457"/>
    <cellStyle name="Comma 2 3 2 2 2 3 3 5" xfId="17234"/>
    <cellStyle name="Comma 2 3 2 2 2 3 3 5 2" xfId="48058"/>
    <cellStyle name="Comma 2 3 2 2 2 3 3 6" xfId="32648"/>
    <cellStyle name="Comma 2 3 2 2 2 3 4" xfId="2455"/>
    <cellStyle name="Comma 2 3 2 2 2 3 4 2" xfId="6258"/>
    <cellStyle name="Comma 2 3 2 2 2 3 4 2 2" xfId="14068"/>
    <cellStyle name="Comma 2 3 2 2 2 3 4 2 2 2" xfId="29479"/>
    <cellStyle name="Comma 2 3 2 2 2 3 4 2 2 2 2" xfId="60303"/>
    <cellStyle name="Comma 2 3 2 2 2 3 4 2 2 3" xfId="44893"/>
    <cellStyle name="Comma 2 3 2 2 2 3 4 2 3" xfId="21670"/>
    <cellStyle name="Comma 2 3 2 2 2 3 4 2 3 2" xfId="52494"/>
    <cellStyle name="Comma 2 3 2 2 2 3 4 2 4" xfId="37084"/>
    <cellStyle name="Comma 2 3 2 2 2 3 4 3" xfId="10265"/>
    <cellStyle name="Comma 2 3 2 2 2 3 4 3 2" xfId="25676"/>
    <cellStyle name="Comma 2 3 2 2 2 3 4 3 2 2" xfId="56500"/>
    <cellStyle name="Comma 2 3 2 2 2 3 4 3 3" xfId="41090"/>
    <cellStyle name="Comma 2 3 2 2 2 3 4 4" xfId="17867"/>
    <cellStyle name="Comma 2 3 2 2 2 3 4 4 2" xfId="48691"/>
    <cellStyle name="Comma 2 3 2 2 2 3 4 5" xfId="33281"/>
    <cellStyle name="Comma 2 3 2 2 2 3 5" xfId="4359"/>
    <cellStyle name="Comma 2 3 2 2 2 3 5 2" xfId="12169"/>
    <cellStyle name="Comma 2 3 2 2 2 3 5 2 2" xfId="27580"/>
    <cellStyle name="Comma 2 3 2 2 2 3 5 2 2 2" xfId="58404"/>
    <cellStyle name="Comma 2 3 2 2 2 3 5 2 3" xfId="42994"/>
    <cellStyle name="Comma 2 3 2 2 2 3 5 3" xfId="19771"/>
    <cellStyle name="Comma 2 3 2 2 2 3 5 3 2" xfId="50595"/>
    <cellStyle name="Comma 2 3 2 2 2 3 5 4" xfId="35185"/>
    <cellStyle name="Comma 2 3 2 2 2 3 6" xfId="8366"/>
    <cellStyle name="Comma 2 3 2 2 2 3 6 2" xfId="23777"/>
    <cellStyle name="Comma 2 3 2 2 2 3 6 2 2" xfId="54601"/>
    <cellStyle name="Comma 2 3 2 2 2 3 6 3" xfId="39191"/>
    <cellStyle name="Comma 2 3 2 2 2 3 7" xfId="15968"/>
    <cellStyle name="Comma 2 3 2 2 2 3 7 2" xfId="46792"/>
    <cellStyle name="Comma 2 3 2 2 2 3 8" xfId="31382"/>
    <cellStyle name="Comma 2 3 2 2 2 4" xfId="976"/>
    <cellStyle name="Comma 2 3 2 2 2 4 2" xfId="2875"/>
    <cellStyle name="Comma 2 3 2 2 2 4 2 2" xfId="6678"/>
    <cellStyle name="Comma 2 3 2 2 2 4 2 2 2" xfId="14488"/>
    <cellStyle name="Comma 2 3 2 2 2 4 2 2 2 2" xfId="29899"/>
    <cellStyle name="Comma 2 3 2 2 2 4 2 2 2 2 2" xfId="60723"/>
    <cellStyle name="Comma 2 3 2 2 2 4 2 2 2 3" xfId="45313"/>
    <cellStyle name="Comma 2 3 2 2 2 4 2 2 3" xfId="22090"/>
    <cellStyle name="Comma 2 3 2 2 2 4 2 2 3 2" xfId="52914"/>
    <cellStyle name="Comma 2 3 2 2 2 4 2 2 4" xfId="37504"/>
    <cellStyle name="Comma 2 3 2 2 2 4 2 3" xfId="10685"/>
    <cellStyle name="Comma 2 3 2 2 2 4 2 3 2" xfId="26096"/>
    <cellStyle name="Comma 2 3 2 2 2 4 2 3 2 2" xfId="56920"/>
    <cellStyle name="Comma 2 3 2 2 2 4 2 3 3" xfId="41510"/>
    <cellStyle name="Comma 2 3 2 2 2 4 2 4" xfId="18287"/>
    <cellStyle name="Comma 2 3 2 2 2 4 2 4 2" xfId="49111"/>
    <cellStyle name="Comma 2 3 2 2 2 4 2 5" xfId="33701"/>
    <cellStyle name="Comma 2 3 2 2 2 4 3" xfId="4779"/>
    <cellStyle name="Comma 2 3 2 2 2 4 3 2" xfId="12589"/>
    <cellStyle name="Comma 2 3 2 2 2 4 3 2 2" xfId="28000"/>
    <cellStyle name="Comma 2 3 2 2 2 4 3 2 2 2" xfId="58824"/>
    <cellStyle name="Comma 2 3 2 2 2 4 3 2 3" xfId="43414"/>
    <cellStyle name="Comma 2 3 2 2 2 4 3 3" xfId="20191"/>
    <cellStyle name="Comma 2 3 2 2 2 4 3 3 2" xfId="51015"/>
    <cellStyle name="Comma 2 3 2 2 2 4 3 4" xfId="35605"/>
    <cellStyle name="Comma 2 3 2 2 2 4 4" xfId="8786"/>
    <cellStyle name="Comma 2 3 2 2 2 4 4 2" xfId="24197"/>
    <cellStyle name="Comma 2 3 2 2 2 4 4 2 2" xfId="55021"/>
    <cellStyle name="Comma 2 3 2 2 2 4 4 3" xfId="39611"/>
    <cellStyle name="Comma 2 3 2 2 2 4 5" xfId="16388"/>
    <cellStyle name="Comma 2 3 2 2 2 4 5 2" xfId="47212"/>
    <cellStyle name="Comma 2 3 2 2 2 4 6" xfId="31802"/>
    <cellStyle name="Comma 2 3 2 2 2 5" xfId="1609"/>
    <cellStyle name="Comma 2 3 2 2 2 5 2" xfId="3508"/>
    <cellStyle name="Comma 2 3 2 2 2 5 2 2" xfId="7311"/>
    <cellStyle name="Comma 2 3 2 2 2 5 2 2 2" xfId="15121"/>
    <cellStyle name="Comma 2 3 2 2 2 5 2 2 2 2" xfId="30532"/>
    <cellStyle name="Comma 2 3 2 2 2 5 2 2 2 2 2" xfId="61356"/>
    <cellStyle name="Comma 2 3 2 2 2 5 2 2 2 3" xfId="45946"/>
    <cellStyle name="Comma 2 3 2 2 2 5 2 2 3" xfId="22723"/>
    <cellStyle name="Comma 2 3 2 2 2 5 2 2 3 2" xfId="53547"/>
    <cellStyle name="Comma 2 3 2 2 2 5 2 2 4" xfId="38137"/>
    <cellStyle name="Comma 2 3 2 2 2 5 2 3" xfId="11318"/>
    <cellStyle name="Comma 2 3 2 2 2 5 2 3 2" xfId="26729"/>
    <cellStyle name="Comma 2 3 2 2 2 5 2 3 2 2" xfId="57553"/>
    <cellStyle name="Comma 2 3 2 2 2 5 2 3 3" xfId="42143"/>
    <cellStyle name="Comma 2 3 2 2 2 5 2 4" xfId="18920"/>
    <cellStyle name="Comma 2 3 2 2 2 5 2 4 2" xfId="49744"/>
    <cellStyle name="Comma 2 3 2 2 2 5 2 5" xfId="34334"/>
    <cellStyle name="Comma 2 3 2 2 2 5 3" xfId="5412"/>
    <cellStyle name="Comma 2 3 2 2 2 5 3 2" xfId="13222"/>
    <cellStyle name="Comma 2 3 2 2 2 5 3 2 2" xfId="28633"/>
    <cellStyle name="Comma 2 3 2 2 2 5 3 2 2 2" xfId="59457"/>
    <cellStyle name="Comma 2 3 2 2 2 5 3 2 3" xfId="44047"/>
    <cellStyle name="Comma 2 3 2 2 2 5 3 3" xfId="20824"/>
    <cellStyle name="Comma 2 3 2 2 2 5 3 3 2" xfId="51648"/>
    <cellStyle name="Comma 2 3 2 2 2 5 3 4" xfId="36238"/>
    <cellStyle name="Comma 2 3 2 2 2 5 4" xfId="9419"/>
    <cellStyle name="Comma 2 3 2 2 2 5 4 2" xfId="24830"/>
    <cellStyle name="Comma 2 3 2 2 2 5 4 2 2" xfId="55654"/>
    <cellStyle name="Comma 2 3 2 2 2 5 4 3" xfId="40244"/>
    <cellStyle name="Comma 2 3 2 2 2 5 5" xfId="17021"/>
    <cellStyle name="Comma 2 3 2 2 2 5 5 2" xfId="47845"/>
    <cellStyle name="Comma 2 3 2 2 2 5 6" xfId="32435"/>
    <cellStyle name="Comma 2 3 2 2 2 6" xfId="2242"/>
    <cellStyle name="Comma 2 3 2 2 2 6 2" xfId="6045"/>
    <cellStyle name="Comma 2 3 2 2 2 6 2 2" xfId="13855"/>
    <cellStyle name="Comma 2 3 2 2 2 6 2 2 2" xfId="29266"/>
    <cellStyle name="Comma 2 3 2 2 2 6 2 2 2 2" xfId="60090"/>
    <cellStyle name="Comma 2 3 2 2 2 6 2 2 3" xfId="44680"/>
    <cellStyle name="Comma 2 3 2 2 2 6 2 3" xfId="21457"/>
    <cellStyle name="Comma 2 3 2 2 2 6 2 3 2" xfId="52281"/>
    <cellStyle name="Comma 2 3 2 2 2 6 2 4" xfId="36871"/>
    <cellStyle name="Comma 2 3 2 2 2 6 3" xfId="10052"/>
    <cellStyle name="Comma 2 3 2 2 2 6 3 2" xfId="25463"/>
    <cellStyle name="Comma 2 3 2 2 2 6 3 2 2" xfId="56287"/>
    <cellStyle name="Comma 2 3 2 2 2 6 3 3" xfId="40877"/>
    <cellStyle name="Comma 2 3 2 2 2 6 4" xfId="17654"/>
    <cellStyle name="Comma 2 3 2 2 2 6 4 2" xfId="48478"/>
    <cellStyle name="Comma 2 3 2 2 2 6 5" xfId="33068"/>
    <cellStyle name="Comma 2 3 2 2 2 7" xfId="4146"/>
    <cellStyle name="Comma 2 3 2 2 2 7 2" xfId="11956"/>
    <cellStyle name="Comma 2 3 2 2 2 7 2 2" xfId="27367"/>
    <cellStyle name="Comma 2 3 2 2 2 7 2 2 2" xfId="58191"/>
    <cellStyle name="Comma 2 3 2 2 2 7 2 3" xfId="42781"/>
    <cellStyle name="Comma 2 3 2 2 2 7 3" xfId="19558"/>
    <cellStyle name="Comma 2 3 2 2 2 7 3 2" xfId="50382"/>
    <cellStyle name="Comma 2 3 2 2 2 7 4" xfId="34972"/>
    <cellStyle name="Comma 2 3 2 2 2 8" xfId="8153"/>
    <cellStyle name="Comma 2 3 2 2 2 8 2" xfId="23564"/>
    <cellStyle name="Comma 2 3 2 2 2 8 2 2" xfId="54388"/>
    <cellStyle name="Comma 2 3 2 2 2 8 3" xfId="38978"/>
    <cellStyle name="Comma 2 3 2 2 2 9" xfId="7944"/>
    <cellStyle name="Comma 2 3 2 2 2 9 2" xfId="23355"/>
    <cellStyle name="Comma 2 3 2 2 2 9 2 2" xfId="54179"/>
    <cellStyle name="Comma 2 3 2 2 2 9 3" xfId="38769"/>
    <cellStyle name="Comma 2 3 2 2 3" xfId="683"/>
    <cellStyle name="Comma 2 3 2 2 3 2" xfId="1316"/>
    <cellStyle name="Comma 2 3 2 2 3 2 2" xfId="3215"/>
    <cellStyle name="Comma 2 3 2 2 3 2 2 2" xfId="7018"/>
    <cellStyle name="Comma 2 3 2 2 3 2 2 2 2" xfId="14828"/>
    <cellStyle name="Comma 2 3 2 2 3 2 2 2 2 2" xfId="30239"/>
    <cellStyle name="Comma 2 3 2 2 3 2 2 2 2 2 2" xfId="61063"/>
    <cellStyle name="Comma 2 3 2 2 3 2 2 2 2 3" xfId="45653"/>
    <cellStyle name="Comma 2 3 2 2 3 2 2 2 3" xfId="22430"/>
    <cellStyle name="Comma 2 3 2 2 3 2 2 2 3 2" xfId="53254"/>
    <cellStyle name="Comma 2 3 2 2 3 2 2 2 4" xfId="37844"/>
    <cellStyle name="Comma 2 3 2 2 3 2 2 3" xfId="11025"/>
    <cellStyle name="Comma 2 3 2 2 3 2 2 3 2" xfId="26436"/>
    <cellStyle name="Comma 2 3 2 2 3 2 2 3 2 2" xfId="57260"/>
    <cellStyle name="Comma 2 3 2 2 3 2 2 3 3" xfId="41850"/>
    <cellStyle name="Comma 2 3 2 2 3 2 2 4" xfId="18627"/>
    <cellStyle name="Comma 2 3 2 2 3 2 2 4 2" xfId="49451"/>
    <cellStyle name="Comma 2 3 2 2 3 2 2 5" xfId="34041"/>
    <cellStyle name="Comma 2 3 2 2 3 2 3" xfId="5119"/>
    <cellStyle name="Comma 2 3 2 2 3 2 3 2" xfId="12929"/>
    <cellStyle name="Comma 2 3 2 2 3 2 3 2 2" xfId="28340"/>
    <cellStyle name="Comma 2 3 2 2 3 2 3 2 2 2" xfId="59164"/>
    <cellStyle name="Comma 2 3 2 2 3 2 3 2 3" xfId="43754"/>
    <cellStyle name="Comma 2 3 2 2 3 2 3 3" xfId="20531"/>
    <cellStyle name="Comma 2 3 2 2 3 2 3 3 2" xfId="51355"/>
    <cellStyle name="Comma 2 3 2 2 3 2 3 4" xfId="35945"/>
    <cellStyle name="Comma 2 3 2 2 3 2 4" xfId="9126"/>
    <cellStyle name="Comma 2 3 2 2 3 2 4 2" xfId="24537"/>
    <cellStyle name="Comma 2 3 2 2 3 2 4 2 2" xfId="55361"/>
    <cellStyle name="Comma 2 3 2 2 3 2 4 3" xfId="39951"/>
    <cellStyle name="Comma 2 3 2 2 3 2 5" xfId="16728"/>
    <cellStyle name="Comma 2 3 2 2 3 2 5 2" xfId="47552"/>
    <cellStyle name="Comma 2 3 2 2 3 2 6" xfId="32142"/>
    <cellStyle name="Comma 2 3 2 2 3 3" xfId="1949"/>
    <cellStyle name="Comma 2 3 2 2 3 3 2" xfId="3848"/>
    <cellStyle name="Comma 2 3 2 2 3 3 2 2" xfId="7651"/>
    <cellStyle name="Comma 2 3 2 2 3 3 2 2 2" xfId="15461"/>
    <cellStyle name="Comma 2 3 2 2 3 3 2 2 2 2" xfId="30872"/>
    <cellStyle name="Comma 2 3 2 2 3 3 2 2 2 2 2" xfId="61696"/>
    <cellStyle name="Comma 2 3 2 2 3 3 2 2 2 3" xfId="46286"/>
    <cellStyle name="Comma 2 3 2 2 3 3 2 2 3" xfId="23063"/>
    <cellStyle name="Comma 2 3 2 2 3 3 2 2 3 2" xfId="53887"/>
    <cellStyle name="Comma 2 3 2 2 3 3 2 2 4" xfId="38477"/>
    <cellStyle name="Comma 2 3 2 2 3 3 2 3" xfId="11658"/>
    <cellStyle name="Comma 2 3 2 2 3 3 2 3 2" xfId="27069"/>
    <cellStyle name="Comma 2 3 2 2 3 3 2 3 2 2" xfId="57893"/>
    <cellStyle name="Comma 2 3 2 2 3 3 2 3 3" xfId="42483"/>
    <cellStyle name="Comma 2 3 2 2 3 3 2 4" xfId="19260"/>
    <cellStyle name="Comma 2 3 2 2 3 3 2 4 2" xfId="50084"/>
    <cellStyle name="Comma 2 3 2 2 3 3 2 5" xfId="34674"/>
    <cellStyle name="Comma 2 3 2 2 3 3 3" xfId="5752"/>
    <cellStyle name="Comma 2 3 2 2 3 3 3 2" xfId="13562"/>
    <cellStyle name="Comma 2 3 2 2 3 3 3 2 2" xfId="28973"/>
    <cellStyle name="Comma 2 3 2 2 3 3 3 2 2 2" xfId="59797"/>
    <cellStyle name="Comma 2 3 2 2 3 3 3 2 3" xfId="44387"/>
    <cellStyle name="Comma 2 3 2 2 3 3 3 3" xfId="21164"/>
    <cellStyle name="Comma 2 3 2 2 3 3 3 3 2" xfId="51988"/>
    <cellStyle name="Comma 2 3 2 2 3 3 3 4" xfId="36578"/>
    <cellStyle name="Comma 2 3 2 2 3 3 4" xfId="9759"/>
    <cellStyle name="Comma 2 3 2 2 3 3 4 2" xfId="25170"/>
    <cellStyle name="Comma 2 3 2 2 3 3 4 2 2" xfId="55994"/>
    <cellStyle name="Comma 2 3 2 2 3 3 4 3" xfId="40584"/>
    <cellStyle name="Comma 2 3 2 2 3 3 5" xfId="17361"/>
    <cellStyle name="Comma 2 3 2 2 3 3 5 2" xfId="48185"/>
    <cellStyle name="Comma 2 3 2 2 3 3 6" xfId="32775"/>
    <cellStyle name="Comma 2 3 2 2 3 4" xfId="2582"/>
    <cellStyle name="Comma 2 3 2 2 3 4 2" xfId="6385"/>
    <cellStyle name="Comma 2 3 2 2 3 4 2 2" xfId="14195"/>
    <cellStyle name="Comma 2 3 2 2 3 4 2 2 2" xfId="29606"/>
    <cellStyle name="Comma 2 3 2 2 3 4 2 2 2 2" xfId="60430"/>
    <cellStyle name="Comma 2 3 2 2 3 4 2 2 3" xfId="45020"/>
    <cellStyle name="Comma 2 3 2 2 3 4 2 3" xfId="21797"/>
    <cellStyle name="Comma 2 3 2 2 3 4 2 3 2" xfId="52621"/>
    <cellStyle name="Comma 2 3 2 2 3 4 2 4" xfId="37211"/>
    <cellStyle name="Comma 2 3 2 2 3 4 3" xfId="10392"/>
    <cellStyle name="Comma 2 3 2 2 3 4 3 2" xfId="25803"/>
    <cellStyle name="Comma 2 3 2 2 3 4 3 2 2" xfId="56627"/>
    <cellStyle name="Comma 2 3 2 2 3 4 3 3" xfId="41217"/>
    <cellStyle name="Comma 2 3 2 2 3 4 4" xfId="17994"/>
    <cellStyle name="Comma 2 3 2 2 3 4 4 2" xfId="48818"/>
    <cellStyle name="Comma 2 3 2 2 3 4 5" xfId="33408"/>
    <cellStyle name="Comma 2 3 2 2 3 5" xfId="4486"/>
    <cellStyle name="Comma 2 3 2 2 3 5 2" xfId="12296"/>
    <cellStyle name="Comma 2 3 2 2 3 5 2 2" xfId="27707"/>
    <cellStyle name="Comma 2 3 2 2 3 5 2 2 2" xfId="58531"/>
    <cellStyle name="Comma 2 3 2 2 3 5 2 3" xfId="43121"/>
    <cellStyle name="Comma 2 3 2 2 3 5 3" xfId="19898"/>
    <cellStyle name="Comma 2 3 2 2 3 5 3 2" xfId="50722"/>
    <cellStyle name="Comma 2 3 2 2 3 5 4" xfId="35312"/>
    <cellStyle name="Comma 2 3 2 2 3 6" xfId="8493"/>
    <cellStyle name="Comma 2 3 2 2 3 6 2" xfId="23904"/>
    <cellStyle name="Comma 2 3 2 2 3 6 2 2" xfId="54728"/>
    <cellStyle name="Comma 2 3 2 2 3 6 3" xfId="39318"/>
    <cellStyle name="Comma 2 3 2 2 3 7" xfId="16095"/>
    <cellStyle name="Comma 2 3 2 2 3 7 2" xfId="46919"/>
    <cellStyle name="Comma 2 3 2 2 3 8" xfId="31509"/>
    <cellStyle name="Comma 2 3 2 2 4" xfId="474"/>
    <cellStyle name="Comma 2 3 2 2 4 2" xfId="1107"/>
    <cellStyle name="Comma 2 3 2 2 4 2 2" xfId="3006"/>
    <cellStyle name="Comma 2 3 2 2 4 2 2 2" xfId="6809"/>
    <cellStyle name="Comma 2 3 2 2 4 2 2 2 2" xfId="14619"/>
    <cellStyle name="Comma 2 3 2 2 4 2 2 2 2 2" xfId="30030"/>
    <cellStyle name="Comma 2 3 2 2 4 2 2 2 2 2 2" xfId="60854"/>
    <cellStyle name="Comma 2 3 2 2 4 2 2 2 2 3" xfId="45444"/>
    <cellStyle name="Comma 2 3 2 2 4 2 2 2 3" xfId="22221"/>
    <cellStyle name="Comma 2 3 2 2 4 2 2 2 3 2" xfId="53045"/>
    <cellStyle name="Comma 2 3 2 2 4 2 2 2 4" xfId="37635"/>
    <cellStyle name="Comma 2 3 2 2 4 2 2 3" xfId="10816"/>
    <cellStyle name="Comma 2 3 2 2 4 2 2 3 2" xfId="26227"/>
    <cellStyle name="Comma 2 3 2 2 4 2 2 3 2 2" xfId="57051"/>
    <cellStyle name="Comma 2 3 2 2 4 2 2 3 3" xfId="41641"/>
    <cellStyle name="Comma 2 3 2 2 4 2 2 4" xfId="18418"/>
    <cellStyle name="Comma 2 3 2 2 4 2 2 4 2" xfId="49242"/>
    <cellStyle name="Comma 2 3 2 2 4 2 2 5" xfId="33832"/>
    <cellStyle name="Comma 2 3 2 2 4 2 3" xfId="4910"/>
    <cellStyle name="Comma 2 3 2 2 4 2 3 2" xfId="12720"/>
    <cellStyle name="Comma 2 3 2 2 4 2 3 2 2" xfId="28131"/>
    <cellStyle name="Comma 2 3 2 2 4 2 3 2 2 2" xfId="58955"/>
    <cellStyle name="Comma 2 3 2 2 4 2 3 2 3" xfId="43545"/>
    <cellStyle name="Comma 2 3 2 2 4 2 3 3" xfId="20322"/>
    <cellStyle name="Comma 2 3 2 2 4 2 3 3 2" xfId="51146"/>
    <cellStyle name="Comma 2 3 2 2 4 2 3 4" xfId="35736"/>
    <cellStyle name="Comma 2 3 2 2 4 2 4" xfId="8917"/>
    <cellStyle name="Comma 2 3 2 2 4 2 4 2" xfId="24328"/>
    <cellStyle name="Comma 2 3 2 2 4 2 4 2 2" xfId="55152"/>
    <cellStyle name="Comma 2 3 2 2 4 2 4 3" xfId="39742"/>
    <cellStyle name="Comma 2 3 2 2 4 2 5" xfId="16519"/>
    <cellStyle name="Comma 2 3 2 2 4 2 5 2" xfId="47343"/>
    <cellStyle name="Comma 2 3 2 2 4 2 6" xfId="31933"/>
    <cellStyle name="Comma 2 3 2 2 4 3" xfId="1740"/>
    <cellStyle name="Comma 2 3 2 2 4 3 2" xfId="3639"/>
    <cellStyle name="Comma 2 3 2 2 4 3 2 2" xfId="7442"/>
    <cellStyle name="Comma 2 3 2 2 4 3 2 2 2" xfId="15252"/>
    <cellStyle name="Comma 2 3 2 2 4 3 2 2 2 2" xfId="30663"/>
    <cellStyle name="Comma 2 3 2 2 4 3 2 2 2 2 2" xfId="61487"/>
    <cellStyle name="Comma 2 3 2 2 4 3 2 2 2 3" xfId="46077"/>
    <cellStyle name="Comma 2 3 2 2 4 3 2 2 3" xfId="22854"/>
    <cellStyle name="Comma 2 3 2 2 4 3 2 2 3 2" xfId="53678"/>
    <cellStyle name="Comma 2 3 2 2 4 3 2 2 4" xfId="38268"/>
    <cellStyle name="Comma 2 3 2 2 4 3 2 3" xfId="11449"/>
    <cellStyle name="Comma 2 3 2 2 4 3 2 3 2" xfId="26860"/>
    <cellStyle name="Comma 2 3 2 2 4 3 2 3 2 2" xfId="57684"/>
    <cellStyle name="Comma 2 3 2 2 4 3 2 3 3" xfId="42274"/>
    <cellStyle name="Comma 2 3 2 2 4 3 2 4" xfId="19051"/>
    <cellStyle name="Comma 2 3 2 2 4 3 2 4 2" xfId="49875"/>
    <cellStyle name="Comma 2 3 2 2 4 3 2 5" xfId="34465"/>
    <cellStyle name="Comma 2 3 2 2 4 3 3" xfId="5543"/>
    <cellStyle name="Comma 2 3 2 2 4 3 3 2" xfId="13353"/>
    <cellStyle name="Comma 2 3 2 2 4 3 3 2 2" xfId="28764"/>
    <cellStyle name="Comma 2 3 2 2 4 3 3 2 2 2" xfId="59588"/>
    <cellStyle name="Comma 2 3 2 2 4 3 3 2 3" xfId="44178"/>
    <cellStyle name="Comma 2 3 2 2 4 3 3 3" xfId="20955"/>
    <cellStyle name="Comma 2 3 2 2 4 3 3 3 2" xfId="51779"/>
    <cellStyle name="Comma 2 3 2 2 4 3 3 4" xfId="36369"/>
    <cellStyle name="Comma 2 3 2 2 4 3 4" xfId="9550"/>
    <cellStyle name="Comma 2 3 2 2 4 3 4 2" xfId="24961"/>
    <cellStyle name="Comma 2 3 2 2 4 3 4 2 2" xfId="55785"/>
    <cellStyle name="Comma 2 3 2 2 4 3 4 3" xfId="40375"/>
    <cellStyle name="Comma 2 3 2 2 4 3 5" xfId="17152"/>
    <cellStyle name="Comma 2 3 2 2 4 3 5 2" xfId="47976"/>
    <cellStyle name="Comma 2 3 2 2 4 3 6" xfId="32566"/>
    <cellStyle name="Comma 2 3 2 2 4 4" xfId="2373"/>
    <cellStyle name="Comma 2 3 2 2 4 4 2" xfId="6176"/>
    <cellStyle name="Comma 2 3 2 2 4 4 2 2" xfId="13986"/>
    <cellStyle name="Comma 2 3 2 2 4 4 2 2 2" xfId="29397"/>
    <cellStyle name="Comma 2 3 2 2 4 4 2 2 2 2" xfId="60221"/>
    <cellStyle name="Comma 2 3 2 2 4 4 2 2 3" xfId="44811"/>
    <cellStyle name="Comma 2 3 2 2 4 4 2 3" xfId="21588"/>
    <cellStyle name="Comma 2 3 2 2 4 4 2 3 2" xfId="52412"/>
    <cellStyle name="Comma 2 3 2 2 4 4 2 4" xfId="37002"/>
    <cellStyle name="Comma 2 3 2 2 4 4 3" xfId="10183"/>
    <cellStyle name="Comma 2 3 2 2 4 4 3 2" xfId="25594"/>
    <cellStyle name="Comma 2 3 2 2 4 4 3 2 2" xfId="56418"/>
    <cellStyle name="Comma 2 3 2 2 4 4 3 3" xfId="41008"/>
    <cellStyle name="Comma 2 3 2 2 4 4 4" xfId="17785"/>
    <cellStyle name="Comma 2 3 2 2 4 4 4 2" xfId="48609"/>
    <cellStyle name="Comma 2 3 2 2 4 4 5" xfId="33199"/>
    <cellStyle name="Comma 2 3 2 2 4 5" xfId="4277"/>
    <cellStyle name="Comma 2 3 2 2 4 5 2" xfId="12087"/>
    <cellStyle name="Comma 2 3 2 2 4 5 2 2" xfId="27498"/>
    <cellStyle name="Comma 2 3 2 2 4 5 2 2 2" xfId="58322"/>
    <cellStyle name="Comma 2 3 2 2 4 5 2 3" xfId="42912"/>
    <cellStyle name="Comma 2 3 2 2 4 5 3" xfId="19689"/>
    <cellStyle name="Comma 2 3 2 2 4 5 3 2" xfId="50513"/>
    <cellStyle name="Comma 2 3 2 2 4 5 4" xfId="35103"/>
    <cellStyle name="Comma 2 3 2 2 4 6" xfId="8284"/>
    <cellStyle name="Comma 2 3 2 2 4 6 2" xfId="23695"/>
    <cellStyle name="Comma 2 3 2 2 4 6 2 2" xfId="54519"/>
    <cellStyle name="Comma 2 3 2 2 4 6 3" xfId="39109"/>
    <cellStyle name="Comma 2 3 2 2 4 7" xfId="15886"/>
    <cellStyle name="Comma 2 3 2 2 4 7 2" xfId="46710"/>
    <cellStyle name="Comma 2 3 2 2 4 8" xfId="31300"/>
    <cellStyle name="Comma 2 3 2 2 5" xfId="894"/>
    <cellStyle name="Comma 2 3 2 2 5 2" xfId="2793"/>
    <cellStyle name="Comma 2 3 2 2 5 2 2" xfId="6596"/>
    <cellStyle name="Comma 2 3 2 2 5 2 2 2" xfId="14406"/>
    <cellStyle name="Comma 2 3 2 2 5 2 2 2 2" xfId="29817"/>
    <cellStyle name="Comma 2 3 2 2 5 2 2 2 2 2" xfId="60641"/>
    <cellStyle name="Comma 2 3 2 2 5 2 2 2 3" xfId="45231"/>
    <cellStyle name="Comma 2 3 2 2 5 2 2 3" xfId="22008"/>
    <cellStyle name="Comma 2 3 2 2 5 2 2 3 2" xfId="52832"/>
    <cellStyle name="Comma 2 3 2 2 5 2 2 4" xfId="37422"/>
    <cellStyle name="Comma 2 3 2 2 5 2 3" xfId="10603"/>
    <cellStyle name="Comma 2 3 2 2 5 2 3 2" xfId="26014"/>
    <cellStyle name="Comma 2 3 2 2 5 2 3 2 2" xfId="56838"/>
    <cellStyle name="Comma 2 3 2 2 5 2 3 3" xfId="41428"/>
    <cellStyle name="Comma 2 3 2 2 5 2 4" xfId="18205"/>
    <cellStyle name="Comma 2 3 2 2 5 2 4 2" xfId="49029"/>
    <cellStyle name="Comma 2 3 2 2 5 2 5" xfId="33619"/>
    <cellStyle name="Comma 2 3 2 2 5 3" xfId="4697"/>
    <cellStyle name="Comma 2 3 2 2 5 3 2" xfId="12507"/>
    <cellStyle name="Comma 2 3 2 2 5 3 2 2" xfId="27918"/>
    <cellStyle name="Comma 2 3 2 2 5 3 2 2 2" xfId="58742"/>
    <cellStyle name="Comma 2 3 2 2 5 3 2 3" xfId="43332"/>
    <cellStyle name="Comma 2 3 2 2 5 3 3" xfId="20109"/>
    <cellStyle name="Comma 2 3 2 2 5 3 3 2" xfId="50933"/>
    <cellStyle name="Comma 2 3 2 2 5 3 4" xfId="35523"/>
    <cellStyle name="Comma 2 3 2 2 5 4" xfId="8704"/>
    <cellStyle name="Comma 2 3 2 2 5 4 2" xfId="24115"/>
    <cellStyle name="Comma 2 3 2 2 5 4 2 2" xfId="54939"/>
    <cellStyle name="Comma 2 3 2 2 5 4 3" xfId="39529"/>
    <cellStyle name="Comma 2 3 2 2 5 5" xfId="16306"/>
    <cellStyle name="Comma 2 3 2 2 5 5 2" xfId="47130"/>
    <cellStyle name="Comma 2 3 2 2 5 6" xfId="31720"/>
    <cellStyle name="Comma 2 3 2 2 6" xfId="1527"/>
    <cellStyle name="Comma 2 3 2 2 6 2" xfId="3426"/>
    <cellStyle name="Comma 2 3 2 2 6 2 2" xfId="7229"/>
    <cellStyle name="Comma 2 3 2 2 6 2 2 2" xfId="15039"/>
    <cellStyle name="Comma 2 3 2 2 6 2 2 2 2" xfId="30450"/>
    <cellStyle name="Comma 2 3 2 2 6 2 2 2 2 2" xfId="61274"/>
    <cellStyle name="Comma 2 3 2 2 6 2 2 2 3" xfId="45864"/>
    <cellStyle name="Comma 2 3 2 2 6 2 2 3" xfId="22641"/>
    <cellStyle name="Comma 2 3 2 2 6 2 2 3 2" xfId="53465"/>
    <cellStyle name="Comma 2 3 2 2 6 2 2 4" xfId="38055"/>
    <cellStyle name="Comma 2 3 2 2 6 2 3" xfId="11236"/>
    <cellStyle name="Comma 2 3 2 2 6 2 3 2" xfId="26647"/>
    <cellStyle name="Comma 2 3 2 2 6 2 3 2 2" xfId="57471"/>
    <cellStyle name="Comma 2 3 2 2 6 2 3 3" xfId="42061"/>
    <cellStyle name="Comma 2 3 2 2 6 2 4" xfId="18838"/>
    <cellStyle name="Comma 2 3 2 2 6 2 4 2" xfId="49662"/>
    <cellStyle name="Comma 2 3 2 2 6 2 5" xfId="34252"/>
    <cellStyle name="Comma 2 3 2 2 6 3" xfId="5330"/>
    <cellStyle name="Comma 2 3 2 2 6 3 2" xfId="13140"/>
    <cellStyle name="Comma 2 3 2 2 6 3 2 2" xfId="28551"/>
    <cellStyle name="Comma 2 3 2 2 6 3 2 2 2" xfId="59375"/>
    <cellStyle name="Comma 2 3 2 2 6 3 2 3" xfId="43965"/>
    <cellStyle name="Comma 2 3 2 2 6 3 3" xfId="20742"/>
    <cellStyle name="Comma 2 3 2 2 6 3 3 2" xfId="51566"/>
    <cellStyle name="Comma 2 3 2 2 6 3 4" xfId="36156"/>
    <cellStyle name="Comma 2 3 2 2 6 4" xfId="9337"/>
    <cellStyle name="Comma 2 3 2 2 6 4 2" xfId="24748"/>
    <cellStyle name="Comma 2 3 2 2 6 4 2 2" xfId="55572"/>
    <cellStyle name="Comma 2 3 2 2 6 4 3" xfId="40162"/>
    <cellStyle name="Comma 2 3 2 2 6 5" xfId="16939"/>
    <cellStyle name="Comma 2 3 2 2 6 5 2" xfId="47763"/>
    <cellStyle name="Comma 2 3 2 2 6 6" xfId="32353"/>
    <cellStyle name="Comma 2 3 2 2 7" xfId="2160"/>
    <cellStyle name="Comma 2 3 2 2 7 2" xfId="5963"/>
    <cellStyle name="Comma 2 3 2 2 7 2 2" xfId="13773"/>
    <cellStyle name="Comma 2 3 2 2 7 2 2 2" xfId="29184"/>
    <cellStyle name="Comma 2 3 2 2 7 2 2 2 2" xfId="60008"/>
    <cellStyle name="Comma 2 3 2 2 7 2 2 3" xfId="44598"/>
    <cellStyle name="Comma 2 3 2 2 7 2 3" xfId="21375"/>
    <cellStyle name="Comma 2 3 2 2 7 2 3 2" xfId="52199"/>
    <cellStyle name="Comma 2 3 2 2 7 2 4" xfId="36789"/>
    <cellStyle name="Comma 2 3 2 2 7 3" xfId="9970"/>
    <cellStyle name="Comma 2 3 2 2 7 3 2" xfId="25381"/>
    <cellStyle name="Comma 2 3 2 2 7 3 2 2" xfId="56205"/>
    <cellStyle name="Comma 2 3 2 2 7 3 3" xfId="40795"/>
    <cellStyle name="Comma 2 3 2 2 7 4" xfId="17572"/>
    <cellStyle name="Comma 2 3 2 2 7 4 2" xfId="48396"/>
    <cellStyle name="Comma 2 3 2 2 7 5" xfId="32986"/>
    <cellStyle name="Comma 2 3 2 2 8" xfId="4064"/>
    <cellStyle name="Comma 2 3 2 2 8 2" xfId="11874"/>
    <cellStyle name="Comma 2 3 2 2 8 2 2" xfId="27285"/>
    <cellStyle name="Comma 2 3 2 2 8 2 2 2" xfId="58109"/>
    <cellStyle name="Comma 2 3 2 2 8 2 3" xfId="42699"/>
    <cellStyle name="Comma 2 3 2 2 8 3" xfId="19476"/>
    <cellStyle name="Comma 2 3 2 2 8 3 2" xfId="50300"/>
    <cellStyle name="Comma 2 3 2 2 8 4" xfId="34890"/>
    <cellStyle name="Comma 2 3 2 2 9" xfId="8071"/>
    <cellStyle name="Comma 2 3 2 2 9 2" xfId="23482"/>
    <cellStyle name="Comma 2 3 2 2 9 2 2" xfId="54306"/>
    <cellStyle name="Comma 2 3 2 2 9 3" xfId="38896"/>
    <cellStyle name="Comma 2 3 2 3" xfId="300"/>
    <cellStyle name="Comma 2 3 2 3 10" xfId="15713"/>
    <cellStyle name="Comma 2 3 2 3 10 2" xfId="46537"/>
    <cellStyle name="Comma 2 3 2 3 11" xfId="31127"/>
    <cellStyle name="Comma 2 3 2 3 2" xfId="723"/>
    <cellStyle name="Comma 2 3 2 3 2 2" xfId="1356"/>
    <cellStyle name="Comma 2 3 2 3 2 2 2" xfId="3255"/>
    <cellStyle name="Comma 2 3 2 3 2 2 2 2" xfId="7058"/>
    <cellStyle name="Comma 2 3 2 3 2 2 2 2 2" xfId="14868"/>
    <cellStyle name="Comma 2 3 2 3 2 2 2 2 2 2" xfId="30279"/>
    <cellStyle name="Comma 2 3 2 3 2 2 2 2 2 2 2" xfId="61103"/>
    <cellStyle name="Comma 2 3 2 3 2 2 2 2 2 3" xfId="45693"/>
    <cellStyle name="Comma 2 3 2 3 2 2 2 2 3" xfId="22470"/>
    <cellStyle name="Comma 2 3 2 3 2 2 2 2 3 2" xfId="53294"/>
    <cellStyle name="Comma 2 3 2 3 2 2 2 2 4" xfId="37884"/>
    <cellStyle name="Comma 2 3 2 3 2 2 2 3" xfId="11065"/>
    <cellStyle name="Comma 2 3 2 3 2 2 2 3 2" xfId="26476"/>
    <cellStyle name="Comma 2 3 2 3 2 2 2 3 2 2" xfId="57300"/>
    <cellStyle name="Comma 2 3 2 3 2 2 2 3 3" xfId="41890"/>
    <cellStyle name="Comma 2 3 2 3 2 2 2 4" xfId="18667"/>
    <cellStyle name="Comma 2 3 2 3 2 2 2 4 2" xfId="49491"/>
    <cellStyle name="Comma 2 3 2 3 2 2 2 5" xfId="34081"/>
    <cellStyle name="Comma 2 3 2 3 2 2 3" xfId="5159"/>
    <cellStyle name="Comma 2 3 2 3 2 2 3 2" xfId="12969"/>
    <cellStyle name="Comma 2 3 2 3 2 2 3 2 2" xfId="28380"/>
    <cellStyle name="Comma 2 3 2 3 2 2 3 2 2 2" xfId="59204"/>
    <cellStyle name="Comma 2 3 2 3 2 2 3 2 3" xfId="43794"/>
    <cellStyle name="Comma 2 3 2 3 2 2 3 3" xfId="20571"/>
    <cellStyle name="Comma 2 3 2 3 2 2 3 3 2" xfId="51395"/>
    <cellStyle name="Comma 2 3 2 3 2 2 3 4" xfId="35985"/>
    <cellStyle name="Comma 2 3 2 3 2 2 4" xfId="9166"/>
    <cellStyle name="Comma 2 3 2 3 2 2 4 2" xfId="24577"/>
    <cellStyle name="Comma 2 3 2 3 2 2 4 2 2" xfId="55401"/>
    <cellStyle name="Comma 2 3 2 3 2 2 4 3" xfId="39991"/>
    <cellStyle name="Comma 2 3 2 3 2 2 5" xfId="16768"/>
    <cellStyle name="Comma 2 3 2 3 2 2 5 2" xfId="47592"/>
    <cellStyle name="Comma 2 3 2 3 2 2 6" xfId="32182"/>
    <cellStyle name="Comma 2 3 2 3 2 3" xfId="1989"/>
    <cellStyle name="Comma 2 3 2 3 2 3 2" xfId="3888"/>
    <cellStyle name="Comma 2 3 2 3 2 3 2 2" xfId="7691"/>
    <cellStyle name="Comma 2 3 2 3 2 3 2 2 2" xfId="15501"/>
    <cellStyle name="Comma 2 3 2 3 2 3 2 2 2 2" xfId="30912"/>
    <cellStyle name="Comma 2 3 2 3 2 3 2 2 2 2 2" xfId="61736"/>
    <cellStyle name="Comma 2 3 2 3 2 3 2 2 2 3" xfId="46326"/>
    <cellStyle name="Comma 2 3 2 3 2 3 2 2 3" xfId="23103"/>
    <cellStyle name="Comma 2 3 2 3 2 3 2 2 3 2" xfId="53927"/>
    <cellStyle name="Comma 2 3 2 3 2 3 2 2 4" xfId="38517"/>
    <cellStyle name="Comma 2 3 2 3 2 3 2 3" xfId="11698"/>
    <cellStyle name="Comma 2 3 2 3 2 3 2 3 2" xfId="27109"/>
    <cellStyle name="Comma 2 3 2 3 2 3 2 3 2 2" xfId="57933"/>
    <cellStyle name="Comma 2 3 2 3 2 3 2 3 3" xfId="42523"/>
    <cellStyle name="Comma 2 3 2 3 2 3 2 4" xfId="19300"/>
    <cellStyle name="Comma 2 3 2 3 2 3 2 4 2" xfId="50124"/>
    <cellStyle name="Comma 2 3 2 3 2 3 2 5" xfId="34714"/>
    <cellStyle name="Comma 2 3 2 3 2 3 3" xfId="5792"/>
    <cellStyle name="Comma 2 3 2 3 2 3 3 2" xfId="13602"/>
    <cellStyle name="Comma 2 3 2 3 2 3 3 2 2" xfId="29013"/>
    <cellStyle name="Comma 2 3 2 3 2 3 3 2 2 2" xfId="59837"/>
    <cellStyle name="Comma 2 3 2 3 2 3 3 2 3" xfId="44427"/>
    <cellStyle name="Comma 2 3 2 3 2 3 3 3" xfId="21204"/>
    <cellStyle name="Comma 2 3 2 3 2 3 3 3 2" xfId="52028"/>
    <cellStyle name="Comma 2 3 2 3 2 3 3 4" xfId="36618"/>
    <cellStyle name="Comma 2 3 2 3 2 3 4" xfId="9799"/>
    <cellStyle name="Comma 2 3 2 3 2 3 4 2" xfId="25210"/>
    <cellStyle name="Comma 2 3 2 3 2 3 4 2 2" xfId="56034"/>
    <cellStyle name="Comma 2 3 2 3 2 3 4 3" xfId="40624"/>
    <cellStyle name="Comma 2 3 2 3 2 3 5" xfId="17401"/>
    <cellStyle name="Comma 2 3 2 3 2 3 5 2" xfId="48225"/>
    <cellStyle name="Comma 2 3 2 3 2 3 6" xfId="32815"/>
    <cellStyle name="Comma 2 3 2 3 2 4" xfId="2622"/>
    <cellStyle name="Comma 2 3 2 3 2 4 2" xfId="6425"/>
    <cellStyle name="Comma 2 3 2 3 2 4 2 2" xfId="14235"/>
    <cellStyle name="Comma 2 3 2 3 2 4 2 2 2" xfId="29646"/>
    <cellStyle name="Comma 2 3 2 3 2 4 2 2 2 2" xfId="60470"/>
    <cellStyle name="Comma 2 3 2 3 2 4 2 2 3" xfId="45060"/>
    <cellStyle name="Comma 2 3 2 3 2 4 2 3" xfId="21837"/>
    <cellStyle name="Comma 2 3 2 3 2 4 2 3 2" xfId="52661"/>
    <cellStyle name="Comma 2 3 2 3 2 4 2 4" xfId="37251"/>
    <cellStyle name="Comma 2 3 2 3 2 4 3" xfId="10432"/>
    <cellStyle name="Comma 2 3 2 3 2 4 3 2" xfId="25843"/>
    <cellStyle name="Comma 2 3 2 3 2 4 3 2 2" xfId="56667"/>
    <cellStyle name="Comma 2 3 2 3 2 4 3 3" xfId="41257"/>
    <cellStyle name="Comma 2 3 2 3 2 4 4" xfId="18034"/>
    <cellStyle name="Comma 2 3 2 3 2 4 4 2" xfId="48858"/>
    <cellStyle name="Comma 2 3 2 3 2 4 5" xfId="33448"/>
    <cellStyle name="Comma 2 3 2 3 2 5" xfId="4526"/>
    <cellStyle name="Comma 2 3 2 3 2 5 2" xfId="12336"/>
    <cellStyle name="Comma 2 3 2 3 2 5 2 2" xfId="27747"/>
    <cellStyle name="Comma 2 3 2 3 2 5 2 2 2" xfId="58571"/>
    <cellStyle name="Comma 2 3 2 3 2 5 2 3" xfId="43161"/>
    <cellStyle name="Comma 2 3 2 3 2 5 3" xfId="19938"/>
    <cellStyle name="Comma 2 3 2 3 2 5 3 2" xfId="50762"/>
    <cellStyle name="Comma 2 3 2 3 2 5 4" xfId="35352"/>
    <cellStyle name="Comma 2 3 2 3 2 6" xfId="8533"/>
    <cellStyle name="Comma 2 3 2 3 2 6 2" xfId="23944"/>
    <cellStyle name="Comma 2 3 2 3 2 6 2 2" xfId="54768"/>
    <cellStyle name="Comma 2 3 2 3 2 6 3" xfId="39358"/>
    <cellStyle name="Comma 2 3 2 3 2 7" xfId="16135"/>
    <cellStyle name="Comma 2 3 2 3 2 7 2" xfId="46959"/>
    <cellStyle name="Comma 2 3 2 3 2 8" xfId="31549"/>
    <cellStyle name="Comma 2 3 2 3 3" xfId="514"/>
    <cellStyle name="Comma 2 3 2 3 3 2" xfId="1147"/>
    <cellStyle name="Comma 2 3 2 3 3 2 2" xfId="3046"/>
    <cellStyle name="Comma 2 3 2 3 3 2 2 2" xfId="6849"/>
    <cellStyle name="Comma 2 3 2 3 3 2 2 2 2" xfId="14659"/>
    <cellStyle name="Comma 2 3 2 3 3 2 2 2 2 2" xfId="30070"/>
    <cellStyle name="Comma 2 3 2 3 3 2 2 2 2 2 2" xfId="60894"/>
    <cellStyle name="Comma 2 3 2 3 3 2 2 2 2 3" xfId="45484"/>
    <cellStyle name="Comma 2 3 2 3 3 2 2 2 3" xfId="22261"/>
    <cellStyle name="Comma 2 3 2 3 3 2 2 2 3 2" xfId="53085"/>
    <cellStyle name="Comma 2 3 2 3 3 2 2 2 4" xfId="37675"/>
    <cellStyle name="Comma 2 3 2 3 3 2 2 3" xfId="10856"/>
    <cellStyle name="Comma 2 3 2 3 3 2 2 3 2" xfId="26267"/>
    <cellStyle name="Comma 2 3 2 3 3 2 2 3 2 2" xfId="57091"/>
    <cellStyle name="Comma 2 3 2 3 3 2 2 3 3" xfId="41681"/>
    <cellStyle name="Comma 2 3 2 3 3 2 2 4" xfId="18458"/>
    <cellStyle name="Comma 2 3 2 3 3 2 2 4 2" xfId="49282"/>
    <cellStyle name="Comma 2 3 2 3 3 2 2 5" xfId="33872"/>
    <cellStyle name="Comma 2 3 2 3 3 2 3" xfId="4950"/>
    <cellStyle name="Comma 2 3 2 3 3 2 3 2" xfId="12760"/>
    <cellStyle name="Comma 2 3 2 3 3 2 3 2 2" xfId="28171"/>
    <cellStyle name="Comma 2 3 2 3 3 2 3 2 2 2" xfId="58995"/>
    <cellStyle name="Comma 2 3 2 3 3 2 3 2 3" xfId="43585"/>
    <cellStyle name="Comma 2 3 2 3 3 2 3 3" xfId="20362"/>
    <cellStyle name="Comma 2 3 2 3 3 2 3 3 2" xfId="51186"/>
    <cellStyle name="Comma 2 3 2 3 3 2 3 4" xfId="35776"/>
    <cellStyle name="Comma 2 3 2 3 3 2 4" xfId="8957"/>
    <cellStyle name="Comma 2 3 2 3 3 2 4 2" xfId="24368"/>
    <cellStyle name="Comma 2 3 2 3 3 2 4 2 2" xfId="55192"/>
    <cellStyle name="Comma 2 3 2 3 3 2 4 3" xfId="39782"/>
    <cellStyle name="Comma 2 3 2 3 3 2 5" xfId="16559"/>
    <cellStyle name="Comma 2 3 2 3 3 2 5 2" xfId="47383"/>
    <cellStyle name="Comma 2 3 2 3 3 2 6" xfId="31973"/>
    <cellStyle name="Comma 2 3 2 3 3 3" xfId="1780"/>
    <cellStyle name="Comma 2 3 2 3 3 3 2" xfId="3679"/>
    <cellStyle name="Comma 2 3 2 3 3 3 2 2" xfId="7482"/>
    <cellStyle name="Comma 2 3 2 3 3 3 2 2 2" xfId="15292"/>
    <cellStyle name="Comma 2 3 2 3 3 3 2 2 2 2" xfId="30703"/>
    <cellStyle name="Comma 2 3 2 3 3 3 2 2 2 2 2" xfId="61527"/>
    <cellStyle name="Comma 2 3 2 3 3 3 2 2 2 3" xfId="46117"/>
    <cellStyle name="Comma 2 3 2 3 3 3 2 2 3" xfId="22894"/>
    <cellStyle name="Comma 2 3 2 3 3 3 2 2 3 2" xfId="53718"/>
    <cellStyle name="Comma 2 3 2 3 3 3 2 2 4" xfId="38308"/>
    <cellStyle name="Comma 2 3 2 3 3 3 2 3" xfId="11489"/>
    <cellStyle name="Comma 2 3 2 3 3 3 2 3 2" xfId="26900"/>
    <cellStyle name="Comma 2 3 2 3 3 3 2 3 2 2" xfId="57724"/>
    <cellStyle name="Comma 2 3 2 3 3 3 2 3 3" xfId="42314"/>
    <cellStyle name="Comma 2 3 2 3 3 3 2 4" xfId="19091"/>
    <cellStyle name="Comma 2 3 2 3 3 3 2 4 2" xfId="49915"/>
    <cellStyle name="Comma 2 3 2 3 3 3 2 5" xfId="34505"/>
    <cellStyle name="Comma 2 3 2 3 3 3 3" xfId="5583"/>
    <cellStyle name="Comma 2 3 2 3 3 3 3 2" xfId="13393"/>
    <cellStyle name="Comma 2 3 2 3 3 3 3 2 2" xfId="28804"/>
    <cellStyle name="Comma 2 3 2 3 3 3 3 2 2 2" xfId="59628"/>
    <cellStyle name="Comma 2 3 2 3 3 3 3 2 3" xfId="44218"/>
    <cellStyle name="Comma 2 3 2 3 3 3 3 3" xfId="20995"/>
    <cellStyle name="Comma 2 3 2 3 3 3 3 3 2" xfId="51819"/>
    <cellStyle name="Comma 2 3 2 3 3 3 3 4" xfId="36409"/>
    <cellStyle name="Comma 2 3 2 3 3 3 4" xfId="9590"/>
    <cellStyle name="Comma 2 3 2 3 3 3 4 2" xfId="25001"/>
    <cellStyle name="Comma 2 3 2 3 3 3 4 2 2" xfId="55825"/>
    <cellStyle name="Comma 2 3 2 3 3 3 4 3" xfId="40415"/>
    <cellStyle name="Comma 2 3 2 3 3 3 5" xfId="17192"/>
    <cellStyle name="Comma 2 3 2 3 3 3 5 2" xfId="48016"/>
    <cellStyle name="Comma 2 3 2 3 3 3 6" xfId="32606"/>
    <cellStyle name="Comma 2 3 2 3 3 4" xfId="2413"/>
    <cellStyle name="Comma 2 3 2 3 3 4 2" xfId="6216"/>
    <cellStyle name="Comma 2 3 2 3 3 4 2 2" xfId="14026"/>
    <cellStyle name="Comma 2 3 2 3 3 4 2 2 2" xfId="29437"/>
    <cellStyle name="Comma 2 3 2 3 3 4 2 2 2 2" xfId="60261"/>
    <cellStyle name="Comma 2 3 2 3 3 4 2 2 3" xfId="44851"/>
    <cellStyle name="Comma 2 3 2 3 3 4 2 3" xfId="21628"/>
    <cellStyle name="Comma 2 3 2 3 3 4 2 3 2" xfId="52452"/>
    <cellStyle name="Comma 2 3 2 3 3 4 2 4" xfId="37042"/>
    <cellStyle name="Comma 2 3 2 3 3 4 3" xfId="10223"/>
    <cellStyle name="Comma 2 3 2 3 3 4 3 2" xfId="25634"/>
    <cellStyle name="Comma 2 3 2 3 3 4 3 2 2" xfId="56458"/>
    <cellStyle name="Comma 2 3 2 3 3 4 3 3" xfId="41048"/>
    <cellStyle name="Comma 2 3 2 3 3 4 4" xfId="17825"/>
    <cellStyle name="Comma 2 3 2 3 3 4 4 2" xfId="48649"/>
    <cellStyle name="Comma 2 3 2 3 3 4 5" xfId="33239"/>
    <cellStyle name="Comma 2 3 2 3 3 5" xfId="4317"/>
    <cellStyle name="Comma 2 3 2 3 3 5 2" xfId="12127"/>
    <cellStyle name="Comma 2 3 2 3 3 5 2 2" xfId="27538"/>
    <cellStyle name="Comma 2 3 2 3 3 5 2 2 2" xfId="58362"/>
    <cellStyle name="Comma 2 3 2 3 3 5 2 3" xfId="42952"/>
    <cellStyle name="Comma 2 3 2 3 3 5 3" xfId="19729"/>
    <cellStyle name="Comma 2 3 2 3 3 5 3 2" xfId="50553"/>
    <cellStyle name="Comma 2 3 2 3 3 5 4" xfId="35143"/>
    <cellStyle name="Comma 2 3 2 3 3 6" xfId="8324"/>
    <cellStyle name="Comma 2 3 2 3 3 6 2" xfId="23735"/>
    <cellStyle name="Comma 2 3 2 3 3 6 2 2" xfId="54559"/>
    <cellStyle name="Comma 2 3 2 3 3 6 3" xfId="39149"/>
    <cellStyle name="Comma 2 3 2 3 3 7" xfId="15926"/>
    <cellStyle name="Comma 2 3 2 3 3 7 2" xfId="46750"/>
    <cellStyle name="Comma 2 3 2 3 3 8" xfId="31340"/>
    <cellStyle name="Comma 2 3 2 3 4" xfId="934"/>
    <cellStyle name="Comma 2 3 2 3 4 2" xfId="2833"/>
    <cellStyle name="Comma 2 3 2 3 4 2 2" xfId="6636"/>
    <cellStyle name="Comma 2 3 2 3 4 2 2 2" xfId="14446"/>
    <cellStyle name="Comma 2 3 2 3 4 2 2 2 2" xfId="29857"/>
    <cellStyle name="Comma 2 3 2 3 4 2 2 2 2 2" xfId="60681"/>
    <cellStyle name="Comma 2 3 2 3 4 2 2 2 3" xfId="45271"/>
    <cellStyle name="Comma 2 3 2 3 4 2 2 3" xfId="22048"/>
    <cellStyle name="Comma 2 3 2 3 4 2 2 3 2" xfId="52872"/>
    <cellStyle name="Comma 2 3 2 3 4 2 2 4" xfId="37462"/>
    <cellStyle name="Comma 2 3 2 3 4 2 3" xfId="10643"/>
    <cellStyle name="Comma 2 3 2 3 4 2 3 2" xfId="26054"/>
    <cellStyle name="Comma 2 3 2 3 4 2 3 2 2" xfId="56878"/>
    <cellStyle name="Comma 2 3 2 3 4 2 3 3" xfId="41468"/>
    <cellStyle name="Comma 2 3 2 3 4 2 4" xfId="18245"/>
    <cellStyle name="Comma 2 3 2 3 4 2 4 2" xfId="49069"/>
    <cellStyle name="Comma 2 3 2 3 4 2 5" xfId="33659"/>
    <cellStyle name="Comma 2 3 2 3 4 3" xfId="4737"/>
    <cellStyle name="Comma 2 3 2 3 4 3 2" xfId="12547"/>
    <cellStyle name="Comma 2 3 2 3 4 3 2 2" xfId="27958"/>
    <cellStyle name="Comma 2 3 2 3 4 3 2 2 2" xfId="58782"/>
    <cellStyle name="Comma 2 3 2 3 4 3 2 3" xfId="43372"/>
    <cellStyle name="Comma 2 3 2 3 4 3 3" xfId="20149"/>
    <cellStyle name="Comma 2 3 2 3 4 3 3 2" xfId="50973"/>
    <cellStyle name="Comma 2 3 2 3 4 3 4" xfId="35563"/>
    <cellStyle name="Comma 2 3 2 3 4 4" xfId="8744"/>
    <cellStyle name="Comma 2 3 2 3 4 4 2" xfId="24155"/>
    <cellStyle name="Comma 2 3 2 3 4 4 2 2" xfId="54979"/>
    <cellStyle name="Comma 2 3 2 3 4 4 3" xfId="39569"/>
    <cellStyle name="Comma 2 3 2 3 4 5" xfId="16346"/>
    <cellStyle name="Comma 2 3 2 3 4 5 2" xfId="47170"/>
    <cellStyle name="Comma 2 3 2 3 4 6" xfId="31760"/>
    <cellStyle name="Comma 2 3 2 3 5" xfId="1567"/>
    <cellStyle name="Comma 2 3 2 3 5 2" xfId="3466"/>
    <cellStyle name="Comma 2 3 2 3 5 2 2" xfId="7269"/>
    <cellStyle name="Comma 2 3 2 3 5 2 2 2" xfId="15079"/>
    <cellStyle name="Comma 2 3 2 3 5 2 2 2 2" xfId="30490"/>
    <cellStyle name="Comma 2 3 2 3 5 2 2 2 2 2" xfId="61314"/>
    <cellStyle name="Comma 2 3 2 3 5 2 2 2 3" xfId="45904"/>
    <cellStyle name="Comma 2 3 2 3 5 2 2 3" xfId="22681"/>
    <cellStyle name="Comma 2 3 2 3 5 2 2 3 2" xfId="53505"/>
    <cellStyle name="Comma 2 3 2 3 5 2 2 4" xfId="38095"/>
    <cellStyle name="Comma 2 3 2 3 5 2 3" xfId="11276"/>
    <cellStyle name="Comma 2 3 2 3 5 2 3 2" xfId="26687"/>
    <cellStyle name="Comma 2 3 2 3 5 2 3 2 2" xfId="57511"/>
    <cellStyle name="Comma 2 3 2 3 5 2 3 3" xfId="42101"/>
    <cellStyle name="Comma 2 3 2 3 5 2 4" xfId="18878"/>
    <cellStyle name="Comma 2 3 2 3 5 2 4 2" xfId="49702"/>
    <cellStyle name="Comma 2 3 2 3 5 2 5" xfId="34292"/>
    <cellStyle name="Comma 2 3 2 3 5 3" xfId="5370"/>
    <cellStyle name="Comma 2 3 2 3 5 3 2" xfId="13180"/>
    <cellStyle name="Comma 2 3 2 3 5 3 2 2" xfId="28591"/>
    <cellStyle name="Comma 2 3 2 3 5 3 2 2 2" xfId="59415"/>
    <cellStyle name="Comma 2 3 2 3 5 3 2 3" xfId="44005"/>
    <cellStyle name="Comma 2 3 2 3 5 3 3" xfId="20782"/>
    <cellStyle name="Comma 2 3 2 3 5 3 3 2" xfId="51606"/>
    <cellStyle name="Comma 2 3 2 3 5 3 4" xfId="36196"/>
    <cellStyle name="Comma 2 3 2 3 5 4" xfId="9377"/>
    <cellStyle name="Comma 2 3 2 3 5 4 2" xfId="24788"/>
    <cellStyle name="Comma 2 3 2 3 5 4 2 2" xfId="55612"/>
    <cellStyle name="Comma 2 3 2 3 5 4 3" xfId="40202"/>
    <cellStyle name="Comma 2 3 2 3 5 5" xfId="16979"/>
    <cellStyle name="Comma 2 3 2 3 5 5 2" xfId="47803"/>
    <cellStyle name="Comma 2 3 2 3 5 6" xfId="32393"/>
    <cellStyle name="Comma 2 3 2 3 6" xfId="2200"/>
    <cellStyle name="Comma 2 3 2 3 6 2" xfId="6003"/>
    <cellStyle name="Comma 2 3 2 3 6 2 2" xfId="13813"/>
    <cellStyle name="Comma 2 3 2 3 6 2 2 2" xfId="29224"/>
    <cellStyle name="Comma 2 3 2 3 6 2 2 2 2" xfId="60048"/>
    <cellStyle name="Comma 2 3 2 3 6 2 2 3" xfId="44638"/>
    <cellStyle name="Comma 2 3 2 3 6 2 3" xfId="21415"/>
    <cellStyle name="Comma 2 3 2 3 6 2 3 2" xfId="52239"/>
    <cellStyle name="Comma 2 3 2 3 6 2 4" xfId="36829"/>
    <cellStyle name="Comma 2 3 2 3 6 3" xfId="10010"/>
    <cellStyle name="Comma 2 3 2 3 6 3 2" xfId="25421"/>
    <cellStyle name="Comma 2 3 2 3 6 3 2 2" xfId="56245"/>
    <cellStyle name="Comma 2 3 2 3 6 3 3" xfId="40835"/>
    <cellStyle name="Comma 2 3 2 3 6 4" xfId="17612"/>
    <cellStyle name="Comma 2 3 2 3 6 4 2" xfId="48436"/>
    <cellStyle name="Comma 2 3 2 3 6 5" xfId="33026"/>
    <cellStyle name="Comma 2 3 2 3 7" xfId="4104"/>
    <cellStyle name="Comma 2 3 2 3 7 2" xfId="11914"/>
    <cellStyle name="Comma 2 3 2 3 7 2 2" xfId="27325"/>
    <cellStyle name="Comma 2 3 2 3 7 2 2 2" xfId="58149"/>
    <cellStyle name="Comma 2 3 2 3 7 2 3" xfId="42739"/>
    <cellStyle name="Comma 2 3 2 3 7 3" xfId="19516"/>
    <cellStyle name="Comma 2 3 2 3 7 3 2" xfId="50340"/>
    <cellStyle name="Comma 2 3 2 3 7 4" xfId="34930"/>
    <cellStyle name="Comma 2 3 2 3 8" xfId="8111"/>
    <cellStyle name="Comma 2 3 2 3 8 2" xfId="23522"/>
    <cellStyle name="Comma 2 3 2 3 8 2 2" xfId="54346"/>
    <cellStyle name="Comma 2 3 2 3 8 3" xfId="38936"/>
    <cellStyle name="Comma 2 3 2 3 9" xfId="7902"/>
    <cellStyle name="Comma 2 3 2 3 9 2" xfId="23313"/>
    <cellStyle name="Comma 2 3 2 3 9 2 2" xfId="54137"/>
    <cellStyle name="Comma 2 3 2 3 9 3" xfId="38727"/>
    <cellStyle name="Comma 2 3 2 4" xfId="220"/>
    <cellStyle name="Comma 2 3 2 4 10" xfId="15633"/>
    <cellStyle name="Comma 2 3 2 4 10 2" xfId="46457"/>
    <cellStyle name="Comma 2 3 2 4 11" xfId="31047"/>
    <cellStyle name="Comma 2 3 2 4 2" xfId="643"/>
    <cellStyle name="Comma 2 3 2 4 2 2" xfId="1276"/>
    <cellStyle name="Comma 2 3 2 4 2 2 2" xfId="3175"/>
    <cellStyle name="Comma 2 3 2 4 2 2 2 2" xfId="6978"/>
    <cellStyle name="Comma 2 3 2 4 2 2 2 2 2" xfId="14788"/>
    <cellStyle name="Comma 2 3 2 4 2 2 2 2 2 2" xfId="30199"/>
    <cellStyle name="Comma 2 3 2 4 2 2 2 2 2 2 2" xfId="61023"/>
    <cellStyle name="Comma 2 3 2 4 2 2 2 2 2 3" xfId="45613"/>
    <cellStyle name="Comma 2 3 2 4 2 2 2 2 3" xfId="22390"/>
    <cellStyle name="Comma 2 3 2 4 2 2 2 2 3 2" xfId="53214"/>
    <cellStyle name="Comma 2 3 2 4 2 2 2 2 4" xfId="37804"/>
    <cellStyle name="Comma 2 3 2 4 2 2 2 3" xfId="10985"/>
    <cellStyle name="Comma 2 3 2 4 2 2 2 3 2" xfId="26396"/>
    <cellStyle name="Comma 2 3 2 4 2 2 2 3 2 2" xfId="57220"/>
    <cellStyle name="Comma 2 3 2 4 2 2 2 3 3" xfId="41810"/>
    <cellStyle name="Comma 2 3 2 4 2 2 2 4" xfId="18587"/>
    <cellStyle name="Comma 2 3 2 4 2 2 2 4 2" xfId="49411"/>
    <cellStyle name="Comma 2 3 2 4 2 2 2 5" xfId="34001"/>
    <cellStyle name="Comma 2 3 2 4 2 2 3" xfId="5079"/>
    <cellStyle name="Comma 2 3 2 4 2 2 3 2" xfId="12889"/>
    <cellStyle name="Comma 2 3 2 4 2 2 3 2 2" xfId="28300"/>
    <cellStyle name="Comma 2 3 2 4 2 2 3 2 2 2" xfId="59124"/>
    <cellStyle name="Comma 2 3 2 4 2 2 3 2 3" xfId="43714"/>
    <cellStyle name="Comma 2 3 2 4 2 2 3 3" xfId="20491"/>
    <cellStyle name="Comma 2 3 2 4 2 2 3 3 2" xfId="51315"/>
    <cellStyle name="Comma 2 3 2 4 2 2 3 4" xfId="35905"/>
    <cellStyle name="Comma 2 3 2 4 2 2 4" xfId="9086"/>
    <cellStyle name="Comma 2 3 2 4 2 2 4 2" xfId="24497"/>
    <cellStyle name="Comma 2 3 2 4 2 2 4 2 2" xfId="55321"/>
    <cellStyle name="Comma 2 3 2 4 2 2 4 3" xfId="39911"/>
    <cellStyle name="Comma 2 3 2 4 2 2 5" xfId="16688"/>
    <cellStyle name="Comma 2 3 2 4 2 2 5 2" xfId="47512"/>
    <cellStyle name="Comma 2 3 2 4 2 2 6" xfId="32102"/>
    <cellStyle name="Comma 2 3 2 4 2 3" xfId="1909"/>
    <cellStyle name="Comma 2 3 2 4 2 3 2" xfId="3808"/>
    <cellStyle name="Comma 2 3 2 4 2 3 2 2" xfId="7611"/>
    <cellStyle name="Comma 2 3 2 4 2 3 2 2 2" xfId="15421"/>
    <cellStyle name="Comma 2 3 2 4 2 3 2 2 2 2" xfId="30832"/>
    <cellStyle name="Comma 2 3 2 4 2 3 2 2 2 2 2" xfId="61656"/>
    <cellStyle name="Comma 2 3 2 4 2 3 2 2 2 3" xfId="46246"/>
    <cellStyle name="Comma 2 3 2 4 2 3 2 2 3" xfId="23023"/>
    <cellStyle name="Comma 2 3 2 4 2 3 2 2 3 2" xfId="53847"/>
    <cellStyle name="Comma 2 3 2 4 2 3 2 2 4" xfId="38437"/>
    <cellStyle name="Comma 2 3 2 4 2 3 2 3" xfId="11618"/>
    <cellStyle name="Comma 2 3 2 4 2 3 2 3 2" xfId="27029"/>
    <cellStyle name="Comma 2 3 2 4 2 3 2 3 2 2" xfId="57853"/>
    <cellStyle name="Comma 2 3 2 4 2 3 2 3 3" xfId="42443"/>
    <cellStyle name="Comma 2 3 2 4 2 3 2 4" xfId="19220"/>
    <cellStyle name="Comma 2 3 2 4 2 3 2 4 2" xfId="50044"/>
    <cellStyle name="Comma 2 3 2 4 2 3 2 5" xfId="34634"/>
    <cellStyle name="Comma 2 3 2 4 2 3 3" xfId="5712"/>
    <cellStyle name="Comma 2 3 2 4 2 3 3 2" xfId="13522"/>
    <cellStyle name="Comma 2 3 2 4 2 3 3 2 2" xfId="28933"/>
    <cellStyle name="Comma 2 3 2 4 2 3 3 2 2 2" xfId="59757"/>
    <cellStyle name="Comma 2 3 2 4 2 3 3 2 3" xfId="44347"/>
    <cellStyle name="Comma 2 3 2 4 2 3 3 3" xfId="21124"/>
    <cellStyle name="Comma 2 3 2 4 2 3 3 3 2" xfId="51948"/>
    <cellStyle name="Comma 2 3 2 4 2 3 3 4" xfId="36538"/>
    <cellStyle name="Comma 2 3 2 4 2 3 4" xfId="9719"/>
    <cellStyle name="Comma 2 3 2 4 2 3 4 2" xfId="25130"/>
    <cellStyle name="Comma 2 3 2 4 2 3 4 2 2" xfId="55954"/>
    <cellStyle name="Comma 2 3 2 4 2 3 4 3" xfId="40544"/>
    <cellStyle name="Comma 2 3 2 4 2 3 5" xfId="17321"/>
    <cellStyle name="Comma 2 3 2 4 2 3 5 2" xfId="48145"/>
    <cellStyle name="Comma 2 3 2 4 2 3 6" xfId="32735"/>
    <cellStyle name="Comma 2 3 2 4 2 4" xfId="2542"/>
    <cellStyle name="Comma 2 3 2 4 2 4 2" xfId="6345"/>
    <cellStyle name="Comma 2 3 2 4 2 4 2 2" xfId="14155"/>
    <cellStyle name="Comma 2 3 2 4 2 4 2 2 2" xfId="29566"/>
    <cellStyle name="Comma 2 3 2 4 2 4 2 2 2 2" xfId="60390"/>
    <cellStyle name="Comma 2 3 2 4 2 4 2 2 3" xfId="44980"/>
    <cellStyle name="Comma 2 3 2 4 2 4 2 3" xfId="21757"/>
    <cellStyle name="Comma 2 3 2 4 2 4 2 3 2" xfId="52581"/>
    <cellStyle name="Comma 2 3 2 4 2 4 2 4" xfId="37171"/>
    <cellStyle name="Comma 2 3 2 4 2 4 3" xfId="10352"/>
    <cellStyle name="Comma 2 3 2 4 2 4 3 2" xfId="25763"/>
    <cellStyle name="Comma 2 3 2 4 2 4 3 2 2" xfId="56587"/>
    <cellStyle name="Comma 2 3 2 4 2 4 3 3" xfId="41177"/>
    <cellStyle name="Comma 2 3 2 4 2 4 4" xfId="17954"/>
    <cellStyle name="Comma 2 3 2 4 2 4 4 2" xfId="48778"/>
    <cellStyle name="Comma 2 3 2 4 2 4 5" xfId="33368"/>
    <cellStyle name="Comma 2 3 2 4 2 5" xfId="4446"/>
    <cellStyle name="Comma 2 3 2 4 2 5 2" xfId="12256"/>
    <cellStyle name="Comma 2 3 2 4 2 5 2 2" xfId="27667"/>
    <cellStyle name="Comma 2 3 2 4 2 5 2 2 2" xfId="58491"/>
    <cellStyle name="Comma 2 3 2 4 2 5 2 3" xfId="43081"/>
    <cellStyle name="Comma 2 3 2 4 2 5 3" xfId="19858"/>
    <cellStyle name="Comma 2 3 2 4 2 5 3 2" xfId="50682"/>
    <cellStyle name="Comma 2 3 2 4 2 5 4" xfId="35272"/>
    <cellStyle name="Comma 2 3 2 4 2 6" xfId="8453"/>
    <cellStyle name="Comma 2 3 2 4 2 6 2" xfId="23864"/>
    <cellStyle name="Comma 2 3 2 4 2 6 2 2" xfId="54688"/>
    <cellStyle name="Comma 2 3 2 4 2 6 3" xfId="39278"/>
    <cellStyle name="Comma 2 3 2 4 2 7" xfId="16055"/>
    <cellStyle name="Comma 2 3 2 4 2 7 2" xfId="46879"/>
    <cellStyle name="Comma 2 3 2 4 2 8" xfId="31469"/>
    <cellStyle name="Comma 2 3 2 4 3" xfId="434"/>
    <cellStyle name="Comma 2 3 2 4 3 2" xfId="1067"/>
    <cellStyle name="Comma 2 3 2 4 3 2 2" xfId="2966"/>
    <cellStyle name="Comma 2 3 2 4 3 2 2 2" xfId="6769"/>
    <cellStyle name="Comma 2 3 2 4 3 2 2 2 2" xfId="14579"/>
    <cellStyle name="Comma 2 3 2 4 3 2 2 2 2 2" xfId="29990"/>
    <cellStyle name="Comma 2 3 2 4 3 2 2 2 2 2 2" xfId="60814"/>
    <cellStyle name="Comma 2 3 2 4 3 2 2 2 2 3" xfId="45404"/>
    <cellStyle name="Comma 2 3 2 4 3 2 2 2 3" xfId="22181"/>
    <cellStyle name="Comma 2 3 2 4 3 2 2 2 3 2" xfId="53005"/>
    <cellStyle name="Comma 2 3 2 4 3 2 2 2 4" xfId="37595"/>
    <cellStyle name="Comma 2 3 2 4 3 2 2 3" xfId="10776"/>
    <cellStyle name="Comma 2 3 2 4 3 2 2 3 2" xfId="26187"/>
    <cellStyle name="Comma 2 3 2 4 3 2 2 3 2 2" xfId="57011"/>
    <cellStyle name="Comma 2 3 2 4 3 2 2 3 3" xfId="41601"/>
    <cellStyle name="Comma 2 3 2 4 3 2 2 4" xfId="18378"/>
    <cellStyle name="Comma 2 3 2 4 3 2 2 4 2" xfId="49202"/>
    <cellStyle name="Comma 2 3 2 4 3 2 2 5" xfId="33792"/>
    <cellStyle name="Comma 2 3 2 4 3 2 3" xfId="4870"/>
    <cellStyle name="Comma 2 3 2 4 3 2 3 2" xfId="12680"/>
    <cellStyle name="Comma 2 3 2 4 3 2 3 2 2" xfId="28091"/>
    <cellStyle name="Comma 2 3 2 4 3 2 3 2 2 2" xfId="58915"/>
    <cellStyle name="Comma 2 3 2 4 3 2 3 2 3" xfId="43505"/>
    <cellStyle name="Comma 2 3 2 4 3 2 3 3" xfId="20282"/>
    <cellStyle name="Comma 2 3 2 4 3 2 3 3 2" xfId="51106"/>
    <cellStyle name="Comma 2 3 2 4 3 2 3 4" xfId="35696"/>
    <cellStyle name="Comma 2 3 2 4 3 2 4" xfId="8877"/>
    <cellStyle name="Comma 2 3 2 4 3 2 4 2" xfId="24288"/>
    <cellStyle name="Comma 2 3 2 4 3 2 4 2 2" xfId="55112"/>
    <cellStyle name="Comma 2 3 2 4 3 2 4 3" xfId="39702"/>
    <cellStyle name="Comma 2 3 2 4 3 2 5" xfId="16479"/>
    <cellStyle name="Comma 2 3 2 4 3 2 5 2" xfId="47303"/>
    <cellStyle name="Comma 2 3 2 4 3 2 6" xfId="31893"/>
    <cellStyle name="Comma 2 3 2 4 3 3" xfId="1700"/>
    <cellStyle name="Comma 2 3 2 4 3 3 2" xfId="3599"/>
    <cellStyle name="Comma 2 3 2 4 3 3 2 2" xfId="7402"/>
    <cellStyle name="Comma 2 3 2 4 3 3 2 2 2" xfId="15212"/>
    <cellStyle name="Comma 2 3 2 4 3 3 2 2 2 2" xfId="30623"/>
    <cellStyle name="Comma 2 3 2 4 3 3 2 2 2 2 2" xfId="61447"/>
    <cellStyle name="Comma 2 3 2 4 3 3 2 2 2 3" xfId="46037"/>
    <cellStyle name="Comma 2 3 2 4 3 3 2 2 3" xfId="22814"/>
    <cellStyle name="Comma 2 3 2 4 3 3 2 2 3 2" xfId="53638"/>
    <cellStyle name="Comma 2 3 2 4 3 3 2 2 4" xfId="38228"/>
    <cellStyle name="Comma 2 3 2 4 3 3 2 3" xfId="11409"/>
    <cellStyle name="Comma 2 3 2 4 3 3 2 3 2" xfId="26820"/>
    <cellStyle name="Comma 2 3 2 4 3 3 2 3 2 2" xfId="57644"/>
    <cellStyle name="Comma 2 3 2 4 3 3 2 3 3" xfId="42234"/>
    <cellStyle name="Comma 2 3 2 4 3 3 2 4" xfId="19011"/>
    <cellStyle name="Comma 2 3 2 4 3 3 2 4 2" xfId="49835"/>
    <cellStyle name="Comma 2 3 2 4 3 3 2 5" xfId="34425"/>
    <cellStyle name="Comma 2 3 2 4 3 3 3" xfId="5503"/>
    <cellStyle name="Comma 2 3 2 4 3 3 3 2" xfId="13313"/>
    <cellStyle name="Comma 2 3 2 4 3 3 3 2 2" xfId="28724"/>
    <cellStyle name="Comma 2 3 2 4 3 3 3 2 2 2" xfId="59548"/>
    <cellStyle name="Comma 2 3 2 4 3 3 3 2 3" xfId="44138"/>
    <cellStyle name="Comma 2 3 2 4 3 3 3 3" xfId="20915"/>
    <cellStyle name="Comma 2 3 2 4 3 3 3 3 2" xfId="51739"/>
    <cellStyle name="Comma 2 3 2 4 3 3 3 4" xfId="36329"/>
    <cellStyle name="Comma 2 3 2 4 3 3 4" xfId="9510"/>
    <cellStyle name="Comma 2 3 2 4 3 3 4 2" xfId="24921"/>
    <cellStyle name="Comma 2 3 2 4 3 3 4 2 2" xfId="55745"/>
    <cellStyle name="Comma 2 3 2 4 3 3 4 3" xfId="40335"/>
    <cellStyle name="Comma 2 3 2 4 3 3 5" xfId="17112"/>
    <cellStyle name="Comma 2 3 2 4 3 3 5 2" xfId="47936"/>
    <cellStyle name="Comma 2 3 2 4 3 3 6" xfId="32526"/>
    <cellStyle name="Comma 2 3 2 4 3 4" xfId="2333"/>
    <cellStyle name="Comma 2 3 2 4 3 4 2" xfId="6136"/>
    <cellStyle name="Comma 2 3 2 4 3 4 2 2" xfId="13946"/>
    <cellStyle name="Comma 2 3 2 4 3 4 2 2 2" xfId="29357"/>
    <cellStyle name="Comma 2 3 2 4 3 4 2 2 2 2" xfId="60181"/>
    <cellStyle name="Comma 2 3 2 4 3 4 2 2 3" xfId="44771"/>
    <cellStyle name="Comma 2 3 2 4 3 4 2 3" xfId="21548"/>
    <cellStyle name="Comma 2 3 2 4 3 4 2 3 2" xfId="52372"/>
    <cellStyle name="Comma 2 3 2 4 3 4 2 4" xfId="36962"/>
    <cellStyle name="Comma 2 3 2 4 3 4 3" xfId="10143"/>
    <cellStyle name="Comma 2 3 2 4 3 4 3 2" xfId="25554"/>
    <cellStyle name="Comma 2 3 2 4 3 4 3 2 2" xfId="56378"/>
    <cellStyle name="Comma 2 3 2 4 3 4 3 3" xfId="40968"/>
    <cellStyle name="Comma 2 3 2 4 3 4 4" xfId="17745"/>
    <cellStyle name="Comma 2 3 2 4 3 4 4 2" xfId="48569"/>
    <cellStyle name="Comma 2 3 2 4 3 4 5" xfId="33159"/>
    <cellStyle name="Comma 2 3 2 4 3 5" xfId="4237"/>
    <cellStyle name="Comma 2 3 2 4 3 5 2" xfId="12047"/>
    <cellStyle name="Comma 2 3 2 4 3 5 2 2" xfId="27458"/>
    <cellStyle name="Comma 2 3 2 4 3 5 2 2 2" xfId="58282"/>
    <cellStyle name="Comma 2 3 2 4 3 5 2 3" xfId="42872"/>
    <cellStyle name="Comma 2 3 2 4 3 5 3" xfId="19649"/>
    <cellStyle name="Comma 2 3 2 4 3 5 3 2" xfId="50473"/>
    <cellStyle name="Comma 2 3 2 4 3 5 4" xfId="35063"/>
    <cellStyle name="Comma 2 3 2 4 3 6" xfId="8244"/>
    <cellStyle name="Comma 2 3 2 4 3 6 2" xfId="23655"/>
    <cellStyle name="Comma 2 3 2 4 3 6 2 2" xfId="54479"/>
    <cellStyle name="Comma 2 3 2 4 3 6 3" xfId="39069"/>
    <cellStyle name="Comma 2 3 2 4 3 7" xfId="15846"/>
    <cellStyle name="Comma 2 3 2 4 3 7 2" xfId="46670"/>
    <cellStyle name="Comma 2 3 2 4 3 8" xfId="31260"/>
    <cellStyle name="Comma 2 3 2 4 4" xfId="854"/>
    <cellStyle name="Comma 2 3 2 4 4 2" xfId="2753"/>
    <cellStyle name="Comma 2 3 2 4 4 2 2" xfId="6556"/>
    <cellStyle name="Comma 2 3 2 4 4 2 2 2" xfId="14366"/>
    <cellStyle name="Comma 2 3 2 4 4 2 2 2 2" xfId="29777"/>
    <cellStyle name="Comma 2 3 2 4 4 2 2 2 2 2" xfId="60601"/>
    <cellStyle name="Comma 2 3 2 4 4 2 2 2 3" xfId="45191"/>
    <cellStyle name="Comma 2 3 2 4 4 2 2 3" xfId="21968"/>
    <cellStyle name="Comma 2 3 2 4 4 2 2 3 2" xfId="52792"/>
    <cellStyle name="Comma 2 3 2 4 4 2 2 4" xfId="37382"/>
    <cellStyle name="Comma 2 3 2 4 4 2 3" xfId="10563"/>
    <cellStyle name="Comma 2 3 2 4 4 2 3 2" xfId="25974"/>
    <cellStyle name="Comma 2 3 2 4 4 2 3 2 2" xfId="56798"/>
    <cellStyle name="Comma 2 3 2 4 4 2 3 3" xfId="41388"/>
    <cellStyle name="Comma 2 3 2 4 4 2 4" xfId="18165"/>
    <cellStyle name="Comma 2 3 2 4 4 2 4 2" xfId="48989"/>
    <cellStyle name="Comma 2 3 2 4 4 2 5" xfId="33579"/>
    <cellStyle name="Comma 2 3 2 4 4 3" xfId="4657"/>
    <cellStyle name="Comma 2 3 2 4 4 3 2" xfId="12467"/>
    <cellStyle name="Comma 2 3 2 4 4 3 2 2" xfId="27878"/>
    <cellStyle name="Comma 2 3 2 4 4 3 2 2 2" xfId="58702"/>
    <cellStyle name="Comma 2 3 2 4 4 3 2 3" xfId="43292"/>
    <cellStyle name="Comma 2 3 2 4 4 3 3" xfId="20069"/>
    <cellStyle name="Comma 2 3 2 4 4 3 3 2" xfId="50893"/>
    <cellStyle name="Comma 2 3 2 4 4 3 4" xfId="35483"/>
    <cellStyle name="Comma 2 3 2 4 4 4" xfId="8664"/>
    <cellStyle name="Comma 2 3 2 4 4 4 2" xfId="24075"/>
    <cellStyle name="Comma 2 3 2 4 4 4 2 2" xfId="54899"/>
    <cellStyle name="Comma 2 3 2 4 4 4 3" xfId="39489"/>
    <cellStyle name="Comma 2 3 2 4 4 5" xfId="16266"/>
    <cellStyle name="Comma 2 3 2 4 4 5 2" xfId="47090"/>
    <cellStyle name="Comma 2 3 2 4 4 6" xfId="31680"/>
    <cellStyle name="Comma 2 3 2 4 5" xfId="1487"/>
    <cellStyle name="Comma 2 3 2 4 5 2" xfId="3386"/>
    <cellStyle name="Comma 2 3 2 4 5 2 2" xfId="7189"/>
    <cellStyle name="Comma 2 3 2 4 5 2 2 2" xfId="14999"/>
    <cellStyle name="Comma 2 3 2 4 5 2 2 2 2" xfId="30410"/>
    <cellStyle name="Comma 2 3 2 4 5 2 2 2 2 2" xfId="61234"/>
    <cellStyle name="Comma 2 3 2 4 5 2 2 2 3" xfId="45824"/>
    <cellStyle name="Comma 2 3 2 4 5 2 2 3" xfId="22601"/>
    <cellStyle name="Comma 2 3 2 4 5 2 2 3 2" xfId="53425"/>
    <cellStyle name="Comma 2 3 2 4 5 2 2 4" xfId="38015"/>
    <cellStyle name="Comma 2 3 2 4 5 2 3" xfId="11196"/>
    <cellStyle name="Comma 2 3 2 4 5 2 3 2" xfId="26607"/>
    <cellStyle name="Comma 2 3 2 4 5 2 3 2 2" xfId="57431"/>
    <cellStyle name="Comma 2 3 2 4 5 2 3 3" xfId="42021"/>
    <cellStyle name="Comma 2 3 2 4 5 2 4" xfId="18798"/>
    <cellStyle name="Comma 2 3 2 4 5 2 4 2" xfId="49622"/>
    <cellStyle name="Comma 2 3 2 4 5 2 5" xfId="34212"/>
    <cellStyle name="Comma 2 3 2 4 5 3" xfId="5290"/>
    <cellStyle name="Comma 2 3 2 4 5 3 2" xfId="13100"/>
    <cellStyle name="Comma 2 3 2 4 5 3 2 2" xfId="28511"/>
    <cellStyle name="Comma 2 3 2 4 5 3 2 2 2" xfId="59335"/>
    <cellStyle name="Comma 2 3 2 4 5 3 2 3" xfId="43925"/>
    <cellStyle name="Comma 2 3 2 4 5 3 3" xfId="20702"/>
    <cellStyle name="Comma 2 3 2 4 5 3 3 2" xfId="51526"/>
    <cellStyle name="Comma 2 3 2 4 5 3 4" xfId="36116"/>
    <cellStyle name="Comma 2 3 2 4 5 4" xfId="9297"/>
    <cellStyle name="Comma 2 3 2 4 5 4 2" xfId="24708"/>
    <cellStyle name="Comma 2 3 2 4 5 4 2 2" xfId="55532"/>
    <cellStyle name="Comma 2 3 2 4 5 4 3" xfId="40122"/>
    <cellStyle name="Comma 2 3 2 4 5 5" xfId="16899"/>
    <cellStyle name="Comma 2 3 2 4 5 5 2" xfId="47723"/>
    <cellStyle name="Comma 2 3 2 4 5 6" xfId="32313"/>
    <cellStyle name="Comma 2 3 2 4 6" xfId="2120"/>
    <cellStyle name="Comma 2 3 2 4 6 2" xfId="5923"/>
    <cellStyle name="Comma 2 3 2 4 6 2 2" xfId="13733"/>
    <cellStyle name="Comma 2 3 2 4 6 2 2 2" xfId="29144"/>
    <cellStyle name="Comma 2 3 2 4 6 2 2 2 2" xfId="59968"/>
    <cellStyle name="Comma 2 3 2 4 6 2 2 3" xfId="44558"/>
    <cellStyle name="Comma 2 3 2 4 6 2 3" xfId="21335"/>
    <cellStyle name="Comma 2 3 2 4 6 2 3 2" xfId="52159"/>
    <cellStyle name="Comma 2 3 2 4 6 2 4" xfId="36749"/>
    <cellStyle name="Comma 2 3 2 4 6 3" xfId="9930"/>
    <cellStyle name="Comma 2 3 2 4 6 3 2" xfId="25341"/>
    <cellStyle name="Comma 2 3 2 4 6 3 2 2" xfId="56165"/>
    <cellStyle name="Comma 2 3 2 4 6 3 3" xfId="40755"/>
    <cellStyle name="Comma 2 3 2 4 6 4" xfId="17532"/>
    <cellStyle name="Comma 2 3 2 4 6 4 2" xfId="48356"/>
    <cellStyle name="Comma 2 3 2 4 6 5" xfId="32946"/>
    <cellStyle name="Comma 2 3 2 4 7" xfId="4024"/>
    <cellStyle name="Comma 2 3 2 4 7 2" xfId="11834"/>
    <cellStyle name="Comma 2 3 2 4 7 2 2" xfId="27245"/>
    <cellStyle name="Comma 2 3 2 4 7 2 2 2" xfId="58069"/>
    <cellStyle name="Comma 2 3 2 4 7 2 3" xfId="42659"/>
    <cellStyle name="Comma 2 3 2 4 7 3" xfId="19436"/>
    <cellStyle name="Comma 2 3 2 4 7 3 2" xfId="50260"/>
    <cellStyle name="Comma 2 3 2 4 7 4" xfId="34850"/>
    <cellStyle name="Comma 2 3 2 4 8" xfId="8031"/>
    <cellStyle name="Comma 2 3 2 4 8 2" xfId="23442"/>
    <cellStyle name="Comma 2 3 2 4 8 2 2" xfId="54266"/>
    <cellStyle name="Comma 2 3 2 4 8 3" xfId="38856"/>
    <cellStyle name="Comma 2 3 2 4 9" xfId="7822"/>
    <cellStyle name="Comma 2 3 2 4 9 2" xfId="23233"/>
    <cellStyle name="Comma 2 3 2 4 9 2 2" xfId="54057"/>
    <cellStyle name="Comma 2 3 2 4 9 3" xfId="38647"/>
    <cellStyle name="Comma 2 3 2 5" xfId="598"/>
    <cellStyle name="Comma 2 3 2 5 2" xfId="1231"/>
    <cellStyle name="Comma 2 3 2 5 2 2" xfId="3130"/>
    <cellStyle name="Comma 2 3 2 5 2 2 2" xfId="6933"/>
    <cellStyle name="Comma 2 3 2 5 2 2 2 2" xfId="14743"/>
    <cellStyle name="Comma 2 3 2 5 2 2 2 2 2" xfId="30154"/>
    <cellStyle name="Comma 2 3 2 5 2 2 2 2 2 2" xfId="60978"/>
    <cellStyle name="Comma 2 3 2 5 2 2 2 2 3" xfId="45568"/>
    <cellStyle name="Comma 2 3 2 5 2 2 2 3" xfId="22345"/>
    <cellStyle name="Comma 2 3 2 5 2 2 2 3 2" xfId="53169"/>
    <cellStyle name="Comma 2 3 2 5 2 2 2 4" xfId="37759"/>
    <cellStyle name="Comma 2 3 2 5 2 2 3" xfId="10940"/>
    <cellStyle name="Comma 2 3 2 5 2 2 3 2" xfId="26351"/>
    <cellStyle name="Comma 2 3 2 5 2 2 3 2 2" xfId="57175"/>
    <cellStyle name="Comma 2 3 2 5 2 2 3 3" xfId="41765"/>
    <cellStyle name="Comma 2 3 2 5 2 2 4" xfId="18542"/>
    <cellStyle name="Comma 2 3 2 5 2 2 4 2" xfId="49366"/>
    <cellStyle name="Comma 2 3 2 5 2 2 5" xfId="33956"/>
    <cellStyle name="Comma 2 3 2 5 2 3" xfId="5034"/>
    <cellStyle name="Comma 2 3 2 5 2 3 2" xfId="12844"/>
    <cellStyle name="Comma 2 3 2 5 2 3 2 2" xfId="28255"/>
    <cellStyle name="Comma 2 3 2 5 2 3 2 2 2" xfId="59079"/>
    <cellStyle name="Comma 2 3 2 5 2 3 2 3" xfId="43669"/>
    <cellStyle name="Comma 2 3 2 5 2 3 3" xfId="20446"/>
    <cellStyle name="Comma 2 3 2 5 2 3 3 2" xfId="51270"/>
    <cellStyle name="Comma 2 3 2 5 2 3 4" xfId="35860"/>
    <cellStyle name="Comma 2 3 2 5 2 4" xfId="9041"/>
    <cellStyle name="Comma 2 3 2 5 2 4 2" xfId="24452"/>
    <cellStyle name="Comma 2 3 2 5 2 4 2 2" xfId="55276"/>
    <cellStyle name="Comma 2 3 2 5 2 4 3" xfId="39866"/>
    <cellStyle name="Comma 2 3 2 5 2 5" xfId="16643"/>
    <cellStyle name="Comma 2 3 2 5 2 5 2" xfId="47467"/>
    <cellStyle name="Comma 2 3 2 5 2 6" xfId="32057"/>
    <cellStyle name="Comma 2 3 2 5 3" xfId="1864"/>
    <cellStyle name="Comma 2 3 2 5 3 2" xfId="3763"/>
    <cellStyle name="Comma 2 3 2 5 3 2 2" xfId="7566"/>
    <cellStyle name="Comma 2 3 2 5 3 2 2 2" xfId="15376"/>
    <cellStyle name="Comma 2 3 2 5 3 2 2 2 2" xfId="30787"/>
    <cellStyle name="Comma 2 3 2 5 3 2 2 2 2 2" xfId="61611"/>
    <cellStyle name="Comma 2 3 2 5 3 2 2 2 3" xfId="46201"/>
    <cellStyle name="Comma 2 3 2 5 3 2 2 3" xfId="22978"/>
    <cellStyle name="Comma 2 3 2 5 3 2 2 3 2" xfId="53802"/>
    <cellStyle name="Comma 2 3 2 5 3 2 2 4" xfId="38392"/>
    <cellStyle name="Comma 2 3 2 5 3 2 3" xfId="11573"/>
    <cellStyle name="Comma 2 3 2 5 3 2 3 2" xfId="26984"/>
    <cellStyle name="Comma 2 3 2 5 3 2 3 2 2" xfId="57808"/>
    <cellStyle name="Comma 2 3 2 5 3 2 3 3" xfId="42398"/>
    <cellStyle name="Comma 2 3 2 5 3 2 4" xfId="19175"/>
    <cellStyle name="Comma 2 3 2 5 3 2 4 2" xfId="49999"/>
    <cellStyle name="Comma 2 3 2 5 3 2 5" xfId="34589"/>
    <cellStyle name="Comma 2 3 2 5 3 3" xfId="5667"/>
    <cellStyle name="Comma 2 3 2 5 3 3 2" xfId="13477"/>
    <cellStyle name="Comma 2 3 2 5 3 3 2 2" xfId="28888"/>
    <cellStyle name="Comma 2 3 2 5 3 3 2 2 2" xfId="59712"/>
    <cellStyle name="Comma 2 3 2 5 3 3 2 3" xfId="44302"/>
    <cellStyle name="Comma 2 3 2 5 3 3 3" xfId="21079"/>
    <cellStyle name="Comma 2 3 2 5 3 3 3 2" xfId="51903"/>
    <cellStyle name="Comma 2 3 2 5 3 3 4" xfId="36493"/>
    <cellStyle name="Comma 2 3 2 5 3 4" xfId="9674"/>
    <cellStyle name="Comma 2 3 2 5 3 4 2" xfId="25085"/>
    <cellStyle name="Comma 2 3 2 5 3 4 2 2" xfId="55909"/>
    <cellStyle name="Comma 2 3 2 5 3 4 3" xfId="40499"/>
    <cellStyle name="Comma 2 3 2 5 3 5" xfId="17276"/>
    <cellStyle name="Comma 2 3 2 5 3 5 2" xfId="48100"/>
    <cellStyle name="Comma 2 3 2 5 3 6" xfId="32690"/>
    <cellStyle name="Comma 2 3 2 5 4" xfId="2497"/>
    <cellStyle name="Comma 2 3 2 5 4 2" xfId="6300"/>
    <cellStyle name="Comma 2 3 2 5 4 2 2" xfId="14110"/>
    <cellStyle name="Comma 2 3 2 5 4 2 2 2" xfId="29521"/>
    <cellStyle name="Comma 2 3 2 5 4 2 2 2 2" xfId="60345"/>
    <cellStyle name="Comma 2 3 2 5 4 2 2 3" xfId="44935"/>
    <cellStyle name="Comma 2 3 2 5 4 2 3" xfId="21712"/>
    <cellStyle name="Comma 2 3 2 5 4 2 3 2" xfId="52536"/>
    <cellStyle name="Comma 2 3 2 5 4 2 4" xfId="37126"/>
    <cellStyle name="Comma 2 3 2 5 4 3" xfId="10307"/>
    <cellStyle name="Comma 2 3 2 5 4 3 2" xfId="25718"/>
    <cellStyle name="Comma 2 3 2 5 4 3 2 2" xfId="56542"/>
    <cellStyle name="Comma 2 3 2 5 4 3 3" xfId="41132"/>
    <cellStyle name="Comma 2 3 2 5 4 4" xfId="17909"/>
    <cellStyle name="Comma 2 3 2 5 4 4 2" xfId="48733"/>
    <cellStyle name="Comma 2 3 2 5 4 5" xfId="33323"/>
    <cellStyle name="Comma 2 3 2 5 5" xfId="4401"/>
    <cellStyle name="Comma 2 3 2 5 5 2" xfId="12211"/>
    <cellStyle name="Comma 2 3 2 5 5 2 2" xfId="27622"/>
    <cellStyle name="Comma 2 3 2 5 5 2 2 2" xfId="58446"/>
    <cellStyle name="Comma 2 3 2 5 5 2 3" xfId="43036"/>
    <cellStyle name="Comma 2 3 2 5 5 3" xfId="19813"/>
    <cellStyle name="Comma 2 3 2 5 5 3 2" xfId="50637"/>
    <cellStyle name="Comma 2 3 2 5 5 4" xfId="35227"/>
    <cellStyle name="Comma 2 3 2 5 6" xfId="8408"/>
    <cellStyle name="Comma 2 3 2 5 6 2" xfId="23819"/>
    <cellStyle name="Comma 2 3 2 5 6 2 2" xfId="54643"/>
    <cellStyle name="Comma 2 3 2 5 6 3" xfId="39233"/>
    <cellStyle name="Comma 2 3 2 5 7" xfId="16010"/>
    <cellStyle name="Comma 2 3 2 5 7 2" xfId="46834"/>
    <cellStyle name="Comma 2 3 2 5 8" xfId="31424"/>
    <cellStyle name="Comma 2 3 2 6" xfId="389"/>
    <cellStyle name="Comma 2 3 2 6 2" xfId="1022"/>
    <cellStyle name="Comma 2 3 2 6 2 2" xfId="2921"/>
    <cellStyle name="Comma 2 3 2 6 2 2 2" xfId="6724"/>
    <cellStyle name="Comma 2 3 2 6 2 2 2 2" xfId="14534"/>
    <cellStyle name="Comma 2 3 2 6 2 2 2 2 2" xfId="29945"/>
    <cellStyle name="Comma 2 3 2 6 2 2 2 2 2 2" xfId="60769"/>
    <cellStyle name="Comma 2 3 2 6 2 2 2 2 3" xfId="45359"/>
    <cellStyle name="Comma 2 3 2 6 2 2 2 3" xfId="22136"/>
    <cellStyle name="Comma 2 3 2 6 2 2 2 3 2" xfId="52960"/>
    <cellStyle name="Comma 2 3 2 6 2 2 2 4" xfId="37550"/>
    <cellStyle name="Comma 2 3 2 6 2 2 3" xfId="10731"/>
    <cellStyle name="Comma 2 3 2 6 2 2 3 2" xfId="26142"/>
    <cellStyle name="Comma 2 3 2 6 2 2 3 2 2" xfId="56966"/>
    <cellStyle name="Comma 2 3 2 6 2 2 3 3" xfId="41556"/>
    <cellStyle name="Comma 2 3 2 6 2 2 4" xfId="18333"/>
    <cellStyle name="Comma 2 3 2 6 2 2 4 2" xfId="49157"/>
    <cellStyle name="Comma 2 3 2 6 2 2 5" xfId="33747"/>
    <cellStyle name="Comma 2 3 2 6 2 3" xfId="4825"/>
    <cellStyle name="Comma 2 3 2 6 2 3 2" xfId="12635"/>
    <cellStyle name="Comma 2 3 2 6 2 3 2 2" xfId="28046"/>
    <cellStyle name="Comma 2 3 2 6 2 3 2 2 2" xfId="58870"/>
    <cellStyle name="Comma 2 3 2 6 2 3 2 3" xfId="43460"/>
    <cellStyle name="Comma 2 3 2 6 2 3 3" xfId="20237"/>
    <cellStyle name="Comma 2 3 2 6 2 3 3 2" xfId="51061"/>
    <cellStyle name="Comma 2 3 2 6 2 3 4" xfId="35651"/>
    <cellStyle name="Comma 2 3 2 6 2 4" xfId="8832"/>
    <cellStyle name="Comma 2 3 2 6 2 4 2" xfId="24243"/>
    <cellStyle name="Comma 2 3 2 6 2 4 2 2" xfId="55067"/>
    <cellStyle name="Comma 2 3 2 6 2 4 3" xfId="39657"/>
    <cellStyle name="Comma 2 3 2 6 2 5" xfId="16434"/>
    <cellStyle name="Comma 2 3 2 6 2 5 2" xfId="47258"/>
    <cellStyle name="Comma 2 3 2 6 2 6" xfId="31848"/>
    <cellStyle name="Comma 2 3 2 6 3" xfId="1655"/>
    <cellStyle name="Comma 2 3 2 6 3 2" xfId="3554"/>
    <cellStyle name="Comma 2 3 2 6 3 2 2" xfId="7357"/>
    <cellStyle name="Comma 2 3 2 6 3 2 2 2" xfId="15167"/>
    <cellStyle name="Comma 2 3 2 6 3 2 2 2 2" xfId="30578"/>
    <cellStyle name="Comma 2 3 2 6 3 2 2 2 2 2" xfId="61402"/>
    <cellStyle name="Comma 2 3 2 6 3 2 2 2 3" xfId="45992"/>
    <cellStyle name="Comma 2 3 2 6 3 2 2 3" xfId="22769"/>
    <cellStyle name="Comma 2 3 2 6 3 2 2 3 2" xfId="53593"/>
    <cellStyle name="Comma 2 3 2 6 3 2 2 4" xfId="38183"/>
    <cellStyle name="Comma 2 3 2 6 3 2 3" xfId="11364"/>
    <cellStyle name="Comma 2 3 2 6 3 2 3 2" xfId="26775"/>
    <cellStyle name="Comma 2 3 2 6 3 2 3 2 2" xfId="57599"/>
    <cellStyle name="Comma 2 3 2 6 3 2 3 3" xfId="42189"/>
    <cellStyle name="Comma 2 3 2 6 3 2 4" xfId="18966"/>
    <cellStyle name="Comma 2 3 2 6 3 2 4 2" xfId="49790"/>
    <cellStyle name="Comma 2 3 2 6 3 2 5" xfId="34380"/>
    <cellStyle name="Comma 2 3 2 6 3 3" xfId="5458"/>
    <cellStyle name="Comma 2 3 2 6 3 3 2" xfId="13268"/>
    <cellStyle name="Comma 2 3 2 6 3 3 2 2" xfId="28679"/>
    <cellStyle name="Comma 2 3 2 6 3 3 2 2 2" xfId="59503"/>
    <cellStyle name="Comma 2 3 2 6 3 3 2 3" xfId="44093"/>
    <cellStyle name="Comma 2 3 2 6 3 3 3" xfId="20870"/>
    <cellStyle name="Comma 2 3 2 6 3 3 3 2" xfId="51694"/>
    <cellStyle name="Comma 2 3 2 6 3 3 4" xfId="36284"/>
    <cellStyle name="Comma 2 3 2 6 3 4" xfId="9465"/>
    <cellStyle name="Comma 2 3 2 6 3 4 2" xfId="24876"/>
    <cellStyle name="Comma 2 3 2 6 3 4 2 2" xfId="55700"/>
    <cellStyle name="Comma 2 3 2 6 3 4 3" xfId="40290"/>
    <cellStyle name="Comma 2 3 2 6 3 5" xfId="17067"/>
    <cellStyle name="Comma 2 3 2 6 3 5 2" xfId="47891"/>
    <cellStyle name="Comma 2 3 2 6 3 6" xfId="32481"/>
    <cellStyle name="Comma 2 3 2 6 4" xfId="2288"/>
    <cellStyle name="Comma 2 3 2 6 4 2" xfId="6091"/>
    <cellStyle name="Comma 2 3 2 6 4 2 2" xfId="13901"/>
    <cellStyle name="Comma 2 3 2 6 4 2 2 2" xfId="29312"/>
    <cellStyle name="Comma 2 3 2 6 4 2 2 2 2" xfId="60136"/>
    <cellStyle name="Comma 2 3 2 6 4 2 2 3" xfId="44726"/>
    <cellStyle name="Comma 2 3 2 6 4 2 3" xfId="21503"/>
    <cellStyle name="Comma 2 3 2 6 4 2 3 2" xfId="52327"/>
    <cellStyle name="Comma 2 3 2 6 4 2 4" xfId="36917"/>
    <cellStyle name="Comma 2 3 2 6 4 3" xfId="10098"/>
    <cellStyle name="Comma 2 3 2 6 4 3 2" xfId="25509"/>
    <cellStyle name="Comma 2 3 2 6 4 3 2 2" xfId="56333"/>
    <cellStyle name="Comma 2 3 2 6 4 3 3" xfId="40923"/>
    <cellStyle name="Comma 2 3 2 6 4 4" xfId="17700"/>
    <cellStyle name="Comma 2 3 2 6 4 4 2" xfId="48524"/>
    <cellStyle name="Comma 2 3 2 6 4 5" xfId="33114"/>
    <cellStyle name="Comma 2 3 2 6 5" xfId="4192"/>
    <cellStyle name="Comma 2 3 2 6 5 2" xfId="12002"/>
    <cellStyle name="Comma 2 3 2 6 5 2 2" xfId="27413"/>
    <cellStyle name="Comma 2 3 2 6 5 2 2 2" xfId="58237"/>
    <cellStyle name="Comma 2 3 2 6 5 2 3" xfId="42827"/>
    <cellStyle name="Comma 2 3 2 6 5 3" xfId="19604"/>
    <cellStyle name="Comma 2 3 2 6 5 3 2" xfId="50428"/>
    <cellStyle name="Comma 2 3 2 6 5 4" xfId="35018"/>
    <cellStyle name="Comma 2 3 2 6 6" xfId="8199"/>
    <cellStyle name="Comma 2 3 2 6 6 2" xfId="23610"/>
    <cellStyle name="Comma 2 3 2 6 6 2 2" xfId="54434"/>
    <cellStyle name="Comma 2 3 2 6 6 3" xfId="39024"/>
    <cellStyle name="Comma 2 3 2 6 7" xfId="15801"/>
    <cellStyle name="Comma 2 3 2 6 7 2" xfId="46625"/>
    <cellStyle name="Comma 2 3 2 6 8" xfId="31215"/>
    <cellStyle name="Comma 2 3 2 7" xfId="809"/>
    <cellStyle name="Comma 2 3 2 7 2" xfId="2708"/>
    <cellStyle name="Comma 2 3 2 7 2 2" xfId="6511"/>
    <cellStyle name="Comma 2 3 2 7 2 2 2" xfId="14321"/>
    <cellStyle name="Comma 2 3 2 7 2 2 2 2" xfId="29732"/>
    <cellStyle name="Comma 2 3 2 7 2 2 2 2 2" xfId="60556"/>
    <cellStyle name="Comma 2 3 2 7 2 2 2 3" xfId="45146"/>
    <cellStyle name="Comma 2 3 2 7 2 2 3" xfId="21923"/>
    <cellStyle name="Comma 2 3 2 7 2 2 3 2" xfId="52747"/>
    <cellStyle name="Comma 2 3 2 7 2 2 4" xfId="37337"/>
    <cellStyle name="Comma 2 3 2 7 2 3" xfId="10518"/>
    <cellStyle name="Comma 2 3 2 7 2 3 2" xfId="25929"/>
    <cellStyle name="Comma 2 3 2 7 2 3 2 2" xfId="56753"/>
    <cellStyle name="Comma 2 3 2 7 2 3 3" xfId="41343"/>
    <cellStyle name="Comma 2 3 2 7 2 4" xfId="18120"/>
    <cellStyle name="Comma 2 3 2 7 2 4 2" xfId="48944"/>
    <cellStyle name="Comma 2 3 2 7 2 5" xfId="33534"/>
    <cellStyle name="Comma 2 3 2 7 3" xfId="4612"/>
    <cellStyle name="Comma 2 3 2 7 3 2" xfId="12422"/>
    <cellStyle name="Comma 2 3 2 7 3 2 2" xfId="27833"/>
    <cellStyle name="Comma 2 3 2 7 3 2 2 2" xfId="58657"/>
    <cellStyle name="Comma 2 3 2 7 3 2 3" xfId="43247"/>
    <cellStyle name="Comma 2 3 2 7 3 3" xfId="20024"/>
    <cellStyle name="Comma 2 3 2 7 3 3 2" xfId="50848"/>
    <cellStyle name="Comma 2 3 2 7 3 4" xfId="35438"/>
    <cellStyle name="Comma 2 3 2 7 4" xfId="8619"/>
    <cellStyle name="Comma 2 3 2 7 4 2" xfId="24030"/>
    <cellStyle name="Comma 2 3 2 7 4 2 2" xfId="54854"/>
    <cellStyle name="Comma 2 3 2 7 4 3" xfId="39444"/>
    <cellStyle name="Comma 2 3 2 7 5" xfId="16221"/>
    <cellStyle name="Comma 2 3 2 7 5 2" xfId="47045"/>
    <cellStyle name="Comma 2 3 2 7 6" xfId="31635"/>
    <cellStyle name="Comma 2 3 2 8" xfId="1442"/>
    <cellStyle name="Comma 2 3 2 8 2" xfId="3341"/>
    <cellStyle name="Comma 2 3 2 8 2 2" xfId="7144"/>
    <cellStyle name="Comma 2 3 2 8 2 2 2" xfId="14954"/>
    <cellStyle name="Comma 2 3 2 8 2 2 2 2" xfId="30365"/>
    <cellStyle name="Comma 2 3 2 8 2 2 2 2 2" xfId="61189"/>
    <cellStyle name="Comma 2 3 2 8 2 2 2 3" xfId="45779"/>
    <cellStyle name="Comma 2 3 2 8 2 2 3" xfId="22556"/>
    <cellStyle name="Comma 2 3 2 8 2 2 3 2" xfId="53380"/>
    <cellStyle name="Comma 2 3 2 8 2 2 4" xfId="37970"/>
    <cellStyle name="Comma 2 3 2 8 2 3" xfId="11151"/>
    <cellStyle name="Comma 2 3 2 8 2 3 2" xfId="26562"/>
    <cellStyle name="Comma 2 3 2 8 2 3 2 2" xfId="57386"/>
    <cellStyle name="Comma 2 3 2 8 2 3 3" xfId="41976"/>
    <cellStyle name="Comma 2 3 2 8 2 4" xfId="18753"/>
    <cellStyle name="Comma 2 3 2 8 2 4 2" xfId="49577"/>
    <cellStyle name="Comma 2 3 2 8 2 5" xfId="34167"/>
    <cellStyle name="Comma 2 3 2 8 3" xfId="5245"/>
    <cellStyle name="Comma 2 3 2 8 3 2" xfId="13055"/>
    <cellStyle name="Comma 2 3 2 8 3 2 2" xfId="28466"/>
    <cellStyle name="Comma 2 3 2 8 3 2 2 2" xfId="59290"/>
    <cellStyle name="Comma 2 3 2 8 3 2 3" xfId="43880"/>
    <cellStyle name="Comma 2 3 2 8 3 3" xfId="20657"/>
    <cellStyle name="Comma 2 3 2 8 3 3 2" xfId="51481"/>
    <cellStyle name="Comma 2 3 2 8 3 4" xfId="36071"/>
    <cellStyle name="Comma 2 3 2 8 4" xfId="9252"/>
    <cellStyle name="Comma 2 3 2 8 4 2" xfId="24663"/>
    <cellStyle name="Comma 2 3 2 8 4 2 2" xfId="55487"/>
    <cellStyle name="Comma 2 3 2 8 4 3" xfId="40077"/>
    <cellStyle name="Comma 2 3 2 8 5" xfId="16854"/>
    <cellStyle name="Comma 2 3 2 8 5 2" xfId="47678"/>
    <cellStyle name="Comma 2 3 2 8 6" xfId="32268"/>
    <cellStyle name="Comma 2 3 2 9" xfId="2075"/>
    <cellStyle name="Comma 2 3 2 9 2" xfId="5878"/>
    <cellStyle name="Comma 2 3 2 9 2 2" xfId="13688"/>
    <cellStyle name="Comma 2 3 2 9 2 2 2" xfId="29099"/>
    <cellStyle name="Comma 2 3 2 9 2 2 2 2" xfId="59923"/>
    <cellStyle name="Comma 2 3 2 9 2 2 3" xfId="44513"/>
    <cellStyle name="Comma 2 3 2 9 2 3" xfId="21290"/>
    <cellStyle name="Comma 2 3 2 9 2 3 2" xfId="52114"/>
    <cellStyle name="Comma 2 3 2 9 2 4" xfId="36704"/>
    <cellStyle name="Comma 2 3 2 9 3" xfId="9885"/>
    <cellStyle name="Comma 2 3 2 9 3 2" xfId="25296"/>
    <cellStyle name="Comma 2 3 2 9 3 2 2" xfId="56120"/>
    <cellStyle name="Comma 2 3 2 9 3 3" xfId="40710"/>
    <cellStyle name="Comma 2 3 2 9 4" xfId="17487"/>
    <cellStyle name="Comma 2 3 2 9 4 2" xfId="48311"/>
    <cellStyle name="Comma 2 3 2 9 5" xfId="32901"/>
    <cellStyle name="Comma 2 3 3" xfId="240"/>
    <cellStyle name="Comma 2 3 3 10" xfId="7842"/>
    <cellStyle name="Comma 2 3 3 10 2" xfId="23253"/>
    <cellStyle name="Comma 2 3 3 10 2 2" xfId="54077"/>
    <cellStyle name="Comma 2 3 3 10 3" xfId="38667"/>
    <cellStyle name="Comma 2 3 3 11" xfId="15653"/>
    <cellStyle name="Comma 2 3 3 11 2" xfId="46477"/>
    <cellStyle name="Comma 2 3 3 12" xfId="31067"/>
    <cellStyle name="Comma 2 3 3 2" xfId="322"/>
    <cellStyle name="Comma 2 3 3 2 10" xfId="15735"/>
    <cellStyle name="Comma 2 3 3 2 10 2" xfId="46559"/>
    <cellStyle name="Comma 2 3 3 2 11" xfId="31149"/>
    <cellStyle name="Comma 2 3 3 2 2" xfId="745"/>
    <cellStyle name="Comma 2 3 3 2 2 2" xfId="1378"/>
    <cellStyle name="Comma 2 3 3 2 2 2 2" xfId="3277"/>
    <cellStyle name="Comma 2 3 3 2 2 2 2 2" xfId="7080"/>
    <cellStyle name="Comma 2 3 3 2 2 2 2 2 2" xfId="14890"/>
    <cellStyle name="Comma 2 3 3 2 2 2 2 2 2 2" xfId="30301"/>
    <cellStyle name="Comma 2 3 3 2 2 2 2 2 2 2 2" xfId="61125"/>
    <cellStyle name="Comma 2 3 3 2 2 2 2 2 2 3" xfId="45715"/>
    <cellStyle name="Comma 2 3 3 2 2 2 2 2 3" xfId="22492"/>
    <cellStyle name="Comma 2 3 3 2 2 2 2 2 3 2" xfId="53316"/>
    <cellStyle name="Comma 2 3 3 2 2 2 2 2 4" xfId="37906"/>
    <cellStyle name="Comma 2 3 3 2 2 2 2 3" xfId="11087"/>
    <cellStyle name="Comma 2 3 3 2 2 2 2 3 2" xfId="26498"/>
    <cellStyle name="Comma 2 3 3 2 2 2 2 3 2 2" xfId="57322"/>
    <cellStyle name="Comma 2 3 3 2 2 2 2 3 3" xfId="41912"/>
    <cellStyle name="Comma 2 3 3 2 2 2 2 4" xfId="18689"/>
    <cellStyle name="Comma 2 3 3 2 2 2 2 4 2" xfId="49513"/>
    <cellStyle name="Comma 2 3 3 2 2 2 2 5" xfId="34103"/>
    <cellStyle name="Comma 2 3 3 2 2 2 3" xfId="5181"/>
    <cellStyle name="Comma 2 3 3 2 2 2 3 2" xfId="12991"/>
    <cellStyle name="Comma 2 3 3 2 2 2 3 2 2" xfId="28402"/>
    <cellStyle name="Comma 2 3 3 2 2 2 3 2 2 2" xfId="59226"/>
    <cellStyle name="Comma 2 3 3 2 2 2 3 2 3" xfId="43816"/>
    <cellStyle name="Comma 2 3 3 2 2 2 3 3" xfId="20593"/>
    <cellStyle name="Comma 2 3 3 2 2 2 3 3 2" xfId="51417"/>
    <cellStyle name="Comma 2 3 3 2 2 2 3 4" xfId="36007"/>
    <cellStyle name="Comma 2 3 3 2 2 2 4" xfId="9188"/>
    <cellStyle name="Comma 2 3 3 2 2 2 4 2" xfId="24599"/>
    <cellStyle name="Comma 2 3 3 2 2 2 4 2 2" xfId="55423"/>
    <cellStyle name="Comma 2 3 3 2 2 2 4 3" xfId="40013"/>
    <cellStyle name="Comma 2 3 3 2 2 2 5" xfId="16790"/>
    <cellStyle name="Comma 2 3 3 2 2 2 5 2" xfId="47614"/>
    <cellStyle name="Comma 2 3 3 2 2 2 6" xfId="32204"/>
    <cellStyle name="Comma 2 3 3 2 2 3" xfId="2011"/>
    <cellStyle name="Comma 2 3 3 2 2 3 2" xfId="3910"/>
    <cellStyle name="Comma 2 3 3 2 2 3 2 2" xfId="7713"/>
    <cellStyle name="Comma 2 3 3 2 2 3 2 2 2" xfId="15523"/>
    <cellStyle name="Comma 2 3 3 2 2 3 2 2 2 2" xfId="30934"/>
    <cellStyle name="Comma 2 3 3 2 2 3 2 2 2 2 2" xfId="61758"/>
    <cellStyle name="Comma 2 3 3 2 2 3 2 2 2 3" xfId="46348"/>
    <cellStyle name="Comma 2 3 3 2 2 3 2 2 3" xfId="23125"/>
    <cellStyle name="Comma 2 3 3 2 2 3 2 2 3 2" xfId="53949"/>
    <cellStyle name="Comma 2 3 3 2 2 3 2 2 4" xfId="38539"/>
    <cellStyle name="Comma 2 3 3 2 2 3 2 3" xfId="11720"/>
    <cellStyle name="Comma 2 3 3 2 2 3 2 3 2" xfId="27131"/>
    <cellStyle name="Comma 2 3 3 2 2 3 2 3 2 2" xfId="57955"/>
    <cellStyle name="Comma 2 3 3 2 2 3 2 3 3" xfId="42545"/>
    <cellStyle name="Comma 2 3 3 2 2 3 2 4" xfId="19322"/>
    <cellStyle name="Comma 2 3 3 2 2 3 2 4 2" xfId="50146"/>
    <cellStyle name="Comma 2 3 3 2 2 3 2 5" xfId="34736"/>
    <cellStyle name="Comma 2 3 3 2 2 3 3" xfId="5814"/>
    <cellStyle name="Comma 2 3 3 2 2 3 3 2" xfId="13624"/>
    <cellStyle name="Comma 2 3 3 2 2 3 3 2 2" xfId="29035"/>
    <cellStyle name="Comma 2 3 3 2 2 3 3 2 2 2" xfId="59859"/>
    <cellStyle name="Comma 2 3 3 2 2 3 3 2 3" xfId="44449"/>
    <cellStyle name="Comma 2 3 3 2 2 3 3 3" xfId="21226"/>
    <cellStyle name="Comma 2 3 3 2 2 3 3 3 2" xfId="52050"/>
    <cellStyle name="Comma 2 3 3 2 2 3 3 4" xfId="36640"/>
    <cellStyle name="Comma 2 3 3 2 2 3 4" xfId="9821"/>
    <cellStyle name="Comma 2 3 3 2 2 3 4 2" xfId="25232"/>
    <cellStyle name="Comma 2 3 3 2 2 3 4 2 2" xfId="56056"/>
    <cellStyle name="Comma 2 3 3 2 2 3 4 3" xfId="40646"/>
    <cellStyle name="Comma 2 3 3 2 2 3 5" xfId="17423"/>
    <cellStyle name="Comma 2 3 3 2 2 3 5 2" xfId="48247"/>
    <cellStyle name="Comma 2 3 3 2 2 3 6" xfId="32837"/>
    <cellStyle name="Comma 2 3 3 2 2 4" xfId="2644"/>
    <cellStyle name="Comma 2 3 3 2 2 4 2" xfId="6447"/>
    <cellStyle name="Comma 2 3 3 2 2 4 2 2" xfId="14257"/>
    <cellStyle name="Comma 2 3 3 2 2 4 2 2 2" xfId="29668"/>
    <cellStyle name="Comma 2 3 3 2 2 4 2 2 2 2" xfId="60492"/>
    <cellStyle name="Comma 2 3 3 2 2 4 2 2 3" xfId="45082"/>
    <cellStyle name="Comma 2 3 3 2 2 4 2 3" xfId="21859"/>
    <cellStyle name="Comma 2 3 3 2 2 4 2 3 2" xfId="52683"/>
    <cellStyle name="Comma 2 3 3 2 2 4 2 4" xfId="37273"/>
    <cellStyle name="Comma 2 3 3 2 2 4 3" xfId="10454"/>
    <cellStyle name="Comma 2 3 3 2 2 4 3 2" xfId="25865"/>
    <cellStyle name="Comma 2 3 3 2 2 4 3 2 2" xfId="56689"/>
    <cellStyle name="Comma 2 3 3 2 2 4 3 3" xfId="41279"/>
    <cellStyle name="Comma 2 3 3 2 2 4 4" xfId="18056"/>
    <cellStyle name="Comma 2 3 3 2 2 4 4 2" xfId="48880"/>
    <cellStyle name="Comma 2 3 3 2 2 4 5" xfId="33470"/>
    <cellStyle name="Comma 2 3 3 2 2 5" xfId="4548"/>
    <cellStyle name="Comma 2 3 3 2 2 5 2" xfId="12358"/>
    <cellStyle name="Comma 2 3 3 2 2 5 2 2" xfId="27769"/>
    <cellStyle name="Comma 2 3 3 2 2 5 2 2 2" xfId="58593"/>
    <cellStyle name="Comma 2 3 3 2 2 5 2 3" xfId="43183"/>
    <cellStyle name="Comma 2 3 3 2 2 5 3" xfId="19960"/>
    <cellStyle name="Comma 2 3 3 2 2 5 3 2" xfId="50784"/>
    <cellStyle name="Comma 2 3 3 2 2 5 4" xfId="35374"/>
    <cellStyle name="Comma 2 3 3 2 2 6" xfId="8555"/>
    <cellStyle name="Comma 2 3 3 2 2 6 2" xfId="23966"/>
    <cellStyle name="Comma 2 3 3 2 2 6 2 2" xfId="54790"/>
    <cellStyle name="Comma 2 3 3 2 2 6 3" xfId="39380"/>
    <cellStyle name="Comma 2 3 3 2 2 7" xfId="16157"/>
    <cellStyle name="Comma 2 3 3 2 2 7 2" xfId="46981"/>
    <cellStyle name="Comma 2 3 3 2 2 8" xfId="31571"/>
    <cellStyle name="Comma 2 3 3 2 3" xfId="536"/>
    <cellStyle name="Comma 2 3 3 2 3 2" xfId="1169"/>
    <cellStyle name="Comma 2 3 3 2 3 2 2" xfId="3068"/>
    <cellStyle name="Comma 2 3 3 2 3 2 2 2" xfId="6871"/>
    <cellStyle name="Comma 2 3 3 2 3 2 2 2 2" xfId="14681"/>
    <cellStyle name="Comma 2 3 3 2 3 2 2 2 2 2" xfId="30092"/>
    <cellStyle name="Comma 2 3 3 2 3 2 2 2 2 2 2" xfId="60916"/>
    <cellStyle name="Comma 2 3 3 2 3 2 2 2 2 3" xfId="45506"/>
    <cellStyle name="Comma 2 3 3 2 3 2 2 2 3" xfId="22283"/>
    <cellStyle name="Comma 2 3 3 2 3 2 2 2 3 2" xfId="53107"/>
    <cellStyle name="Comma 2 3 3 2 3 2 2 2 4" xfId="37697"/>
    <cellStyle name="Comma 2 3 3 2 3 2 2 3" xfId="10878"/>
    <cellStyle name="Comma 2 3 3 2 3 2 2 3 2" xfId="26289"/>
    <cellStyle name="Comma 2 3 3 2 3 2 2 3 2 2" xfId="57113"/>
    <cellStyle name="Comma 2 3 3 2 3 2 2 3 3" xfId="41703"/>
    <cellStyle name="Comma 2 3 3 2 3 2 2 4" xfId="18480"/>
    <cellStyle name="Comma 2 3 3 2 3 2 2 4 2" xfId="49304"/>
    <cellStyle name="Comma 2 3 3 2 3 2 2 5" xfId="33894"/>
    <cellStyle name="Comma 2 3 3 2 3 2 3" xfId="4972"/>
    <cellStyle name="Comma 2 3 3 2 3 2 3 2" xfId="12782"/>
    <cellStyle name="Comma 2 3 3 2 3 2 3 2 2" xfId="28193"/>
    <cellStyle name="Comma 2 3 3 2 3 2 3 2 2 2" xfId="59017"/>
    <cellStyle name="Comma 2 3 3 2 3 2 3 2 3" xfId="43607"/>
    <cellStyle name="Comma 2 3 3 2 3 2 3 3" xfId="20384"/>
    <cellStyle name="Comma 2 3 3 2 3 2 3 3 2" xfId="51208"/>
    <cellStyle name="Comma 2 3 3 2 3 2 3 4" xfId="35798"/>
    <cellStyle name="Comma 2 3 3 2 3 2 4" xfId="8979"/>
    <cellStyle name="Comma 2 3 3 2 3 2 4 2" xfId="24390"/>
    <cellStyle name="Comma 2 3 3 2 3 2 4 2 2" xfId="55214"/>
    <cellStyle name="Comma 2 3 3 2 3 2 4 3" xfId="39804"/>
    <cellStyle name="Comma 2 3 3 2 3 2 5" xfId="16581"/>
    <cellStyle name="Comma 2 3 3 2 3 2 5 2" xfId="47405"/>
    <cellStyle name="Comma 2 3 3 2 3 2 6" xfId="31995"/>
    <cellStyle name="Comma 2 3 3 2 3 3" xfId="1802"/>
    <cellStyle name="Comma 2 3 3 2 3 3 2" xfId="3701"/>
    <cellStyle name="Comma 2 3 3 2 3 3 2 2" xfId="7504"/>
    <cellStyle name="Comma 2 3 3 2 3 3 2 2 2" xfId="15314"/>
    <cellStyle name="Comma 2 3 3 2 3 3 2 2 2 2" xfId="30725"/>
    <cellStyle name="Comma 2 3 3 2 3 3 2 2 2 2 2" xfId="61549"/>
    <cellStyle name="Comma 2 3 3 2 3 3 2 2 2 3" xfId="46139"/>
    <cellStyle name="Comma 2 3 3 2 3 3 2 2 3" xfId="22916"/>
    <cellStyle name="Comma 2 3 3 2 3 3 2 2 3 2" xfId="53740"/>
    <cellStyle name="Comma 2 3 3 2 3 3 2 2 4" xfId="38330"/>
    <cellStyle name="Comma 2 3 3 2 3 3 2 3" xfId="11511"/>
    <cellStyle name="Comma 2 3 3 2 3 3 2 3 2" xfId="26922"/>
    <cellStyle name="Comma 2 3 3 2 3 3 2 3 2 2" xfId="57746"/>
    <cellStyle name="Comma 2 3 3 2 3 3 2 3 3" xfId="42336"/>
    <cellStyle name="Comma 2 3 3 2 3 3 2 4" xfId="19113"/>
    <cellStyle name="Comma 2 3 3 2 3 3 2 4 2" xfId="49937"/>
    <cellStyle name="Comma 2 3 3 2 3 3 2 5" xfId="34527"/>
    <cellStyle name="Comma 2 3 3 2 3 3 3" xfId="5605"/>
    <cellStyle name="Comma 2 3 3 2 3 3 3 2" xfId="13415"/>
    <cellStyle name="Comma 2 3 3 2 3 3 3 2 2" xfId="28826"/>
    <cellStyle name="Comma 2 3 3 2 3 3 3 2 2 2" xfId="59650"/>
    <cellStyle name="Comma 2 3 3 2 3 3 3 2 3" xfId="44240"/>
    <cellStyle name="Comma 2 3 3 2 3 3 3 3" xfId="21017"/>
    <cellStyle name="Comma 2 3 3 2 3 3 3 3 2" xfId="51841"/>
    <cellStyle name="Comma 2 3 3 2 3 3 3 4" xfId="36431"/>
    <cellStyle name="Comma 2 3 3 2 3 3 4" xfId="9612"/>
    <cellStyle name="Comma 2 3 3 2 3 3 4 2" xfId="25023"/>
    <cellStyle name="Comma 2 3 3 2 3 3 4 2 2" xfId="55847"/>
    <cellStyle name="Comma 2 3 3 2 3 3 4 3" xfId="40437"/>
    <cellStyle name="Comma 2 3 3 2 3 3 5" xfId="17214"/>
    <cellStyle name="Comma 2 3 3 2 3 3 5 2" xfId="48038"/>
    <cellStyle name="Comma 2 3 3 2 3 3 6" xfId="32628"/>
    <cellStyle name="Comma 2 3 3 2 3 4" xfId="2435"/>
    <cellStyle name="Comma 2 3 3 2 3 4 2" xfId="6238"/>
    <cellStyle name="Comma 2 3 3 2 3 4 2 2" xfId="14048"/>
    <cellStyle name="Comma 2 3 3 2 3 4 2 2 2" xfId="29459"/>
    <cellStyle name="Comma 2 3 3 2 3 4 2 2 2 2" xfId="60283"/>
    <cellStyle name="Comma 2 3 3 2 3 4 2 2 3" xfId="44873"/>
    <cellStyle name="Comma 2 3 3 2 3 4 2 3" xfId="21650"/>
    <cellStyle name="Comma 2 3 3 2 3 4 2 3 2" xfId="52474"/>
    <cellStyle name="Comma 2 3 3 2 3 4 2 4" xfId="37064"/>
    <cellStyle name="Comma 2 3 3 2 3 4 3" xfId="10245"/>
    <cellStyle name="Comma 2 3 3 2 3 4 3 2" xfId="25656"/>
    <cellStyle name="Comma 2 3 3 2 3 4 3 2 2" xfId="56480"/>
    <cellStyle name="Comma 2 3 3 2 3 4 3 3" xfId="41070"/>
    <cellStyle name="Comma 2 3 3 2 3 4 4" xfId="17847"/>
    <cellStyle name="Comma 2 3 3 2 3 4 4 2" xfId="48671"/>
    <cellStyle name="Comma 2 3 3 2 3 4 5" xfId="33261"/>
    <cellStyle name="Comma 2 3 3 2 3 5" xfId="4339"/>
    <cellStyle name="Comma 2 3 3 2 3 5 2" xfId="12149"/>
    <cellStyle name="Comma 2 3 3 2 3 5 2 2" xfId="27560"/>
    <cellStyle name="Comma 2 3 3 2 3 5 2 2 2" xfId="58384"/>
    <cellStyle name="Comma 2 3 3 2 3 5 2 3" xfId="42974"/>
    <cellStyle name="Comma 2 3 3 2 3 5 3" xfId="19751"/>
    <cellStyle name="Comma 2 3 3 2 3 5 3 2" xfId="50575"/>
    <cellStyle name="Comma 2 3 3 2 3 5 4" xfId="35165"/>
    <cellStyle name="Comma 2 3 3 2 3 6" xfId="8346"/>
    <cellStyle name="Comma 2 3 3 2 3 6 2" xfId="23757"/>
    <cellStyle name="Comma 2 3 3 2 3 6 2 2" xfId="54581"/>
    <cellStyle name="Comma 2 3 3 2 3 6 3" xfId="39171"/>
    <cellStyle name="Comma 2 3 3 2 3 7" xfId="15948"/>
    <cellStyle name="Comma 2 3 3 2 3 7 2" xfId="46772"/>
    <cellStyle name="Comma 2 3 3 2 3 8" xfId="31362"/>
    <cellStyle name="Comma 2 3 3 2 4" xfId="956"/>
    <cellStyle name="Comma 2 3 3 2 4 2" xfId="2855"/>
    <cellStyle name="Comma 2 3 3 2 4 2 2" xfId="6658"/>
    <cellStyle name="Comma 2 3 3 2 4 2 2 2" xfId="14468"/>
    <cellStyle name="Comma 2 3 3 2 4 2 2 2 2" xfId="29879"/>
    <cellStyle name="Comma 2 3 3 2 4 2 2 2 2 2" xfId="60703"/>
    <cellStyle name="Comma 2 3 3 2 4 2 2 2 3" xfId="45293"/>
    <cellStyle name="Comma 2 3 3 2 4 2 2 3" xfId="22070"/>
    <cellStyle name="Comma 2 3 3 2 4 2 2 3 2" xfId="52894"/>
    <cellStyle name="Comma 2 3 3 2 4 2 2 4" xfId="37484"/>
    <cellStyle name="Comma 2 3 3 2 4 2 3" xfId="10665"/>
    <cellStyle name="Comma 2 3 3 2 4 2 3 2" xfId="26076"/>
    <cellStyle name="Comma 2 3 3 2 4 2 3 2 2" xfId="56900"/>
    <cellStyle name="Comma 2 3 3 2 4 2 3 3" xfId="41490"/>
    <cellStyle name="Comma 2 3 3 2 4 2 4" xfId="18267"/>
    <cellStyle name="Comma 2 3 3 2 4 2 4 2" xfId="49091"/>
    <cellStyle name="Comma 2 3 3 2 4 2 5" xfId="33681"/>
    <cellStyle name="Comma 2 3 3 2 4 3" xfId="4759"/>
    <cellStyle name="Comma 2 3 3 2 4 3 2" xfId="12569"/>
    <cellStyle name="Comma 2 3 3 2 4 3 2 2" xfId="27980"/>
    <cellStyle name="Comma 2 3 3 2 4 3 2 2 2" xfId="58804"/>
    <cellStyle name="Comma 2 3 3 2 4 3 2 3" xfId="43394"/>
    <cellStyle name="Comma 2 3 3 2 4 3 3" xfId="20171"/>
    <cellStyle name="Comma 2 3 3 2 4 3 3 2" xfId="50995"/>
    <cellStyle name="Comma 2 3 3 2 4 3 4" xfId="35585"/>
    <cellStyle name="Comma 2 3 3 2 4 4" xfId="8766"/>
    <cellStyle name="Comma 2 3 3 2 4 4 2" xfId="24177"/>
    <cellStyle name="Comma 2 3 3 2 4 4 2 2" xfId="55001"/>
    <cellStyle name="Comma 2 3 3 2 4 4 3" xfId="39591"/>
    <cellStyle name="Comma 2 3 3 2 4 5" xfId="16368"/>
    <cellStyle name="Comma 2 3 3 2 4 5 2" xfId="47192"/>
    <cellStyle name="Comma 2 3 3 2 4 6" xfId="31782"/>
    <cellStyle name="Comma 2 3 3 2 5" xfId="1589"/>
    <cellStyle name="Comma 2 3 3 2 5 2" xfId="3488"/>
    <cellStyle name="Comma 2 3 3 2 5 2 2" xfId="7291"/>
    <cellStyle name="Comma 2 3 3 2 5 2 2 2" xfId="15101"/>
    <cellStyle name="Comma 2 3 3 2 5 2 2 2 2" xfId="30512"/>
    <cellStyle name="Comma 2 3 3 2 5 2 2 2 2 2" xfId="61336"/>
    <cellStyle name="Comma 2 3 3 2 5 2 2 2 3" xfId="45926"/>
    <cellStyle name="Comma 2 3 3 2 5 2 2 3" xfId="22703"/>
    <cellStyle name="Comma 2 3 3 2 5 2 2 3 2" xfId="53527"/>
    <cellStyle name="Comma 2 3 3 2 5 2 2 4" xfId="38117"/>
    <cellStyle name="Comma 2 3 3 2 5 2 3" xfId="11298"/>
    <cellStyle name="Comma 2 3 3 2 5 2 3 2" xfId="26709"/>
    <cellStyle name="Comma 2 3 3 2 5 2 3 2 2" xfId="57533"/>
    <cellStyle name="Comma 2 3 3 2 5 2 3 3" xfId="42123"/>
    <cellStyle name="Comma 2 3 3 2 5 2 4" xfId="18900"/>
    <cellStyle name="Comma 2 3 3 2 5 2 4 2" xfId="49724"/>
    <cellStyle name="Comma 2 3 3 2 5 2 5" xfId="34314"/>
    <cellStyle name="Comma 2 3 3 2 5 3" xfId="5392"/>
    <cellStyle name="Comma 2 3 3 2 5 3 2" xfId="13202"/>
    <cellStyle name="Comma 2 3 3 2 5 3 2 2" xfId="28613"/>
    <cellStyle name="Comma 2 3 3 2 5 3 2 2 2" xfId="59437"/>
    <cellStyle name="Comma 2 3 3 2 5 3 2 3" xfId="44027"/>
    <cellStyle name="Comma 2 3 3 2 5 3 3" xfId="20804"/>
    <cellStyle name="Comma 2 3 3 2 5 3 3 2" xfId="51628"/>
    <cellStyle name="Comma 2 3 3 2 5 3 4" xfId="36218"/>
    <cellStyle name="Comma 2 3 3 2 5 4" xfId="9399"/>
    <cellStyle name="Comma 2 3 3 2 5 4 2" xfId="24810"/>
    <cellStyle name="Comma 2 3 3 2 5 4 2 2" xfId="55634"/>
    <cellStyle name="Comma 2 3 3 2 5 4 3" xfId="40224"/>
    <cellStyle name="Comma 2 3 3 2 5 5" xfId="17001"/>
    <cellStyle name="Comma 2 3 3 2 5 5 2" xfId="47825"/>
    <cellStyle name="Comma 2 3 3 2 5 6" xfId="32415"/>
    <cellStyle name="Comma 2 3 3 2 6" xfId="2222"/>
    <cellStyle name="Comma 2 3 3 2 6 2" xfId="6025"/>
    <cellStyle name="Comma 2 3 3 2 6 2 2" xfId="13835"/>
    <cellStyle name="Comma 2 3 3 2 6 2 2 2" xfId="29246"/>
    <cellStyle name="Comma 2 3 3 2 6 2 2 2 2" xfId="60070"/>
    <cellStyle name="Comma 2 3 3 2 6 2 2 3" xfId="44660"/>
    <cellStyle name="Comma 2 3 3 2 6 2 3" xfId="21437"/>
    <cellStyle name="Comma 2 3 3 2 6 2 3 2" xfId="52261"/>
    <cellStyle name="Comma 2 3 3 2 6 2 4" xfId="36851"/>
    <cellStyle name="Comma 2 3 3 2 6 3" xfId="10032"/>
    <cellStyle name="Comma 2 3 3 2 6 3 2" xfId="25443"/>
    <cellStyle name="Comma 2 3 3 2 6 3 2 2" xfId="56267"/>
    <cellStyle name="Comma 2 3 3 2 6 3 3" xfId="40857"/>
    <cellStyle name="Comma 2 3 3 2 6 4" xfId="17634"/>
    <cellStyle name="Comma 2 3 3 2 6 4 2" xfId="48458"/>
    <cellStyle name="Comma 2 3 3 2 6 5" xfId="33048"/>
    <cellStyle name="Comma 2 3 3 2 7" xfId="4126"/>
    <cellStyle name="Comma 2 3 3 2 7 2" xfId="11936"/>
    <cellStyle name="Comma 2 3 3 2 7 2 2" xfId="27347"/>
    <cellStyle name="Comma 2 3 3 2 7 2 2 2" xfId="58171"/>
    <cellStyle name="Comma 2 3 3 2 7 2 3" xfId="42761"/>
    <cellStyle name="Comma 2 3 3 2 7 3" xfId="19538"/>
    <cellStyle name="Comma 2 3 3 2 7 3 2" xfId="50362"/>
    <cellStyle name="Comma 2 3 3 2 7 4" xfId="34952"/>
    <cellStyle name="Comma 2 3 3 2 8" xfId="8133"/>
    <cellStyle name="Comma 2 3 3 2 8 2" xfId="23544"/>
    <cellStyle name="Comma 2 3 3 2 8 2 2" xfId="54368"/>
    <cellStyle name="Comma 2 3 3 2 8 3" xfId="38958"/>
    <cellStyle name="Comma 2 3 3 2 9" xfId="7924"/>
    <cellStyle name="Comma 2 3 3 2 9 2" xfId="23335"/>
    <cellStyle name="Comma 2 3 3 2 9 2 2" xfId="54159"/>
    <cellStyle name="Comma 2 3 3 2 9 3" xfId="38749"/>
    <cellStyle name="Comma 2 3 3 3" xfId="663"/>
    <cellStyle name="Comma 2 3 3 3 2" xfId="1296"/>
    <cellStyle name="Comma 2 3 3 3 2 2" xfId="3195"/>
    <cellStyle name="Comma 2 3 3 3 2 2 2" xfId="6998"/>
    <cellStyle name="Comma 2 3 3 3 2 2 2 2" xfId="14808"/>
    <cellStyle name="Comma 2 3 3 3 2 2 2 2 2" xfId="30219"/>
    <cellStyle name="Comma 2 3 3 3 2 2 2 2 2 2" xfId="61043"/>
    <cellStyle name="Comma 2 3 3 3 2 2 2 2 3" xfId="45633"/>
    <cellStyle name="Comma 2 3 3 3 2 2 2 3" xfId="22410"/>
    <cellStyle name="Comma 2 3 3 3 2 2 2 3 2" xfId="53234"/>
    <cellStyle name="Comma 2 3 3 3 2 2 2 4" xfId="37824"/>
    <cellStyle name="Comma 2 3 3 3 2 2 3" xfId="11005"/>
    <cellStyle name="Comma 2 3 3 3 2 2 3 2" xfId="26416"/>
    <cellStyle name="Comma 2 3 3 3 2 2 3 2 2" xfId="57240"/>
    <cellStyle name="Comma 2 3 3 3 2 2 3 3" xfId="41830"/>
    <cellStyle name="Comma 2 3 3 3 2 2 4" xfId="18607"/>
    <cellStyle name="Comma 2 3 3 3 2 2 4 2" xfId="49431"/>
    <cellStyle name="Comma 2 3 3 3 2 2 5" xfId="34021"/>
    <cellStyle name="Comma 2 3 3 3 2 3" xfId="5099"/>
    <cellStyle name="Comma 2 3 3 3 2 3 2" xfId="12909"/>
    <cellStyle name="Comma 2 3 3 3 2 3 2 2" xfId="28320"/>
    <cellStyle name="Comma 2 3 3 3 2 3 2 2 2" xfId="59144"/>
    <cellStyle name="Comma 2 3 3 3 2 3 2 3" xfId="43734"/>
    <cellStyle name="Comma 2 3 3 3 2 3 3" xfId="20511"/>
    <cellStyle name="Comma 2 3 3 3 2 3 3 2" xfId="51335"/>
    <cellStyle name="Comma 2 3 3 3 2 3 4" xfId="35925"/>
    <cellStyle name="Comma 2 3 3 3 2 4" xfId="9106"/>
    <cellStyle name="Comma 2 3 3 3 2 4 2" xfId="24517"/>
    <cellStyle name="Comma 2 3 3 3 2 4 2 2" xfId="55341"/>
    <cellStyle name="Comma 2 3 3 3 2 4 3" xfId="39931"/>
    <cellStyle name="Comma 2 3 3 3 2 5" xfId="16708"/>
    <cellStyle name="Comma 2 3 3 3 2 5 2" xfId="47532"/>
    <cellStyle name="Comma 2 3 3 3 2 6" xfId="32122"/>
    <cellStyle name="Comma 2 3 3 3 3" xfId="1929"/>
    <cellStyle name="Comma 2 3 3 3 3 2" xfId="3828"/>
    <cellStyle name="Comma 2 3 3 3 3 2 2" xfId="7631"/>
    <cellStyle name="Comma 2 3 3 3 3 2 2 2" xfId="15441"/>
    <cellStyle name="Comma 2 3 3 3 3 2 2 2 2" xfId="30852"/>
    <cellStyle name="Comma 2 3 3 3 3 2 2 2 2 2" xfId="61676"/>
    <cellStyle name="Comma 2 3 3 3 3 2 2 2 3" xfId="46266"/>
    <cellStyle name="Comma 2 3 3 3 3 2 2 3" xfId="23043"/>
    <cellStyle name="Comma 2 3 3 3 3 2 2 3 2" xfId="53867"/>
    <cellStyle name="Comma 2 3 3 3 3 2 2 4" xfId="38457"/>
    <cellStyle name="Comma 2 3 3 3 3 2 3" xfId="11638"/>
    <cellStyle name="Comma 2 3 3 3 3 2 3 2" xfId="27049"/>
    <cellStyle name="Comma 2 3 3 3 3 2 3 2 2" xfId="57873"/>
    <cellStyle name="Comma 2 3 3 3 3 2 3 3" xfId="42463"/>
    <cellStyle name="Comma 2 3 3 3 3 2 4" xfId="19240"/>
    <cellStyle name="Comma 2 3 3 3 3 2 4 2" xfId="50064"/>
    <cellStyle name="Comma 2 3 3 3 3 2 5" xfId="34654"/>
    <cellStyle name="Comma 2 3 3 3 3 3" xfId="5732"/>
    <cellStyle name="Comma 2 3 3 3 3 3 2" xfId="13542"/>
    <cellStyle name="Comma 2 3 3 3 3 3 2 2" xfId="28953"/>
    <cellStyle name="Comma 2 3 3 3 3 3 2 2 2" xfId="59777"/>
    <cellStyle name="Comma 2 3 3 3 3 3 2 3" xfId="44367"/>
    <cellStyle name="Comma 2 3 3 3 3 3 3" xfId="21144"/>
    <cellStyle name="Comma 2 3 3 3 3 3 3 2" xfId="51968"/>
    <cellStyle name="Comma 2 3 3 3 3 3 4" xfId="36558"/>
    <cellStyle name="Comma 2 3 3 3 3 4" xfId="9739"/>
    <cellStyle name="Comma 2 3 3 3 3 4 2" xfId="25150"/>
    <cellStyle name="Comma 2 3 3 3 3 4 2 2" xfId="55974"/>
    <cellStyle name="Comma 2 3 3 3 3 4 3" xfId="40564"/>
    <cellStyle name="Comma 2 3 3 3 3 5" xfId="17341"/>
    <cellStyle name="Comma 2 3 3 3 3 5 2" xfId="48165"/>
    <cellStyle name="Comma 2 3 3 3 3 6" xfId="32755"/>
    <cellStyle name="Comma 2 3 3 3 4" xfId="2562"/>
    <cellStyle name="Comma 2 3 3 3 4 2" xfId="6365"/>
    <cellStyle name="Comma 2 3 3 3 4 2 2" xfId="14175"/>
    <cellStyle name="Comma 2 3 3 3 4 2 2 2" xfId="29586"/>
    <cellStyle name="Comma 2 3 3 3 4 2 2 2 2" xfId="60410"/>
    <cellStyle name="Comma 2 3 3 3 4 2 2 3" xfId="45000"/>
    <cellStyle name="Comma 2 3 3 3 4 2 3" xfId="21777"/>
    <cellStyle name="Comma 2 3 3 3 4 2 3 2" xfId="52601"/>
    <cellStyle name="Comma 2 3 3 3 4 2 4" xfId="37191"/>
    <cellStyle name="Comma 2 3 3 3 4 3" xfId="10372"/>
    <cellStyle name="Comma 2 3 3 3 4 3 2" xfId="25783"/>
    <cellStyle name="Comma 2 3 3 3 4 3 2 2" xfId="56607"/>
    <cellStyle name="Comma 2 3 3 3 4 3 3" xfId="41197"/>
    <cellStyle name="Comma 2 3 3 3 4 4" xfId="17974"/>
    <cellStyle name="Comma 2 3 3 3 4 4 2" xfId="48798"/>
    <cellStyle name="Comma 2 3 3 3 4 5" xfId="33388"/>
    <cellStyle name="Comma 2 3 3 3 5" xfId="4466"/>
    <cellStyle name="Comma 2 3 3 3 5 2" xfId="12276"/>
    <cellStyle name="Comma 2 3 3 3 5 2 2" xfId="27687"/>
    <cellStyle name="Comma 2 3 3 3 5 2 2 2" xfId="58511"/>
    <cellStyle name="Comma 2 3 3 3 5 2 3" xfId="43101"/>
    <cellStyle name="Comma 2 3 3 3 5 3" xfId="19878"/>
    <cellStyle name="Comma 2 3 3 3 5 3 2" xfId="50702"/>
    <cellStyle name="Comma 2 3 3 3 5 4" xfId="35292"/>
    <cellStyle name="Comma 2 3 3 3 6" xfId="8473"/>
    <cellStyle name="Comma 2 3 3 3 6 2" xfId="23884"/>
    <cellStyle name="Comma 2 3 3 3 6 2 2" xfId="54708"/>
    <cellStyle name="Comma 2 3 3 3 6 3" xfId="39298"/>
    <cellStyle name="Comma 2 3 3 3 7" xfId="16075"/>
    <cellStyle name="Comma 2 3 3 3 7 2" xfId="46899"/>
    <cellStyle name="Comma 2 3 3 3 8" xfId="31489"/>
    <cellStyle name="Comma 2 3 3 4" xfId="454"/>
    <cellStyle name="Comma 2 3 3 4 2" xfId="1087"/>
    <cellStyle name="Comma 2 3 3 4 2 2" xfId="2986"/>
    <cellStyle name="Comma 2 3 3 4 2 2 2" xfId="6789"/>
    <cellStyle name="Comma 2 3 3 4 2 2 2 2" xfId="14599"/>
    <cellStyle name="Comma 2 3 3 4 2 2 2 2 2" xfId="30010"/>
    <cellStyle name="Comma 2 3 3 4 2 2 2 2 2 2" xfId="60834"/>
    <cellStyle name="Comma 2 3 3 4 2 2 2 2 3" xfId="45424"/>
    <cellStyle name="Comma 2 3 3 4 2 2 2 3" xfId="22201"/>
    <cellStyle name="Comma 2 3 3 4 2 2 2 3 2" xfId="53025"/>
    <cellStyle name="Comma 2 3 3 4 2 2 2 4" xfId="37615"/>
    <cellStyle name="Comma 2 3 3 4 2 2 3" xfId="10796"/>
    <cellStyle name="Comma 2 3 3 4 2 2 3 2" xfId="26207"/>
    <cellStyle name="Comma 2 3 3 4 2 2 3 2 2" xfId="57031"/>
    <cellStyle name="Comma 2 3 3 4 2 2 3 3" xfId="41621"/>
    <cellStyle name="Comma 2 3 3 4 2 2 4" xfId="18398"/>
    <cellStyle name="Comma 2 3 3 4 2 2 4 2" xfId="49222"/>
    <cellStyle name="Comma 2 3 3 4 2 2 5" xfId="33812"/>
    <cellStyle name="Comma 2 3 3 4 2 3" xfId="4890"/>
    <cellStyle name="Comma 2 3 3 4 2 3 2" xfId="12700"/>
    <cellStyle name="Comma 2 3 3 4 2 3 2 2" xfId="28111"/>
    <cellStyle name="Comma 2 3 3 4 2 3 2 2 2" xfId="58935"/>
    <cellStyle name="Comma 2 3 3 4 2 3 2 3" xfId="43525"/>
    <cellStyle name="Comma 2 3 3 4 2 3 3" xfId="20302"/>
    <cellStyle name="Comma 2 3 3 4 2 3 3 2" xfId="51126"/>
    <cellStyle name="Comma 2 3 3 4 2 3 4" xfId="35716"/>
    <cellStyle name="Comma 2 3 3 4 2 4" xfId="8897"/>
    <cellStyle name="Comma 2 3 3 4 2 4 2" xfId="24308"/>
    <cellStyle name="Comma 2 3 3 4 2 4 2 2" xfId="55132"/>
    <cellStyle name="Comma 2 3 3 4 2 4 3" xfId="39722"/>
    <cellStyle name="Comma 2 3 3 4 2 5" xfId="16499"/>
    <cellStyle name="Comma 2 3 3 4 2 5 2" xfId="47323"/>
    <cellStyle name="Comma 2 3 3 4 2 6" xfId="31913"/>
    <cellStyle name="Comma 2 3 3 4 3" xfId="1720"/>
    <cellStyle name="Comma 2 3 3 4 3 2" xfId="3619"/>
    <cellStyle name="Comma 2 3 3 4 3 2 2" xfId="7422"/>
    <cellStyle name="Comma 2 3 3 4 3 2 2 2" xfId="15232"/>
    <cellStyle name="Comma 2 3 3 4 3 2 2 2 2" xfId="30643"/>
    <cellStyle name="Comma 2 3 3 4 3 2 2 2 2 2" xfId="61467"/>
    <cellStyle name="Comma 2 3 3 4 3 2 2 2 3" xfId="46057"/>
    <cellStyle name="Comma 2 3 3 4 3 2 2 3" xfId="22834"/>
    <cellStyle name="Comma 2 3 3 4 3 2 2 3 2" xfId="53658"/>
    <cellStyle name="Comma 2 3 3 4 3 2 2 4" xfId="38248"/>
    <cellStyle name="Comma 2 3 3 4 3 2 3" xfId="11429"/>
    <cellStyle name="Comma 2 3 3 4 3 2 3 2" xfId="26840"/>
    <cellStyle name="Comma 2 3 3 4 3 2 3 2 2" xfId="57664"/>
    <cellStyle name="Comma 2 3 3 4 3 2 3 3" xfId="42254"/>
    <cellStyle name="Comma 2 3 3 4 3 2 4" xfId="19031"/>
    <cellStyle name="Comma 2 3 3 4 3 2 4 2" xfId="49855"/>
    <cellStyle name="Comma 2 3 3 4 3 2 5" xfId="34445"/>
    <cellStyle name="Comma 2 3 3 4 3 3" xfId="5523"/>
    <cellStyle name="Comma 2 3 3 4 3 3 2" xfId="13333"/>
    <cellStyle name="Comma 2 3 3 4 3 3 2 2" xfId="28744"/>
    <cellStyle name="Comma 2 3 3 4 3 3 2 2 2" xfId="59568"/>
    <cellStyle name="Comma 2 3 3 4 3 3 2 3" xfId="44158"/>
    <cellStyle name="Comma 2 3 3 4 3 3 3" xfId="20935"/>
    <cellStyle name="Comma 2 3 3 4 3 3 3 2" xfId="51759"/>
    <cellStyle name="Comma 2 3 3 4 3 3 4" xfId="36349"/>
    <cellStyle name="Comma 2 3 3 4 3 4" xfId="9530"/>
    <cellStyle name="Comma 2 3 3 4 3 4 2" xfId="24941"/>
    <cellStyle name="Comma 2 3 3 4 3 4 2 2" xfId="55765"/>
    <cellStyle name="Comma 2 3 3 4 3 4 3" xfId="40355"/>
    <cellStyle name="Comma 2 3 3 4 3 5" xfId="17132"/>
    <cellStyle name="Comma 2 3 3 4 3 5 2" xfId="47956"/>
    <cellStyle name="Comma 2 3 3 4 3 6" xfId="32546"/>
    <cellStyle name="Comma 2 3 3 4 4" xfId="2353"/>
    <cellStyle name="Comma 2 3 3 4 4 2" xfId="6156"/>
    <cellStyle name="Comma 2 3 3 4 4 2 2" xfId="13966"/>
    <cellStyle name="Comma 2 3 3 4 4 2 2 2" xfId="29377"/>
    <cellStyle name="Comma 2 3 3 4 4 2 2 2 2" xfId="60201"/>
    <cellStyle name="Comma 2 3 3 4 4 2 2 3" xfId="44791"/>
    <cellStyle name="Comma 2 3 3 4 4 2 3" xfId="21568"/>
    <cellStyle name="Comma 2 3 3 4 4 2 3 2" xfId="52392"/>
    <cellStyle name="Comma 2 3 3 4 4 2 4" xfId="36982"/>
    <cellStyle name="Comma 2 3 3 4 4 3" xfId="10163"/>
    <cellStyle name="Comma 2 3 3 4 4 3 2" xfId="25574"/>
    <cellStyle name="Comma 2 3 3 4 4 3 2 2" xfId="56398"/>
    <cellStyle name="Comma 2 3 3 4 4 3 3" xfId="40988"/>
    <cellStyle name="Comma 2 3 3 4 4 4" xfId="17765"/>
    <cellStyle name="Comma 2 3 3 4 4 4 2" xfId="48589"/>
    <cellStyle name="Comma 2 3 3 4 4 5" xfId="33179"/>
    <cellStyle name="Comma 2 3 3 4 5" xfId="4257"/>
    <cellStyle name="Comma 2 3 3 4 5 2" xfId="12067"/>
    <cellStyle name="Comma 2 3 3 4 5 2 2" xfId="27478"/>
    <cellStyle name="Comma 2 3 3 4 5 2 2 2" xfId="58302"/>
    <cellStyle name="Comma 2 3 3 4 5 2 3" xfId="42892"/>
    <cellStyle name="Comma 2 3 3 4 5 3" xfId="19669"/>
    <cellStyle name="Comma 2 3 3 4 5 3 2" xfId="50493"/>
    <cellStyle name="Comma 2 3 3 4 5 4" xfId="35083"/>
    <cellStyle name="Comma 2 3 3 4 6" xfId="8264"/>
    <cellStyle name="Comma 2 3 3 4 6 2" xfId="23675"/>
    <cellStyle name="Comma 2 3 3 4 6 2 2" xfId="54499"/>
    <cellStyle name="Comma 2 3 3 4 6 3" xfId="39089"/>
    <cellStyle name="Comma 2 3 3 4 7" xfId="15866"/>
    <cellStyle name="Comma 2 3 3 4 7 2" xfId="46690"/>
    <cellStyle name="Comma 2 3 3 4 8" xfId="31280"/>
    <cellStyle name="Comma 2 3 3 5" xfId="874"/>
    <cellStyle name="Comma 2 3 3 5 2" xfId="2773"/>
    <cellStyle name="Comma 2 3 3 5 2 2" xfId="6576"/>
    <cellStyle name="Comma 2 3 3 5 2 2 2" xfId="14386"/>
    <cellStyle name="Comma 2 3 3 5 2 2 2 2" xfId="29797"/>
    <cellStyle name="Comma 2 3 3 5 2 2 2 2 2" xfId="60621"/>
    <cellStyle name="Comma 2 3 3 5 2 2 2 3" xfId="45211"/>
    <cellStyle name="Comma 2 3 3 5 2 2 3" xfId="21988"/>
    <cellStyle name="Comma 2 3 3 5 2 2 3 2" xfId="52812"/>
    <cellStyle name="Comma 2 3 3 5 2 2 4" xfId="37402"/>
    <cellStyle name="Comma 2 3 3 5 2 3" xfId="10583"/>
    <cellStyle name="Comma 2 3 3 5 2 3 2" xfId="25994"/>
    <cellStyle name="Comma 2 3 3 5 2 3 2 2" xfId="56818"/>
    <cellStyle name="Comma 2 3 3 5 2 3 3" xfId="41408"/>
    <cellStyle name="Comma 2 3 3 5 2 4" xfId="18185"/>
    <cellStyle name="Comma 2 3 3 5 2 4 2" xfId="49009"/>
    <cellStyle name="Comma 2 3 3 5 2 5" xfId="33599"/>
    <cellStyle name="Comma 2 3 3 5 3" xfId="4677"/>
    <cellStyle name="Comma 2 3 3 5 3 2" xfId="12487"/>
    <cellStyle name="Comma 2 3 3 5 3 2 2" xfId="27898"/>
    <cellStyle name="Comma 2 3 3 5 3 2 2 2" xfId="58722"/>
    <cellStyle name="Comma 2 3 3 5 3 2 3" xfId="43312"/>
    <cellStyle name="Comma 2 3 3 5 3 3" xfId="20089"/>
    <cellStyle name="Comma 2 3 3 5 3 3 2" xfId="50913"/>
    <cellStyle name="Comma 2 3 3 5 3 4" xfId="35503"/>
    <cellStyle name="Comma 2 3 3 5 4" xfId="8684"/>
    <cellStyle name="Comma 2 3 3 5 4 2" xfId="24095"/>
    <cellStyle name="Comma 2 3 3 5 4 2 2" xfId="54919"/>
    <cellStyle name="Comma 2 3 3 5 4 3" xfId="39509"/>
    <cellStyle name="Comma 2 3 3 5 5" xfId="16286"/>
    <cellStyle name="Comma 2 3 3 5 5 2" xfId="47110"/>
    <cellStyle name="Comma 2 3 3 5 6" xfId="31700"/>
    <cellStyle name="Comma 2 3 3 6" xfId="1507"/>
    <cellStyle name="Comma 2 3 3 6 2" xfId="3406"/>
    <cellStyle name="Comma 2 3 3 6 2 2" xfId="7209"/>
    <cellStyle name="Comma 2 3 3 6 2 2 2" xfId="15019"/>
    <cellStyle name="Comma 2 3 3 6 2 2 2 2" xfId="30430"/>
    <cellStyle name="Comma 2 3 3 6 2 2 2 2 2" xfId="61254"/>
    <cellStyle name="Comma 2 3 3 6 2 2 2 3" xfId="45844"/>
    <cellStyle name="Comma 2 3 3 6 2 2 3" xfId="22621"/>
    <cellStyle name="Comma 2 3 3 6 2 2 3 2" xfId="53445"/>
    <cellStyle name="Comma 2 3 3 6 2 2 4" xfId="38035"/>
    <cellStyle name="Comma 2 3 3 6 2 3" xfId="11216"/>
    <cellStyle name="Comma 2 3 3 6 2 3 2" xfId="26627"/>
    <cellStyle name="Comma 2 3 3 6 2 3 2 2" xfId="57451"/>
    <cellStyle name="Comma 2 3 3 6 2 3 3" xfId="42041"/>
    <cellStyle name="Comma 2 3 3 6 2 4" xfId="18818"/>
    <cellStyle name="Comma 2 3 3 6 2 4 2" xfId="49642"/>
    <cellStyle name="Comma 2 3 3 6 2 5" xfId="34232"/>
    <cellStyle name="Comma 2 3 3 6 3" xfId="5310"/>
    <cellStyle name="Comma 2 3 3 6 3 2" xfId="13120"/>
    <cellStyle name="Comma 2 3 3 6 3 2 2" xfId="28531"/>
    <cellStyle name="Comma 2 3 3 6 3 2 2 2" xfId="59355"/>
    <cellStyle name="Comma 2 3 3 6 3 2 3" xfId="43945"/>
    <cellStyle name="Comma 2 3 3 6 3 3" xfId="20722"/>
    <cellStyle name="Comma 2 3 3 6 3 3 2" xfId="51546"/>
    <cellStyle name="Comma 2 3 3 6 3 4" xfId="36136"/>
    <cellStyle name="Comma 2 3 3 6 4" xfId="9317"/>
    <cellStyle name="Comma 2 3 3 6 4 2" xfId="24728"/>
    <cellStyle name="Comma 2 3 3 6 4 2 2" xfId="55552"/>
    <cellStyle name="Comma 2 3 3 6 4 3" xfId="40142"/>
    <cellStyle name="Comma 2 3 3 6 5" xfId="16919"/>
    <cellStyle name="Comma 2 3 3 6 5 2" xfId="47743"/>
    <cellStyle name="Comma 2 3 3 6 6" xfId="32333"/>
    <cellStyle name="Comma 2 3 3 7" xfId="2140"/>
    <cellStyle name="Comma 2 3 3 7 2" xfId="5943"/>
    <cellStyle name="Comma 2 3 3 7 2 2" xfId="13753"/>
    <cellStyle name="Comma 2 3 3 7 2 2 2" xfId="29164"/>
    <cellStyle name="Comma 2 3 3 7 2 2 2 2" xfId="59988"/>
    <cellStyle name="Comma 2 3 3 7 2 2 3" xfId="44578"/>
    <cellStyle name="Comma 2 3 3 7 2 3" xfId="21355"/>
    <cellStyle name="Comma 2 3 3 7 2 3 2" xfId="52179"/>
    <cellStyle name="Comma 2 3 3 7 2 4" xfId="36769"/>
    <cellStyle name="Comma 2 3 3 7 3" xfId="9950"/>
    <cellStyle name="Comma 2 3 3 7 3 2" xfId="25361"/>
    <cellStyle name="Comma 2 3 3 7 3 2 2" xfId="56185"/>
    <cellStyle name="Comma 2 3 3 7 3 3" xfId="40775"/>
    <cellStyle name="Comma 2 3 3 7 4" xfId="17552"/>
    <cellStyle name="Comma 2 3 3 7 4 2" xfId="48376"/>
    <cellStyle name="Comma 2 3 3 7 5" xfId="32966"/>
    <cellStyle name="Comma 2 3 3 8" xfId="4044"/>
    <cellStyle name="Comma 2 3 3 8 2" xfId="11854"/>
    <cellStyle name="Comma 2 3 3 8 2 2" xfId="27265"/>
    <cellStyle name="Comma 2 3 3 8 2 2 2" xfId="58089"/>
    <cellStyle name="Comma 2 3 3 8 2 3" xfId="42679"/>
    <cellStyle name="Comma 2 3 3 8 3" xfId="19456"/>
    <cellStyle name="Comma 2 3 3 8 3 2" xfId="50280"/>
    <cellStyle name="Comma 2 3 3 8 4" xfId="34870"/>
    <cellStyle name="Comma 2 3 3 9" xfId="8051"/>
    <cellStyle name="Comma 2 3 3 9 2" xfId="23462"/>
    <cellStyle name="Comma 2 3 3 9 2 2" xfId="54286"/>
    <cellStyle name="Comma 2 3 3 9 3" xfId="38876"/>
    <cellStyle name="Comma 2 3 4" xfId="280"/>
    <cellStyle name="Comma 2 3 4 10" xfId="15693"/>
    <cellStyle name="Comma 2 3 4 10 2" xfId="46517"/>
    <cellStyle name="Comma 2 3 4 11" xfId="31107"/>
    <cellStyle name="Comma 2 3 4 2" xfId="703"/>
    <cellStyle name="Comma 2 3 4 2 2" xfId="1336"/>
    <cellStyle name="Comma 2 3 4 2 2 2" xfId="3235"/>
    <cellStyle name="Comma 2 3 4 2 2 2 2" xfId="7038"/>
    <cellStyle name="Comma 2 3 4 2 2 2 2 2" xfId="14848"/>
    <cellStyle name="Comma 2 3 4 2 2 2 2 2 2" xfId="30259"/>
    <cellStyle name="Comma 2 3 4 2 2 2 2 2 2 2" xfId="61083"/>
    <cellStyle name="Comma 2 3 4 2 2 2 2 2 3" xfId="45673"/>
    <cellStyle name="Comma 2 3 4 2 2 2 2 3" xfId="22450"/>
    <cellStyle name="Comma 2 3 4 2 2 2 2 3 2" xfId="53274"/>
    <cellStyle name="Comma 2 3 4 2 2 2 2 4" xfId="37864"/>
    <cellStyle name="Comma 2 3 4 2 2 2 3" xfId="11045"/>
    <cellStyle name="Comma 2 3 4 2 2 2 3 2" xfId="26456"/>
    <cellStyle name="Comma 2 3 4 2 2 2 3 2 2" xfId="57280"/>
    <cellStyle name="Comma 2 3 4 2 2 2 3 3" xfId="41870"/>
    <cellStyle name="Comma 2 3 4 2 2 2 4" xfId="18647"/>
    <cellStyle name="Comma 2 3 4 2 2 2 4 2" xfId="49471"/>
    <cellStyle name="Comma 2 3 4 2 2 2 5" xfId="34061"/>
    <cellStyle name="Comma 2 3 4 2 2 3" xfId="5139"/>
    <cellStyle name="Comma 2 3 4 2 2 3 2" xfId="12949"/>
    <cellStyle name="Comma 2 3 4 2 2 3 2 2" xfId="28360"/>
    <cellStyle name="Comma 2 3 4 2 2 3 2 2 2" xfId="59184"/>
    <cellStyle name="Comma 2 3 4 2 2 3 2 3" xfId="43774"/>
    <cellStyle name="Comma 2 3 4 2 2 3 3" xfId="20551"/>
    <cellStyle name="Comma 2 3 4 2 2 3 3 2" xfId="51375"/>
    <cellStyle name="Comma 2 3 4 2 2 3 4" xfId="35965"/>
    <cellStyle name="Comma 2 3 4 2 2 4" xfId="9146"/>
    <cellStyle name="Comma 2 3 4 2 2 4 2" xfId="24557"/>
    <cellStyle name="Comma 2 3 4 2 2 4 2 2" xfId="55381"/>
    <cellStyle name="Comma 2 3 4 2 2 4 3" xfId="39971"/>
    <cellStyle name="Comma 2 3 4 2 2 5" xfId="16748"/>
    <cellStyle name="Comma 2 3 4 2 2 5 2" xfId="47572"/>
    <cellStyle name="Comma 2 3 4 2 2 6" xfId="32162"/>
    <cellStyle name="Comma 2 3 4 2 3" xfId="1969"/>
    <cellStyle name="Comma 2 3 4 2 3 2" xfId="3868"/>
    <cellStyle name="Comma 2 3 4 2 3 2 2" xfId="7671"/>
    <cellStyle name="Comma 2 3 4 2 3 2 2 2" xfId="15481"/>
    <cellStyle name="Comma 2 3 4 2 3 2 2 2 2" xfId="30892"/>
    <cellStyle name="Comma 2 3 4 2 3 2 2 2 2 2" xfId="61716"/>
    <cellStyle name="Comma 2 3 4 2 3 2 2 2 3" xfId="46306"/>
    <cellStyle name="Comma 2 3 4 2 3 2 2 3" xfId="23083"/>
    <cellStyle name="Comma 2 3 4 2 3 2 2 3 2" xfId="53907"/>
    <cellStyle name="Comma 2 3 4 2 3 2 2 4" xfId="38497"/>
    <cellStyle name="Comma 2 3 4 2 3 2 3" xfId="11678"/>
    <cellStyle name="Comma 2 3 4 2 3 2 3 2" xfId="27089"/>
    <cellStyle name="Comma 2 3 4 2 3 2 3 2 2" xfId="57913"/>
    <cellStyle name="Comma 2 3 4 2 3 2 3 3" xfId="42503"/>
    <cellStyle name="Comma 2 3 4 2 3 2 4" xfId="19280"/>
    <cellStyle name="Comma 2 3 4 2 3 2 4 2" xfId="50104"/>
    <cellStyle name="Comma 2 3 4 2 3 2 5" xfId="34694"/>
    <cellStyle name="Comma 2 3 4 2 3 3" xfId="5772"/>
    <cellStyle name="Comma 2 3 4 2 3 3 2" xfId="13582"/>
    <cellStyle name="Comma 2 3 4 2 3 3 2 2" xfId="28993"/>
    <cellStyle name="Comma 2 3 4 2 3 3 2 2 2" xfId="59817"/>
    <cellStyle name="Comma 2 3 4 2 3 3 2 3" xfId="44407"/>
    <cellStyle name="Comma 2 3 4 2 3 3 3" xfId="21184"/>
    <cellStyle name="Comma 2 3 4 2 3 3 3 2" xfId="52008"/>
    <cellStyle name="Comma 2 3 4 2 3 3 4" xfId="36598"/>
    <cellStyle name="Comma 2 3 4 2 3 4" xfId="9779"/>
    <cellStyle name="Comma 2 3 4 2 3 4 2" xfId="25190"/>
    <cellStyle name="Comma 2 3 4 2 3 4 2 2" xfId="56014"/>
    <cellStyle name="Comma 2 3 4 2 3 4 3" xfId="40604"/>
    <cellStyle name="Comma 2 3 4 2 3 5" xfId="17381"/>
    <cellStyle name="Comma 2 3 4 2 3 5 2" xfId="48205"/>
    <cellStyle name="Comma 2 3 4 2 3 6" xfId="32795"/>
    <cellStyle name="Comma 2 3 4 2 4" xfId="2602"/>
    <cellStyle name="Comma 2 3 4 2 4 2" xfId="6405"/>
    <cellStyle name="Comma 2 3 4 2 4 2 2" xfId="14215"/>
    <cellStyle name="Comma 2 3 4 2 4 2 2 2" xfId="29626"/>
    <cellStyle name="Comma 2 3 4 2 4 2 2 2 2" xfId="60450"/>
    <cellStyle name="Comma 2 3 4 2 4 2 2 3" xfId="45040"/>
    <cellStyle name="Comma 2 3 4 2 4 2 3" xfId="21817"/>
    <cellStyle name="Comma 2 3 4 2 4 2 3 2" xfId="52641"/>
    <cellStyle name="Comma 2 3 4 2 4 2 4" xfId="37231"/>
    <cellStyle name="Comma 2 3 4 2 4 3" xfId="10412"/>
    <cellStyle name="Comma 2 3 4 2 4 3 2" xfId="25823"/>
    <cellStyle name="Comma 2 3 4 2 4 3 2 2" xfId="56647"/>
    <cellStyle name="Comma 2 3 4 2 4 3 3" xfId="41237"/>
    <cellStyle name="Comma 2 3 4 2 4 4" xfId="18014"/>
    <cellStyle name="Comma 2 3 4 2 4 4 2" xfId="48838"/>
    <cellStyle name="Comma 2 3 4 2 4 5" xfId="33428"/>
    <cellStyle name="Comma 2 3 4 2 5" xfId="4506"/>
    <cellStyle name="Comma 2 3 4 2 5 2" xfId="12316"/>
    <cellStyle name="Comma 2 3 4 2 5 2 2" xfId="27727"/>
    <cellStyle name="Comma 2 3 4 2 5 2 2 2" xfId="58551"/>
    <cellStyle name="Comma 2 3 4 2 5 2 3" xfId="43141"/>
    <cellStyle name="Comma 2 3 4 2 5 3" xfId="19918"/>
    <cellStyle name="Comma 2 3 4 2 5 3 2" xfId="50742"/>
    <cellStyle name="Comma 2 3 4 2 5 4" xfId="35332"/>
    <cellStyle name="Comma 2 3 4 2 6" xfId="8513"/>
    <cellStyle name="Comma 2 3 4 2 6 2" xfId="23924"/>
    <cellStyle name="Comma 2 3 4 2 6 2 2" xfId="54748"/>
    <cellStyle name="Comma 2 3 4 2 6 3" xfId="39338"/>
    <cellStyle name="Comma 2 3 4 2 7" xfId="16115"/>
    <cellStyle name="Comma 2 3 4 2 7 2" xfId="46939"/>
    <cellStyle name="Comma 2 3 4 2 8" xfId="31529"/>
    <cellStyle name="Comma 2 3 4 3" xfId="494"/>
    <cellStyle name="Comma 2 3 4 3 2" xfId="1127"/>
    <cellStyle name="Comma 2 3 4 3 2 2" xfId="3026"/>
    <cellStyle name="Comma 2 3 4 3 2 2 2" xfId="6829"/>
    <cellStyle name="Comma 2 3 4 3 2 2 2 2" xfId="14639"/>
    <cellStyle name="Comma 2 3 4 3 2 2 2 2 2" xfId="30050"/>
    <cellStyle name="Comma 2 3 4 3 2 2 2 2 2 2" xfId="60874"/>
    <cellStyle name="Comma 2 3 4 3 2 2 2 2 3" xfId="45464"/>
    <cellStyle name="Comma 2 3 4 3 2 2 2 3" xfId="22241"/>
    <cellStyle name="Comma 2 3 4 3 2 2 2 3 2" xfId="53065"/>
    <cellStyle name="Comma 2 3 4 3 2 2 2 4" xfId="37655"/>
    <cellStyle name="Comma 2 3 4 3 2 2 3" xfId="10836"/>
    <cellStyle name="Comma 2 3 4 3 2 2 3 2" xfId="26247"/>
    <cellStyle name="Comma 2 3 4 3 2 2 3 2 2" xfId="57071"/>
    <cellStyle name="Comma 2 3 4 3 2 2 3 3" xfId="41661"/>
    <cellStyle name="Comma 2 3 4 3 2 2 4" xfId="18438"/>
    <cellStyle name="Comma 2 3 4 3 2 2 4 2" xfId="49262"/>
    <cellStyle name="Comma 2 3 4 3 2 2 5" xfId="33852"/>
    <cellStyle name="Comma 2 3 4 3 2 3" xfId="4930"/>
    <cellStyle name="Comma 2 3 4 3 2 3 2" xfId="12740"/>
    <cellStyle name="Comma 2 3 4 3 2 3 2 2" xfId="28151"/>
    <cellStyle name="Comma 2 3 4 3 2 3 2 2 2" xfId="58975"/>
    <cellStyle name="Comma 2 3 4 3 2 3 2 3" xfId="43565"/>
    <cellStyle name="Comma 2 3 4 3 2 3 3" xfId="20342"/>
    <cellStyle name="Comma 2 3 4 3 2 3 3 2" xfId="51166"/>
    <cellStyle name="Comma 2 3 4 3 2 3 4" xfId="35756"/>
    <cellStyle name="Comma 2 3 4 3 2 4" xfId="8937"/>
    <cellStyle name="Comma 2 3 4 3 2 4 2" xfId="24348"/>
    <cellStyle name="Comma 2 3 4 3 2 4 2 2" xfId="55172"/>
    <cellStyle name="Comma 2 3 4 3 2 4 3" xfId="39762"/>
    <cellStyle name="Comma 2 3 4 3 2 5" xfId="16539"/>
    <cellStyle name="Comma 2 3 4 3 2 5 2" xfId="47363"/>
    <cellStyle name="Comma 2 3 4 3 2 6" xfId="31953"/>
    <cellStyle name="Comma 2 3 4 3 3" xfId="1760"/>
    <cellStyle name="Comma 2 3 4 3 3 2" xfId="3659"/>
    <cellStyle name="Comma 2 3 4 3 3 2 2" xfId="7462"/>
    <cellStyle name="Comma 2 3 4 3 3 2 2 2" xfId="15272"/>
    <cellStyle name="Comma 2 3 4 3 3 2 2 2 2" xfId="30683"/>
    <cellStyle name="Comma 2 3 4 3 3 2 2 2 2 2" xfId="61507"/>
    <cellStyle name="Comma 2 3 4 3 3 2 2 2 3" xfId="46097"/>
    <cellStyle name="Comma 2 3 4 3 3 2 2 3" xfId="22874"/>
    <cellStyle name="Comma 2 3 4 3 3 2 2 3 2" xfId="53698"/>
    <cellStyle name="Comma 2 3 4 3 3 2 2 4" xfId="38288"/>
    <cellStyle name="Comma 2 3 4 3 3 2 3" xfId="11469"/>
    <cellStyle name="Comma 2 3 4 3 3 2 3 2" xfId="26880"/>
    <cellStyle name="Comma 2 3 4 3 3 2 3 2 2" xfId="57704"/>
    <cellStyle name="Comma 2 3 4 3 3 2 3 3" xfId="42294"/>
    <cellStyle name="Comma 2 3 4 3 3 2 4" xfId="19071"/>
    <cellStyle name="Comma 2 3 4 3 3 2 4 2" xfId="49895"/>
    <cellStyle name="Comma 2 3 4 3 3 2 5" xfId="34485"/>
    <cellStyle name="Comma 2 3 4 3 3 3" xfId="5563"/>
    <cellStyle name="Comma 2 3 4 3 3 3 2" xfId="13373"/>
    <cellStyle name="Comma 2 3 4 3 3 3 2 2" xfId="28784"/>
    <cellStyle name="Comma 2 3 4 3 3 3 2 2 2" xfId="59608"/>
    <cellStyle name="Comma 2 3 4 3 3 3 2 3" xfId="44198"/>
    <cellStyle name="Comma 2 3 4 3 3 3 3" xfId="20975"/>
    <cellStyle name="Comma 2 3 4 3 3 3 3 2" xfId="51799"/>
    <cellStyle name="Comma 2 3 4 3 3 3 4" xfId="36389"/>
    <cellStyle name="Comma 2 3 4 3 3 4" xfId="9570"/>
    <cellStyle name="Comma 2 3 4 3 3 4 2" xfId="24981"/>
    <cellStyle name="Comma 2 3 4 3 3 4 2 2" xfId="55805"/>
    <cellStyle name="Comma 2 3 4 3 3 4 3" xfId="40395"/>
    <cellStyle name="Comma 2 3 4 3 3 5" xfId="17172"/>
    <cellStyle name="Comma 2 3 4 3 3 5 2" xfId="47996"/>
    <cellStyle name="Comma 2 3 4 3 3 6" xfId="32586"/>
    <cellStyle name="Comma 2 3 4 3 4" xfId="2393"/>
    <cellStyle name="Comma 2 3 4 3 4 2" xfId="6196"/>
    <cellStyle name="Comma 2 3 4 3 4 2 2" xfId="14006"/>
    <cellStyle name="Comma 2 3 4 3 4 2 2 2" xfId="29417"/>
    <cellStyle name="Comma 2 3 4 3 4 2 2 2 2" xfId="60241"/>
    <cellStyle name="Comma 2 3 4 3 4 2 2 3" xfId="44831"/>
    <cellStyle name="Comma 2 3 4 3 4 2 3" xfId="21608"/>
    <cellStyle name="Comma 2 3 4 3 4 2 3 2" xfId="52432"/>
    <cellStyle name="Comma 2 3 4 3 4 2 4" xfId="37022"/>
    <cellStyle name="Comma 2 3 4 3 4 3" xfId="10203"/>
    <cellStyle name="Comma 2 3 4 3 4 3 2" xfId="25614"/>
    <cellStyle name="Comma 2 3 4 3 4 3 2 2" xfId="56438"/>
    <cellStyle name="Comma 2 3 4 3 4 3 3" xfId="41028"/>
    <cellStyle name="Comma 2 3 4 3 4 4" xfId="17805"/>
    <cellStyle name="Comma 2 3 4 3 4 4 2" xfId="48629"/>
    <cellStyle name="Comma 2 3 4 3 4 5" xfId="33219"/>
    <cellStyle name="Comma 2 3 4 3 5" xfId="4297"/>
    <cellStyle name="Comma 2 3 4 3 5 2" xfId="12107"/>
    <cellStyle name="Comma 2 3 4 3 5 2 2" xfId="27518"/>
    <cellStyle name="Comma 2 3 4 3 5 2 2 2" xfId="58342"/>
    <cellStyle name="Comma 2 3 4 3 5 2 3" xfId="42932"/>
    <cellStyle name="Comma 2 3 4 3 5 3" xfId="19709"/>
    <cellStyle name="Comma 2 3 4 3 5 3 2" xfId="50533"/>
    <cellStyle name="Comma 2 3 4 3 5 4" xfId="35123"/>
    <cellStyle name="Comma 2 3 4 3 6" xfId="8304"/>
    <cellStyle name="Comma 2 3 4 3 6 2" xfId="23715"/>
    <cellStyle name="Comma 2 3 4 3 6 2 2" xfId="54539"/>
    <cellStyle name="Comma 2 3 4 3 6 3" xfId="39129"/>
    <cellStyle name="Comma 2 3 4 3 7" xfId="15906"/>
    <cellStyle name="Comma 2 3 4 3 7 2" xfId="46730"/>
    <cellStyle name="Comma 2 3 4 3 8" xfId="31320"/>
    <cellStyle name="Comma 2 3 4 4" xfId="914"/>
    <cellStyle name="Comma 2 3 4 4 2" xfId="2813"/>
    <cellStyle name="Comma 2 3 4 4 2 2" xfId="6616"/>
    <cellStyle name="Comma 2 3 4 4 2 2 2" xfId="14426"/>
    <cellStyle name="Comma 2 3 4 4 2 2 2 2" xfId="29837"/>
    <cellStyle name="Comma 2 3 4 4 2 2 2 2 2" xfId="60661"/>
    <cellStyle name="Comma 2 3 4 4 2 2 2 3" xfId="45251"/>
    <cellStyle name="Comma 2 3 4 4 2 2 3" xfId="22028"/>
    <cellStyle name="Comma 2 3 4 4 2 2 3 2" xfId="52852"/>
    <cellStyle name="Comma 2 3 4 4 2 2 4" xfId="37442"/>
    <cellStyle name="Comma 2 3 4 4 2 3" xfId="10623"/>
    <cellStyle name="Comma 2 3 4 4 2 3 2" xfId="26034"/>
    <cellStyle name="Comma 2 3 4 4 2 3 2 2" xfId="56858"/>
    <cellStyle name="Comma 2 3 4 4 2 3 3" xfId="41448"/>
    <cellStyle name="Comma 2 3 4 4 2 4" xfId="18225"/>
    <cellStyle name="Comma 2 3 4 4 2 4 2" xfId="49049"/>
    <cellStyle name="Comma 2 3 4 4 2 5" xfId="33639"/>
    <cellStyle name="Comma 2 3 4 4 3" xfId="4717"/>
    <cellStyle name="Comma 2 3 4 4 3 2" xfId="12527"/>
    <cellStyle name="Comma 2 3 4 4 3 2 2" xfId="27938"/>
    <cellStyle name="Comma 2 3 4 4 3 2 2 2" xfId="58762"/>
    <cellStyle name="Comma 2 3 4 4 3 2 3" xfId="43352"/>
    <cellStyle name="Comma 2 3 4 4 3 3" xfId="20129"/>
    <cellStyle name="Comma 2 3 4 4 3 3 2" xfId="50953"/>
    <cellStyle name="Comma 2 3 4 4 3 4" xfId="35543"/>
    <cellStyle name="Comma 2 3 4 4 4" xfId="8724"/>
    <cellStyle name="Comma 2 3 4 4 4 2" xfId="24135"/>
    <cellStyle name="Comma 2 3 4 4 4 2 2" xfId="54959"/>
    <cellStyle name="Comma 2 3 4 4 4 3" xfId="39549"/>
    <cellStyle name="Comma 2 3 4 4 5" xfId="16326"/>
    <cellStyle name="Comma 2 3 4 4 5 2" xfId="47150"/>
    <cellStyle name="Comma 2 3 4 4 6" xfId="31740"/>
    <cellStyle name="Comma 2 3 4 5" xfId="1547"/>
    <cellStyle name="Comma 2 3 4 5 2" xfId="3446"/>
    <cellStyle name="Comma 2 3 4 5 2 2" xfId="7249"/>
    <cellStyle name="Comma 2 3 4 5 2 2 2" xfId="15059"/>
    <cellStyle name="Comma 2 3 4 5 2 2 2 2" xfId="30470"/>
    <cellStyle name="Comma 2 3 4 5 2 2 2 2 2" xfId="61294"/>
    <cellStyle name="Comma 2 3 4 5 2 2 2 3" xfId="45884"/>
    <cellStyle name="Comma 2 3 4 5 2 2 3" xfId="22661"/>
    <cellStyle name="Comma 2 3 4 5 2 2 3 2" xfId="53485"/>
    <cellStyle name="Comma 2 3 4 5 2 2 4" xfId="38075"/>
    <cellStyle name="Comma 2 3 4 5 2 3" xfId="11256"/>
    <cellStyle name="Comma 2 3 4 5 2 3 2" xfId="26667"/>
    <cellStyle name="Comma 2 3 4 5 2 3 2 2" xfId="57491"/>
    <cellStyle name="Comma 2 3 4 5 2 3 3" xfId="42081"/>
    <cellStyle name="Comma 2 3 4 5 2 4" xfId="18858"/>
    <cellStyle name="Comma 2 3 4 5 2 4 2" xfId="49682"/>
    <cellStyle name="Comma 2 3 4 5 2 5" xfId="34272"/>
    <cellStyle name="Comma 2 3 4 5 3" xfId="5350"/>
    <cellStyle name="Comma 2 3 4 5 3 2" xfId="13160"/>
    <cellStyle name="Comma 2 3 4 5 3 2 2" xfId="28571"/>
    <cellStyle name="Comma 2 3 4 5 3 2 2 2" xfId="59395"/>
    <cellStyle name="Comma 2 3 4 5 3 2 3" xfId="43985"/>
    <cellStyle name="Comma 2 3 4 5 3 3" xfId="20762"/>
    <cellStyle name="Comma 2 3 4 5 3 3 2" xfId="51586"/>
    <cellStyle name="Comma 2 3 4 5 3 4" xfId="36176"/>
    <cellStyle name="Comma 2 3 4 5 4" xfId="9357"/>
    <cellStyle name="Comma 2 3 4 5 4 2" xfId="24768"/>
    <cellStyle name="Comma 2 3 4 5 4 2 2" xfId="55592"/>
    <cellStyle name="Comma 2 3 4 5 4 3" xfId="40182"/>
    <cellStyle name="Comma 2 3 4 5 5" xfId="16959"/>
    <cellStyle name="Comma 2 3 4 5 5 2" xfId="47783"/>
    <cellStyle name="Comma 2 3 4 5 6" xfId="32373"/>
    <cellStyle name="Comma 2 3 4 6" xfId="2180"/>
    <cellStyle name="Comma 2 3 4 6 2" xfId="5983"/>
    <cellStyle name="Comma 2 3 4 6 2 2" xfId="13793"/>
    <cellStyle name="Comma 2 3 4 6 2 2 2" xfId="29204"/>
    <cellStyle name="Comma 2 3 4 6 2 2 2 2" xfId="60028"/>
    <cellStyle name="Comma 2 3 4 6 2 2 3" xfId="44618"/>
    <cellStyle name="Comma 2 3 4 6 2 3" xfId="21395"/>
    <cellStyle name="Comma 2 3 4 6 2 3 2" xfId="52219"/>
    <cellStyle name="Comma 2 3 4 6 2 4" xfId="36809"/>
    <cellStyle name="Comma 2 3 4 6 3" xfId="9990"/>
    <cellStyle name="Comma 2 3 4 6 3 2" xfId="25401"/>
    <cellStyle name="Comma 2 3 4 6 3 2 2" xfId="56225"/>
    <cellStyle name="Comma 2 3 4 6 3 3" xfId="40815"/>
    <cellStyle name="Comma 2 3 4 6 4" xfId="17592"/>
    <cellStyle name="Comma 2 3 4 6 4 2" xfId="48416"/>
    <cellStyle name="Comma 2 3 4 6 5" xfId="33006"/>
    <cellStyle name="Comma 2 3 4 7" xfId="4084"/>
    <cellStyle name="Comma 2 3 4 7 2" xfId="11894"/>
    <cellStyle name="Comma 2 3 4 7 2 2" xfId="27305"/>
    <cellStyle name="Comma 2 3 4 7 2 2 2" xfId="58129"/>
    <cellStyle name="Comma 2 3 4 7 2 3" xfId="42719"/>
    <cellStyle name="Comma 2 3 4 7 3" xfId="19496"/>
    <cellStyle name="Comma 2 3 4 7 3 2" xfId="50320"/>
    <cellStyle name="Comma 2 3 4 7 4" xfId="34910"/>
    <cellStyle name="Comma 2 3 4 8" xfId="8091"/>
    <cellStyle name="Comma 2 3 4 8 2" xfId="23502"/>
    <cellStyle name="Comma 2 3 4 8 2 2" xfId="54326"/>
    <cellStyle name="Comma 2 3 4 8 3" xfId="38916"/>
    <cellStyle name="Comma 2 3 4 9" xfId="7882"/>
    <cellStyle name="Comma 2 3 4 9 2" xfId="23293"/>
    <cellStyle name="Comma 2 3 4 9 2 2" xfId="54117"/>
    <cellStyle name="Comma 2 3 4 9 3" xfId="38707"/>
    <cellStyle name="Comma 2 3 5" xfId="200"/>
    <cellStyle name="Comma 2 3 5 10" xfId="15613"/>
    <cellStyle name="Comma 2 3 5 10 2" xfId="46437"/>
    <cellStyle name="Comma 2 3 5 11" xfId="31027"/>
    <cellStyle name="Comma 2 3 5 2" xfId="623"/>
    <cellStyle name="Comma 2 3 5 2 2" xfId="1256"/>
    <cellStyle name="Comma 2 3 5 2 2 2" xfId="3155"/>
    <cellStyle name="Comma 2 3 5 2 2 2 2" xfId="6958"/>
    <cellStyle name="Comma 2 3 5 2 2 2 2 2" xfId="14768"/>
    <cellStyle name="Comma 2 3 5 2 2 2 2 2 2" xfId="30179"/>
    <cellStyle name="Comma 2 3 5 2 2 2 2 2 2 2" xfId="61003"/>
    <cellStyle name="Comma 2 3 5 2 2 2 2 2 3" xfId="45593"/>
    <cellStyle name="Comma 2 3 5 2 2 2 2 3" xfId="22370"/>
    <cellStyle name="Comma 2 3 5 2 2 2 2 3 2" xfId="53194"/>
    <cellStyle name="Comma 2 3 5 2 2 2 2 4" xfId="37784"/>
    <cellStyle name="Comma 2 3 5 2 2 2 3" xfId="10965"/>
    <cellStyle name="Comma 2 3 5 2 2 2 3 2" xfId="26376"/>
    <cellStyle name="Comma 2 3 5 2 2 2 3 2 2" xfId="57200"/>
    <cellStyle name="Comma 2 3 5 2 2 2 3 3" xfId="41790"/>
    <cellStyle name="Comma 2 3 5 2 2 2 4" xfId="18567"/>
    <cellStyle name="Comma 2 3 5 2 2 2 4 2" xfId="49391"/>
    <cellStyle name="Comma 2 3 5 2 2 2 5" xfId="33981"/>
    <cellStyle name="Comma 2 3 5 2 2 3" xfId="5059"/>
    <cellStyle name="Comma 2 3 5 2 2 3 2" xfId="12869"/>
    <cellStyle name="Comma 2 3 5 2 2 3 2 2" xfId="28280"/>
    <cellStyle name="Comma 2 3 5 2 2 3 2 2 2" xfId="59104"/>
    <cellStyle name="Comma 2 3 5 2 2 3 2 3" xfId="43694"/>
    <cellStyle name="Comma 2 3 5 2 2 3 3" xfId="20471"/>
    <cellStyle name="Comma 2 3 5 2 2 3 3 2" xfId="51295"/>
    <cellStyle name="Comma 2 3 5 2 2 3 4" xfId="35885"/>
    <cellStyle name="Comma 2 3 5 2 2 4" xfId="9066"/>
    <cellStyle name="Comma 2 3 5 2 2 4 2" xfId="24477"/>
    <cellStyle name="Comma 2 3 5 2 2 4 2 2" xfId="55301"/>
    <cellStyle name="Comma 2 3 5 2 2 4 3" xfId="39891"/>
    <cellStyle name="Comma 2 3 5 2 2 5" xfId="16668"/>
    <cellStyle name="Comma 2 3 5 2 2 5 2" xfId="47492"/>
    <cellStyle name="Comma 2 3 5 2 2 6" xfId="32082"/>
    <cellStyle name="Comma 2 3 5 2 3" xfId="1889"/>
    <cellStyle name="Comma 2 3 5 2 3 2" xfId="3788"/>
    <cellStyle name="Comma 2 3 5 2 3 2 2" xfId="7591"/>
    <cellStyle name="Comma 2 3 5 2 3 2 2 2" xfId="15401"/>
    <cellStyle name="Comma 2 3 5 2 3 2 2 2 2" xfId="30812"/>
    <cellStyle name="Comma 2 3 5 2 3 2 2 2 2 2" xfId="61636"/>
    <cellStyle name="Comma 2 3 5 2 3 2 2 2 3" xfId="46226"/>
    <cellStyle name="Comma 2 3 5 2 3 2 2 3" xfId="23003"/>
    <cellStyle name="Comma 2 3 5 2 3 2 2 3 2" xfId="53827"/>
    <cellStyle name="Comma 2 3 5 2 3 2 2 4" xfId="38417"/>
    <cellStyle name="Comma 2 3 5 2 3 2 3" xfId="11598"/>
    <cellStyle name="Comma 2 3 5 2 3 2 3 2" xfId="27009"/>
    <cellStyle name="Comma 2 3 5 2 3 2 3 2 2" xfId="57833"/>
    <cellStyle name="Comma 2 3 5 2 3 2 3 3" xfId="42423"/>
    <cellStyle name="Comma 2 3 5 2 3 2 4" xfId="19200"/>
    <cellStyle name="Comma 2 3 5 2 3 2 4 2" xfId="50024"/>
    <cellStyle name="Comma 2 3 5 2 3 2 5" xfId="34614"/>
    <cellStyle name="Comma 2 3 5 2 3 3" xfId="5692"/>
    <cellStyle name="Comma 2 3 5 2 3 3 2" xfId="13502"/>
    <cellStyle name="Comma 2 3 5 2 3 3 2 2" xfId="28913"/>
    <cellStyle name="Comma 2 3 5 2 3 3 2 2 2" xfId="59737"/>
    <cellStyle name="Comma 2 3 5 2 3 3 2 3" xfId="44327"/>
    <cellStyle name="Comma 2 3 5 2 3 3 3" xfId="21104"/>
    <cellStyle name="Comma 2 3 5 2 3 3 3 2" xfId="51928"/>
    <cellStyle name="Comma 2 3 5 2 3 3 4" xfId="36518"/>
    <cellStyle name="Comma 2 3 5 2 3 4" xfId="9699"/>
    <cellStyle name="Comma 2 3 5 2 3 4 2" xfId="25110"/>
    <cellStyle name="Comma 2 3 5 2 3 4 2 2" xfId="55934"/>
    <cellStyle name="Comma 2 3 5 2 3 4 3" xfId="40524"/>
    <cellStyle name="Comma 2 3 5 2 3 5" xfId="17301"/>
    <cellStyle name="Comma 2 3 5 2 3 5 2" xfId="48125"/>
    <cellStyle name="Comma 2 3 5 2 3 6" xfId="32715"/>
    <cellStyle name="Comma 2 3 5 2 4" xfId="2522"/>
    <cellStyle name="Comma 2 3 5 2 4 2" xfId="6325"/>
    <cellStyle name="Comma 2 3 5 2 4 2 2" xfId="14135"/>
    <cellStyle name="Comma 2 3 5 2 4 2 2 2" xfId="29546"/>
    <cellStyle name="Comma 2 3 5 2 4 2 2 2 2" xfId="60370"/>
    <cellStyle name="Comma 2 3 5 2 4 2 2 3" xfId="44960"/>
    <cellStyle name="Comma 2 3 5 2 4 2 3" xfId="21737"/>
    <cellStyle name="Comma 2 3 5 2 4 2 3 2" xfId="52561"/>
    <cellStyle name="Comma 2 3 5 2 4 2 4" xfId="37151"/>
    <cellStyle name="Comma 2 3 5 2 4 3" xfId="10332"/>
    <cellStyle name="Comma 2 3 5 2 4 3 2" xfId="25743"/>
    <cellStyle name="Comma 2 3 5 2 4 3 2 2" xfId="56567"/>
    <cellStyle name="Comma 2 3 5 2 4 3 3" xfId="41157"/>
    <cellStyle name="Comma 2 3 5 2 4 4" xfId="17934"/>
    <cellStyle name="Comma 2 3 5 2 4 4 2" xfId="48758"/>
    <cellStyle name="Comma 2 3 5 2 4 5" xfId="33348"/>
    <cellStyle name="Comma 2 3 5 2 5" xfId="4426"/>
    <cellStyle name="Comma 2 3 5 2 5 2" xfId="12236"/>
    <cellStyle name="Comma 2 3 5 2 5 2 2" xfId="27647"/>
    <cellStyle name="Comma 2 3 5 2 5 2 2 2" xfId="58471"/>
    <cellStyle name="Comma 2 3 5 2 5 2 3" xfId="43061"/>
    <cellStyle name="Comma 2 3 5 2 5 3" xfId="19838"/>
    <cellStyle name="Comma 2 3 5 2 5 3 2" xfId="50662"/>
    <cellStyle name="Comma 2 3 5 2 5 4" xfId="35252"/>
    <cellStyle name="Comma 2 3 5 2 6" xfId="8433"/>
    <cellStyle name="Comma 2 3 5 2 6 2" xfId="23844"/>
    <cellStyle name="Comma 2 3 5 2 6 2 2" xfId="54668"/>
    <cellStyle name="Comma 2 3 5 2 6 3" xfId="39258"/>
    <cellStyle name="Comma 2 3 5 2 7" xfId="16035"/>
    <cellStyle name="Comma 2 3 5 2 7 2" xfId="46859"/>
    <cellStyle name="Comma 2 3 5 2 8" xfId="31449"/>
    <cellStyle name="Comma 2 3 5 3" xfId="414"/>
    <cellStyle name="Comma 2 3 5 3 2" xfId="1047"/>
    <cellStyle name="Comma 2 3 5 3 2 2" xfId="2946"/>
    <cellStyle name="Comma 2 3 5 3 2 2 2" xfId="6749"/>
    <cellStyle name="Comma 2 3 5 3 2 2 2 2" xfId="14559"/>
    <cellStyle name="Comma 2 3 5 3 2 2 2 2 2" xfId="29970"/>
    <cellStyle name="Comma 2 3 5 3 2 2 2 2 2 2" xfId="60794"/>
    <cellStyle name="Comma 2 3 5 3 2 2 2 2 3" xfId="45384"/>
    <cellStyle name="Comma 2 3 5 3 2 2 2 3" xfId="22161"/>
    <cellStyle name="Comma 2 3 5 3 2 2 2 3 2" xfId="52985"/>
    <cellStyle name="Comma 2 3 5 3 2 2 2 4" xfId="37575"/>
    <cellStyle name="Comma 2 3 5 3 2 2 3" xfId="10756"/>
    <cellStyle name="Comma 2 3 5 3 2 2 3 2" xfId="26167"/>
    <cellStyle name="Comma 2 3 5 3 2 2 3 2 2" xfId="56991"/>
    <cellStyle name="Comma 2 3 5 3 2 2 3 3" xfId="41581"/>
    <cellStyle name="Comma 2 3 5 3 2 2 4" xfId="18358"/>
    <cellStyle name="Comma 2 3 5 3 2 2 4 2" xfId="49182"/>
    <cellStyle name="Comma 2 3 5 3 2 2 5" xfId="33772"/>
    <cellStyle name="Comma 2 3 5 3 2 3" xfId="4850"/>
    <cellStyle name="Comma 2 3 5 3 2 3 2" xfId="12660"/>
    <cellStyle name="Comma 2 3 5 3 2 3 2 2" xfId="28071"/>
    <cellStyle name="Comma 2 3 5 3 2 3 2 2 2" xfId="58895"/>
    <cellStyle name="Comma 2 3 5 3 2 3 2 3" xfId="43485"/>
    <cellStyle name="Comma 2 3 5 3 2 3 3" xfId="20262"/>
    <cellStyle name="Comma 2 3 5 3 2 3 3 2" xfId="51086"/>
    <cellStyle name="Comma 2 3 5 3 2 3 4" xfId="35676"/>
    <cellStyle name="Comma 2 3 5 3 2 4" xfId="8857"/>
    <cellStyle name="Comma 2 3 5 3 2 4 2" xfId="24268"/>
    <cellStyle name="Comma 2 3 5 3 2 4 2 2" xfId="55092"/>
    <cellStyle name="Comma 2 3 5 3 2 4 3" xfId="39682"/>
    <cellStyle name="Comma 2 3 5 3 2 5" xfId="16459"/>
    <cellStyle name="Comma 2 3 5 3 2 5 2" xfId="47283"/>
    <cellStyle name="Comma 2 3 5 3 2 6" xfId="31873"/>
    <cellStyle name="Comma 2 3 5 3 3" xfId="1680"/>
    <cellStyle name="Comma 2 3 5 3 3 2" xfId="3579"/>
    <cellStyle name="Comma 2 3 5 3 3 2 2" xfId="7382"/>
    <cellStyle name="Comma 2 3 5 3 3 2 2 2" xfId="15192"/>
    <cellStyle name="Comma 2 3 5 3 3 2 2 2 2" xfId="30603"/>
    <cellStyle name="Comma 2 3 5 3 3 2 2 2 2 2" xfId="61427"/>
    <cellStyle name="Comma 2 3 5 3 3 2 2 2 3" xfId="46017"/>
    <cellStyle name="Comma 2 3 5 3 3 2 2 3" xfId="22794"/>
    <cellStyle name="Comma 2 3 5 3 3 2 2 3 2" xfId="53618"/>
    <cellStyle name="Comma 2 3 5 3 3 2 2 4" xfId="38208"/>
    <cellStyle name="Comma 2 3 5 3 3 2 3" xfId="11389"/>
    <cellStyle name="Comma 2 3 5 3 3 2 3 2" xfId="26800"/>
    <cellStyle name="Comma 2 3 5 3 3 2 3 2 2" xfId="57624"/>
    <cellStyle name="Comma 2 3 5 3 3 2 3 3" xfId="42214"/>
    <cellStyle name="Comma 2 3 5 3 3 2 4" xfId="18991"/>
    <cellStyle name="Comma 2 3 5 3 3 2 4 2" xfId="49815"/>
    <cellStyle name="Comma 2 3 5 3 3 2 5" xfId="34405"/>
    <cellStyle name="Comma 2 3 5 3 3 3" xfId="5483"/>
    <cellStyle name="Comma 2 3 5 3 3 3 2" xfId="13293"/>
    <cellStyle name="Comma 2 3 5 3 3 3 2 2" xfId="28704"/>
    <cellStyle name="Comma 2 3 5 3 3 3 2 2 2" xfId="59528"/>
    <cellStyle name="Comma 2 3 5 3 3 3 2 3" xfId="44118"/>
    <cellStyle name="Comma 2 3 5 3 3 3 3" xfId="20895"/>
    <cellStyle name="Comma 2 3 5 3 3 3 3 2" xfId="51719"/>
    <cellStyle name="Comma 2 3 5 3 3 3 4" xfId="36309"/>
    <cellStyle name="Comma 2 3 5 3 3 4" xfId="9490"/>
    <cellStyle name="Comma 2 3 5 3 3 4 2" xfId="24901"/>
    <cellStyle name="Comma 2 3 5 3 3 4 2 2" xfId="55725"/>
    <cellStyle name="Comma 2 3 5 3 3 4 3" xfId="40315"/>
    <cellStyle name="Comma 2 3 5 3 3 5" xfId="17092"/>
    <cellStyle name="Comma 2 3 5 3 3 5 2" xfId="47916"/>
    <cellStyle name="Comma 2 3 5 3 3 6" xfId="32506"/>
    <cellStyle name="Comma 2 3 5 3 4" xfId="2313"/>
    <cellStyle name="Comma 2 3 5 3 4 2" xfId="6116"/>
    <cellStyle name="Comma 2 3 5 3 4 2 2" xfId="13926"/>
    <cellStyle name="Comma 2 3 5 3 4 2 2 2" xfId="29337"/>
    <cellStyle name="Comma 2 3 5 3 4 2 2 2 2" xfId="60161"/>
    <cellStyle name="Comma 2 3 5 3 4 2 2 3" xfId="44751"/>
    <cellStyle name="Comma 2 3 5 3 4 2 3" xfId="21528"/>
    <cellStyle name="Comma 2 3 5 3 4 2 3 2" xfId="52352"/>
    <cellStyle name="Comma 2 3 5 3 4 2 4" xfId="36942"/>
    <cellStyle name="Comma 2 3 5 3 4 3" xfId="10123"/>
    <cellStyle name="Comma 2 3 5 3 4 3 2" xfId="25534"/>
    <cellStyle name="Comma 2 3 5 3 4 3 2 2" xfId="56358"/>
    <cellStyle name="Comma 2 3 5 3 4 3 3" xfId="40948"/>
    <cellStyle name="Comma 2 3 5 3 4 4" xfId="17725"/>
    <cellStyle name="Comma 2 3 5 3 4 4 2" xfId="48549"/>
    <cellStyle name="Comma 2 3 5 3 4 5" xfId="33139"/>
    <cellStyle name="Comma 2 3 5 3 5" xfId="4217"/>
    <cellStyle name="Comma 2 3 5 3 5 2" xfId="12027"/>
    <cellStyle name="Comma 2 3 5 3 5 2 2" xfId="27438"/>
    <cellStyle name="Comma 2 3 5 3 5 2 2 2" xfId="58262"/>
    <cellStyle name="Comma 2 3 5 3 5 2 3" xfId="42852"/>
    <cellStyle name="Comma 2 3 5 3 5 3" xfId="19629"/>
    <cellStyle name="Comma 2 3 5 3 5 3 2" xfId="50453"/>
    <cellStyle name="Comma 2 3 5 3 5 4" xfId="35043"/>
    <cellStyle name="Comma 2 3 5 3 6" xfId="8224"/>
    <cellStyle name="Comma 2 3 5 3 6 2" xfId="23635"/>
    <cellStyle name="Comma 2 3 5 3 6 2 2" xfId="54459"/>
    <cellStyle name="Comma 2 3 5 3 6 3" xfId="39049"/>
    <cellStyle name="Comma 2 3 5 3 7" xfId="15826"/>
    <cellStyle name="Comma 2 3 5 3 7 2" xfId="46650"/>
    <cellStyle name="Comma 2 3 5 3 8" xfId="31240"/>
    <cellStyle name="Comma 2 3 5 4" xfId="834"/>
    <cellStyle name="Comma 2 3 5 4 2" xfId="2733"/>
    <cellStyle name="Comma 2 3 5 4 2 2" xfId="6536"/>
    <cellStyle name="Comma 2 3 5 4 2 2 2" xfId="14346"/>
    <cellStyle name="Comma 2 3 5 4 2 2 2 2" xfId="29757"/>
    <cellStyle name="Comma 2 3 5 4 2 2 2 2 2" xfId="60581"/>
    <cellStyle name="Comma 2 3 5 4 2 2 2 3" xfId="45171"/>
    <cellStyle name="Comma 2 3 5 4 2 2 3" xfId="21948"/>
    <cellStyle name="Comma 2 3 5 4 2 2 3 2" xfId="52772"/>
    <cellStyle name="Comma 2 3 5 4 2 2 4" xfId="37362"/>
    <cellStyle name="Comma 2 3 5 4 2 3" xfId="10543"/>
    <cellStyle name="Comma 2 3 5 4 2 3 2" xfId="25954"/>
    <cellStyle name="Comma 2 3 5 4 2 3 2 2" xfId="56778"/>
    <cellStyle name="Comma 2 3 5 4 2 3 3" xfId="41368"/>
    <cellStyle name="Comma 2 3 5 4 2 4" xfId="18145"/>
    <cellStyle name="Comma 2 3 5 4 2 4 2" xfId="48969"/>
    <cellStyle name="Comma 2 3 5 4 2 5" xfId="33559"/>
    <cellStyle name="Comma 2 3 5 4 3" xfId="4637"/>
    <cellStyle name="Comma 2 3 5 4 3 2" xfId="12447"/>
    <cellStyle name="Comma 2 3 5 4 3 2 2" xfId="27858"/>
    <cellStyle name="Comma 2 3 5 4 3 2 2 2" xfId="58682"/>
    <cellStyle name="Comma 2 3 5 4 3 2 3" xfId="43272"/>
    <cellStyle name="Comma 2 3 5 4 3 3" xfId="20049"/>
    <cellStyle name="Comma 2 3 5 4 3 3 2" xfId="50873"/>
    <cellStyle name="Comma 2 3 5 4 3 4" xfId="35463"/>
    <cellStyle name="Comma 2 3 5 4 4" xfId="8644"/>
    <cellStyle name="Comma 2 3 5 4 4 2" xfId="24055"/>
    <cellStyle name="Comma 2 3 5 4 4 2 2" xfId="54879"/>
    <cellStyle name="Comma 2 3 5 4 4 3" xfId="39469"/>
    <cellStyle name="Comma 2 3 5 4 5" xfId="16246"/>
    <cellStyle name="Comma 2 3 5 4 5 2" xfId="47070"/>
    <cellStyle name="Comma 2 3 5 4 6" xfId="31660"/>
    <cellStyle name="Comma 2 3 5 5" xfId="1467"/>
    <cellStyle name="Comma 2 3 5 5 2" xfId="3366"/>
    <cellStyle name="Comma 2 3 5 5 2 2" xfId="7169"/>
    <cellStyle name="Comma 2 3 5 5 2 2 2" xfId="14979"/>
    <cellStyle name="Comma 2 3 5 5 2 2 2 2" xfId="30390"/>
    <cellStyle name="Comma 2 3 5 5 2 2 2 2 2" xfId="61214"/>
    <cellStyle name="Comma 2 3 5 5 2 2 2 3" xfId="45804"/>
    <cellStyle name="Comma 2 3 5 5 2 2 3" xfId="22581"/>
    <cellStyle name="Comma 2 3 5 5 2 2 3 2" xfId="53405"/>
    <cellStyle name="Comma 2 3 5 5 2 2 4" xfId="37995"/>
    <cellStyle name="Comma 2 3 5 5 2 3" xfId="11176"/>
    <cellStyle name="Comma 2 3 5 5 2 3 2" xfId="26587"/>
    <cellStyle name="Comma 2 3 5 5 2 3 2 2" xfId="57411"/>
    <cellStyle name="Comma 2 3 5 5 2 3 3" xfId="42001"/>
    <cellStyle name="Comma 2 3 5 5 2 4" xfId="18778"/>
    <cellStyle name="Comma 2 3 5 5 2 4 2" xfId="49602"/>
    <cellStyle name="Comma 2 3 5 5 2 5" xfId="34192"/>
    <cellStyle name="Comma 2 3 5 5 3" xfId="5270"/>
    <cellStyle name="Comma 2 3 5 5 3 2" xfId="13080"/>
    <cellStyle name="Comma 2 3 5 5 3 2 2" xfId="28491"/>
    <cellStyle name="Comma 2 3 5 5 3 2 2 2" xfId="59315"/>
    <cellStyle name="Comma 2 3 5 5 3 2 3" xfId="43905"/>
    <cellStyle name="Comma 2 3 5 5 3 3" xfId="20682"/>
    <cellStyle name="Comma 2 3 5 5 3 3 2" xfId="51506"/>
    <cellStyle name="Comma 2 3 5 5 3 4" xfId="36096"/>
    <cellStyle name="Comma 2 3 5 5 4" xfId="9277"/>
    <cellStyle name="Comma 2 3 5 5 4 2" xfId="24688"/>
    <cellStyle name="Comma 2 3 5 5 4 2 2" xfId="55512"/>
    <cellStyle name="Comma 2 3 5 5 4 3" xfId="40102"/>
    <cellStyle name="Comma 2 3 5 5 5" xfId="16879"/>
    <cellStyle name="Comma 2 3 5 5 5 2" xfId="47703"/>
    <cellStyle name="Comma 2 3 5 5 6" xfId="32293"/>
    <cellStyle name="Comma 2 3 5 6" xfId="2100"/>
    <cellStyle name="Comma 2 3 5 6 2" xfId="5903"/>
    <cellStyle name="Comma 2 3 5 6 2 2" xfId="13713"/>
    <cellStyle name="Comma 2 3 5 6 2 2 2" xfId="29124"/>
    <cellStyle name="Comma 2 3 5 6 2 2 2 2" xfId="59948"/>
    <cellStyle name="Comma 2 3 5 6 2 2 3" xfId="44538"/>
    <cellStyle name="Comma 2 3 5 6 2 3" xfId="21315"/>
    <cellStyle name="Comma 2 3 5 6 2 3 2" xfId="52139"/>
    <cellStyle name="Comma 2 3 5 6 2 4" xfId="36729"/>
    <cellStyle name="Comma 2 3 5 6 3" xfId="9910"/>
    <cellStyle name="Comma 2 3 5 6 3 2" xfId="25321"/>
    <cellStyle name="Comma 2 3 5 6 3 2 2" xfId="56145"/>
    <cellStyle name="Comma 2 3 5 6 3 3" xfId="40735"/>
    <cellStyle name="Comma 2 3 5 6 4" xfId="17512"/>
    <cellStyle name="Comma 2 3 5 6 4 2" xfId="48336"/>
    <cellStyle name="Comma 2 3 5 6 5" xfId="32926"/>
    <cellStyle name="Comma 2 3 5 7" xfId="4004"/>
    <cellStyle name="Comma 2 3 5 7 2" xfId="11814"/>
    <cellStyle name="Comma 2 3 5 7 2 2" xfId="27225"/>
    <cellStyle name="Comma 2 3 5 7 2 2 2" xfId="58049"/>
    <cellStyle name="Comma 2 3 5 7 2 3" xfId="42639"/>
    <cellStyle name="Comma 2 3 5 7 3" xfId="19416"/>
    <cellStyle name="Comma 2 3 5 7 3 2" xfId="50240"/>
    <cellStyle name="Comma 2 3 5 7 4" xfId="34830"/>
    <cellStyle name="Comma 2 3 5 8" xfId="8011"/>
    <cellStyle name="Comma 2 3 5 8 2" xfId="23422"/>
    <cellStyle name="Comma 2 3 5 8 2 2" xfId="54246"/>
    <cellStyle name="Comma 2 3 5 8 3" xfId="38836"/>
    <cellStyle name="Comma 2 3 5 9" xfId="7802"/>
    <cellStyle name="Comma 2 3 5 9 2" xfId="23213"/>
    <cellStyle name="Comma 2 3 5 9 2 2" xfId="54037"/>
    <cellStyle name="Comma 2 3 5 9 3" xfId="38627"/>
    <cellStyle name="Comma 2 3 6" xfId="578"/>
    <cellStyle name="Comma 2 3 6 2" xfId="1211"/>
    <cellStyle name="Comma 2 3 6 2 2" xfId="3110"/>
    <cellStyle name="Comma 2 3 6 2 2 2" xfId="6913"/>
    <cellStyle name="Comma 2 3 6 2 2 2 2" xfId="14723"/>
    <cellStyle name="Comma 2 3 6 2 2 2 2 2" xfId="30134"/>
    <cellStyle name="Comma 2 3 6 2 2 2 2 2 2" xfId="60958"/>
    <cellStyle name="Comma 2 3 6 2 2 2 2 3" xfId="45548"/>
    <cellStyle name="Comma 2 3 6 2 2 2 3" xfId="22325"/>
    <cellStyle name="Comma 2 3 6 2 2 2 3 2" xfId="53149"/>
    <cellStyle name="Comma 2 3 6 2 2 2 4" xfId="37739"/>
    <cellStyle name="Comma 2 3 6 2 2 3" xfId="10920"/>
    <cellStyle name="Comma 2 3 6 2 2 3 2" xfId="26331"/>
    <cellStyle name="Comma 2 3 6 2 2 3 2 2" xfId="57155"/>
    <cellStyle name="Comma 2 3 6 2 2 3 3" xfId="41745"/>
    <cellStyle name="Comma 2 3 6 2 2 4" xfId="18522"/>
    <cellStyle name="Comma 2 3 6 2 2 4 2" xfId="49346"/>
    <cellStyle name="Comma 2 3 6 2 2 5" xfId="33936"/>
    <cellStyle name="Comma 2 3 6 2 3" xfId="5014"/>
    <cellStyle name="Comma 2 3 6 2 3 2" xfId="12824"/>
    <cellStyle name="Comma 2 3 6 2 3 2 2" xfId="28235"/>
    <cellStyle name="Comma 2 3 6 2 3 2 2 2" xfId="59059"/>
    <cellStyle name="Comma 2 3 6 2 3 2 3" xfId="43649"/>
    <cellStyle name="Comma 2 3 6 2 3 3" xfId="20426"/>
    <cellStyle name="Comma 2 3 6 2 3 3 2" xfId="51250"/>
    <cellStyle name="Comma 2 3 6 2 3 4" xfId="35840"/>
    <cellStyle name="Comma 2 3 6 2 4" xfId="9021"/>
    <cellStyle name="Comma 2 3 6 2 4 2" xfId="24432"/>
    <cellStyle name="Comma 2 3 6 2 4 2 2" xfId="55256"/>
    <cellStyle name="Comma 2 3 6 2 4 3" xfId="39846"/>
    <cellStyle name="Comma 2 3 6 2 5" xfId="16623"/>
    <cellStyle name="Comma 2 3 6 2 5 2" xfId="47447"/>
    <cellStyle name="Comma 2 3 6 2 6" xfId="32037"/>
    <cellStyle name="Comma 2 3 6 3" xfId="1844"/>
    <cellStyle name="Comma 2 3 6 3 2" xfId="3743"/>
    <cellStyle name="Comma 2 3 6 3 2 2" xfId="7546"/>
    <cellStyle name="Comma 2 3 6 3 2 2 2" xfId="15356"/>
    <cellStyle name="Comma 2 3 6 3 2 2 2 2" xfId="30767"/>
    <cellStyle name="Comma 2 3 6 3 2 2 2 2 2" xfId="61591"/>
    <cellStyle name="Comma 2 3 6 3 2 2 2 3" xfId="46181"/>
    <cellStyle name="Comma 2 3 6 3 2 2 3" xfId="22958"/>
    <cellStyle name="Comma 2 3 6 3 2 2 3 2" xfId="53782"/>
    <cellStyle name="Comma 2 3 6 3 2 2 4" xfId="38372"/>
    <cellStyle name="Comma 2 3 6 3 2 3" xfId="11553"/>
    <cellStyle name="Comma 2 3 6 3 2 3 2" xfId="26964"/>
    <cellStyle name="Comma 2 3 6 3 2 3 2 2" xfId="57788"/>
    <cellStyle name="Comma 2 3 6 3 2 3 3" xfId="42378"/>
    <cellStyle name="Comma 2 3 6 3 2 4" xfId="19155"/>
    <cellStyle name="Comma 2 3 6 3 2 4 2" xfId="49979"/>
    <cellStyle name="Comma 2 3 6 3 2 5" xfId="34569"/>
    <cellStyle name="Comma 2 3 6 3 3" xfId="5647"/>
    <cellStyle name="Comma 2 3 6 3 3 2" xfId="13457"/>
    <cellStyle name="Comma 2 3 6 3 3 2 2" xfId="28868"/>
    <cellStyle name="Comma 2 3 6 3 3 2 2 2" xfId="59692"/>
    <cellStyle name="Comma 2 3 6 3 3 2 3" xfId="44282"/>
    <cellStyle name="Comma 2 3 6 3 3 3" xfId="21059"/>
    <cellStyle name="Comma 2 3 6 3 3 3 2" xfId="51883"/>
    <cellStyle name="Comma 2 3 6 3 3 4" xfId="36473"/>
    <cellStyle name="Comma 2 3 6 3 4" xfId="9654"/>
    <cellStyle name="Comma 2 3 6 3 4 2" xfId="25065"/>
    <cellStyle name="Comma 2 3 6 3 4 2 2" xfId="55889"/>
    <cellStyle name="Comma 2 3 6 3 4 3" xfId="40479"/>
    <cellStyle name="Comma 2 3 6 3 5" xfId="17256"/>
    <cellStyle name="Comma 2 3 6 3 5 2" xfId="48080"/>
    <cellStyle name="Comma 2 3 6 3 6" xfId="32670"/>
    <cellStyle name="Comma 2 3 6 4" xfId="2477"/>
    <cellStyle name="Comma 2 3 6 4 2" xfId="6280"/>
    <cellStyle name="Comma 2 3 6 4 2 2" xfId="14090"/>
    <cellStyle name="Comma 2 3 6 4 2 2 2" xfId="29501"/>
    <cellStyle name="Comma 2 3 6 4 2 2 2 2" xfId="60325"/>
    <cellStyle name="Comma 2 3 6 4 2 2 3" xfId="44915"/>
    <cellStyle name="Comma 2 3 6 4 2 3" xfId="21692"/>
    <cellStyle name="Comma 2 3 6 4 2 3 2" xfId="52516"/>
    <cellStyle name="Comma 2 3 6 4 2 4" xfId="37106"/>
    <cellStyle name="Comma 2 3 6 4 3" xfId="10287"/>
    <cellStyle name="Comma 2 3 6 4 3 2" xfId="25698"/>
    <cellStyle name="Comma 2 3 6 4 3 2 2" xfId="56522"/>
    <cellStyle name="Comma 2 3 6 4 3 3" xfId="41112"/>
    <cellStyle name="Comma 2 3 6 4 4" xfId="17889"/>
    <cellStyle name="Comma 2 3 6 4 4 2" xfId="48713"/>
    <cellStyle name="Comma 2 3 6 4 5" xfId="33303"/>
    <cellStyle name="Comma 2 3 6 5" xfId="4381"/>
    <cellStyle name="Comma 2 3 6 5 2" xfId="12191"/>
    <cellStyle name="Comma 2 3 6 5 2 2" xfId="27602"/>
    <cellStyle name="Comma 2 3 6 5 2 2 2" xfId="58426"/>
    <cellStyle name="Comma 2 3 6 5 2 3" xfId="43016"/>
    <cellStyle name="Comma 2 3 6 5 3" xfId="19793"/>
    <cellStyle name="Comma 2 3 6 5 3 2" xfId="50617"/>
    <cellStyle name="Comma 2 3 6 5 4" xfId="35207"/>
    <cellStyle name="Comma 2 3 6 6" xfId="8388"/>
    <cellStyle name="Comma 2 3 6 6 2" xfId="23799"/>
    <cellStyle name="Comma 2 3 6 6 2 2" xfId="54623"/>
    <cellStyle name="Comma 2 3 6 6 3" xfId="39213"/>
    <cellStyle name="Comma 2 3 6 7" xfId="15990"/>
    <cellStyle name="Comma 2 3 6 7 2" xfId="46814"/>
    <cellStyle name="Comma 2 3 6 8" xfId="31404"/>
    <cellStyle name="Comma 2 3 7" xfId="369"/>
    <cellStyle name="Comma 2 3 7 2" xfId="1002"/>
    <cellStyle name="Comma 2 3 7 2 2" xfId="2901"/>
    <cellStyle name="Comma 2 3 7 2 2 2" xfId="6704"/>
    <cellStyle name="Comma 2 3 7 2 2 2 2" xfId="14514"/>
    <cellStyle name="Comma 2 3 7 2 2 2 2 2" xfId="29925"/>
    <cellStyle name="Comma 2 3 7 2 2 2 2 2 2" xfId="60749"/>
    <cellStyle name="Comma 2 3 7 2 2 2 2 3" xfId="45339"/>
    <cellStyle name="Comma 2 3 7 2 2 2 3" xfId="22116"/>
    <cellStyle name="Comma 2 3 7 2 2 2 3 2" xfId="52940"/>
    <cellStyle name="Comma 2 3 7 2 2 2 4" xfId="37530"/>
    <cellStyle name="Comma 2 3 7 2 2 3" xfId="10711"/>
    <cellStyle name="Comma 2 3 7 2 2 3 2" xfId="26122"/>
    <cellStyle name="Comma 2 3 7 2 2 3 2 2" xfId="56946"/>
    <cellStyle name="Comma 2 3 7 2 2 3 3" xfId="41536"/>
    <cellStyle name="Comma 2 3 7 2 2 4" xfId="18313"/>
    <cellStyle name="Comma 2 3 7 2 2 4 2" xfId="49137"/>
    <cellStyle name="Comma 2 3 7 2 2 5" xfId="33727"/>
    <cellStyle name="Comma 2 3 7 2 3" xfId="4805"/>
    <cellStyle name="Comma 2 3 7 2 3 2" xfId="12615"/>
    <cellStyle name="Comma 2 3 7 2 3 2 2" xfId="28026"/>
    <cellStyle name="Comma 2 3 7 2 3 2 2 2" xfId="58850"/>
    <cellStyle name="Comma 2 3 7 2 3 2 3" xfId="43440"/>
    <cellStyle name="Comma 2 3 7 2 3 3" xfId="20217"/>
    <cellStyle name="Comma 2 3 7 2 3 3 2" xfId="51041"/>
    <cellStyle name="Comma 2 3 7 2 3 4" xfId="35631"/>
    <cellStyle name="Comma 2 3 7 2 4" xfId="8812"/>
    <cellStyle name="Comma 2 3 7 2 4 2" xfId="24223"/>
    <cellStyle name="Comma 2 3 7 2 4 2 2" xfId="55047"/>
    <cellStyle name="Comma 2 3 7 2 4 3" xfId="39637"/>
    <cellStyle name="Comma 2 3 7 2 5" xfId="16414"/>
    <cellStyle name="Comma 2 3 7 2 5 2" xfId="47238"/>
    <cellStyle name="Comma 2 3 7 2 6" xfId="31828"/>
    <cellStyle name="Comma 2 3 7 3" xfId="1635"/>
    <cellStyle name="Comma 2 3 7 3 2" xfId="3534"/>
    <cellStyle name="Comma 2 3 7 3 2 2" xfId="7337"/>
    <cellStyle name="Comma 2 3 7 3 2 2 2" xfId="15147"/>
    <cellStyle name="Comma 2 3 7 3 2 2 2 2" xfId="30558"/>
    <cellStyle name="Comma 2 3 7 3 2 2 2 2 2" xfId="61382"/>
    <cellStyle name="Comma 2 3 7 3 2 2 2 3" xfId="45972"/>
    <cellStyle name="Comma 2 3 7 3 2 2 3" xfId="22749"/>
    <cellStyle name="Comma 2 3 7 3 2 2 3 2" xfId="53573"/>
    <cellStyle name="Comma 2 3 7 3 2 2 4" xfId="38163"/>
    <cellStyle name="Comma 2 3 7 3 2 3" xfId="11344"/>
    <cellStyle name="Comma 2 3 7 3 2 3 2" xfId="26755"/>
    <cellStyle name="Comma 2 3 7 3 2 3 2 2" xfId="57579"/>
    <cellStyle name="Comma 2 3 7 3 2 3 3" xfId="42169"/>
    <cellStyle name="Comma 2 3 7 3 2 4" xfId="18946"/>
    <cellStyle name="Comma 2 3 7 3 2 4 2" xfId="49770"/>
    <cellStyle name="Comma 2 3 7 3 2 5" xfId="34360"/>
    <cellStyle name="Comma 2 3 7 3 3" xfId="5438"/>
    <cellStyle name="Comma 2 3 7 3 3 2" xfId="13248"/>
    <cellStyle name="Comma 2 3 7 3 3 2 2" xfId="28659"/>
    <cellStyle name="Comma 2 3 7 3 3 2 2 2" xfId="59483"/>
    <cellStyle name="Comma 2 3 7 3 3 2 3" xfId="44073"/>
    <cellStyle name="Comma 2 3 7 3 3 3" xfId="20850"/>
    <cellStyle name="Comma 2 3 7 3 3 3 2" xfId="51674"/>
    <cellStyle name="Comma 2 3 7 3 3 4" xfId="36264"/>
    <cellStyle name="Comma 2 3 7 3 4" xfId="9445"/>
    <cellStyle name="Comma 2 3 7 3 4 2" xfId="24856"/>
    <cellStyle name="Comma 2 3 7 3 4 2 2" xfId="55680"/>
    <cellStyle name="Comma 2 3 7 3 4 3" xfId="40270"/>
    <cellStyle name="Comma 2 3 7 3 5" xfId="17047"/>
    <cellStyle name="Comma 2 3 7 3 5 2" xfId="47871"/>
    <cellStyle name="Comma 2 3 7 3 6" xfId="32461"/>
    <cellStyle name="Comma 2 3 7 4" xfId="2268"/>
    <cellStyle name="Comma 2 3 7 4 2" xfId="6071"/>
    <cellStyle name="Comma 2 3 7 4 2 2" xfId="13881"/>
    <cellStyle name="Comma 2 3 7 4 2 2 2" xfId="29292"/>
    <cellStyle name="Comma 2 3 7 4 2 2 2 2" xfId="60116"/>
    <cellStyle name="Comma 2 3 7 4 2 2 3" xfId="44706"/>
    <cellStyle name="Comma 2 3 7 4 2 3" xfId="21483"/>
    <cellStyle name="Comma 2 3 7 4 2 3 2" xfId="52307"/>
    <cellStyle name="Comma 2 3 7 4 2 4" xfId="36897"/>
    <cellStyle name="Comma 2 3 7 4 3" xfId="10078"/>
    <cellStyle name="Comma 2 3 7 4 3 2" xfId="25489"/>
    <cellStyle name="Comma 2 3 7 4 3 2 2" xfId="56313"/>
    <cellStyle name="Comma 2 3 7 4 3 3" xfId="40903"/>
    <cellStyle name="Comma 2 3 7 4 4" xfId="17680"/>
    <cellStyle name="Comma 2 3 7 4 4 2" xfId="48504"/>
    <cellStyle name="Comma 2 3 7 4 5" xfId="33094"/>
    <cellStyle name="Comma 2 3 7 5" xfId="4172"/>
    <cellStyle name="Comma 2 3 7 5 2" xfId="11982"/>
    <cellStyle name="Comma 2 3 7 5 2 2" xfId="27393"/>
    <cellStyle name="Comma 2 3 7 5 2 2 2" xfId="58217"/>
    <cellStyle name="Comma 2 3 7 5 2 3" xfId="42807"/>
    <cellStyle name="Comma 2 3 7 5 3" xfId="19584"/>
    <cellStyle name="Comma 2 3 7 5 3 2" xfId="50408"/>
    <cellStyle name="Comma 2 3 7 5 4" xfId="34998"/>
    <cellStyle name="Comma 2 3 7 6" xfId="8179"/>
    <cellStyle name="Comma 2 3 7 6 2" xfId="23590"/>
    <cellStyle name="Comma 2 3 7 6 2 2" xfId="54414"/>
    <cellStyle name="Comma 2 3 7 6 3" xfId="39004"/>
    <cellStyle name="Comma 2 3 7 7" xfId="15781"/>
    <cellStyle name="Comma 2 3 7 7 2" xfId="46605"/>
    <cellStyle name="Comma 2 3 7 8" xfId="31195"/>
    <cellStyle name="Comma 2 3 8" xfId="789"/>
    <cellStyle name="Comma 2 3 8 2" xfId="2688"/>
    <cellStyle name="Comma 2 3 8 2 2" xfId="6491"/>
    <cellStyle name="Comma 2 3 8 2 2 2" xfId="14301"/>
    <cellStyle name="Comma 2 3 8 2 2 2 2" xfId="29712"/>
    <cellStyle name="Comma 2 3 8 2 2 2 2 2" xfId="60536"/>
    <cellStyle name="Comma 2 3 8 2 2 2 3" xfId="45126"/>
    <cellStyle name="Comma 2 3 8 2 2 3" xfId="21903"/>
    <cellStyle name="Comma 2 3 8 2 2 3 2" xfId="52727"/>
    <cellStyle name="Comma 2 3 8 2 2 4" xfId="37317"/>
    <cellStyle name="Comma 2 3 8 2 3" xfId="10498"/>
    <cellStyle name="Comma 2 3 8 2 3 2" xfId="25909"/>
    <cellStyle name="Comma 2 3 8 2 3 2 2" xfId="56733"/>
    <cellStyle name="Comma 2 3 8 2 3 3" xfId="41323"/>
    <cellStyle name="Comma 2 3 8 2 4" xfId="18100"/>
    <cellStyle name="Comma 2 3 8 2 4 2" xfId="48924"/>
    <cellStyle name="Comma 2 3 8 2 5" xfId="33514"/>
    <cellStyle name="Comma 2 3 8 3" xfId="4592"/>
    <cellStyle name="Comma 2 3 8 3 2" xfId="12402"/>
    <cellStyle name="Comma 2 3 8 3 2 2" xfId="27813"/>
    <cellStyle name="Comma 2 3 8 3 2 2 2" xfId="58637"/>
    <cellStyle name="Comma 2 3 8 3 2 3" xfId="43227"/>
    <cellStyle name="Comma 2 3 8 3 3" xfId="20004"/>
    <cellStyle name="Comma 2 3 8 3 3 2" xfId="50828"/>
    <cellStyle name="Comma 2 3 8 3 4" xfId="35418"/>
    <cellStyle name="Comma 2 3 8 4" xfId="8599"/>
    <cellStyle name="Comma 2 3 8 4 2" xfId="24010"/>
    <cellStyle name="Comma 2 3 8 4 2 2" xfId="54834"/>
    <cellStyle name="Comma 2 3 8 4 3" xfId="39424"/>
    <cellStyle name="Comma 2 3 8 5" xfId="16201"/>
    <cellStyle name="Comma 2 3 8 5 2" xfId="47025"/>
    <cellStyle name="Comma 2 3 8 6" xfId="31615"/>
    <cellStyle name="Comma 2 3 9" xfId="1422"/>
    <cellStyle name="Comma 2 3 9 2" xfId="3321"/>
    <cellStyle name="Comma 2 3 9 2 2" xfId="7124"/>
    <cellStyle name="Comma 2 3 9 2 2 2" xfId="14934"/>
    <cellStyle name="Comma 2 3 9 2 2 2 2" xfId="30345"/>
    <cellStyle name="Comma 2 3 9 2 2 2 2 2" xfId="61169"/>
    <cellStyle name="Comma 2 3 9 2 2 2 3" xfId="45759"/>
    <cellStyle name="Comma 2 3 9 2 2 3" xfId="22536"/>
    <cellStyle name="Comma 2 3 9 2 2 3 2" xfId="53360"/>
    <cellStyle name="Comma 2 3 9 2 2 4" xfId="37950"/>
    <cellStyle name="Comma 2 3 9 2 3" xfId="11131"/>
    <cellStyle name="Comma 2 3 9 2 3 2" xfId="26542"/>
    <cellStyle name="Comma 2 3 9 2 3 2 2" xfId="57366"/>
    <cellStyle name="Comma 2 3 9 2 3 3" xfId="41956"/>
    <cellStyle name="Comma 2 3 9 2 4" xfId="18733"/>
    <cellStyle name="Comma 2 3 9 2 4 2" xfId="49557"/>
    <cellStyle name="Comma 2 3 9 2 5" xfId="34147"/>
    <cellStyle name="Comma 2 3 9 3" xfId="5225"/>
    <cellStyle name="Comma 2 3 9 3 2" xfId="13035"/>
    <cellStyle name="Comma 2 3 9 3 2 2" xfId="28446"/>
    <cellStyle name="Comma 2 3 9 3 2 2 2" xfId="59270"/>
    <cellStyle name="Comma 2 3 9 3 2 3" xfId="43860"/>
    <cellStyle name="Comma 2 3 9 3 3" xfId="20637"/>
    <cellStyle name="Comma 2 3 9 3 3 2" xfId="51461"/>
    <cellStyle name="Comma 2 3 9 3 4" xfId="36051"/>
    <cellStyle name="Comma 2 3 9 4" xfId="9232"/>
    <cellStyle name="Comma 2 3 9 4 2" xfId="24643"/>
    <cellStyle name="Comma 2 3 9 4 2 2" xfId="55467"/>
    <cellStyle name="Comma 2 3 9 4 3" xfId="40057"/>
    <cellStyle name="Comma 2 3 9 5" xfId="16834"/>
    <cellStyle name="Comma 2 3 9 5 2" xfId="47658"/>
    <cellStyle name="Comma 2 3 9 6" xfId="32248"/>
    <cellStyle name="Comma 2 30" xfId="61824"/>
    <cellStyle name="Comma 2 31" xfId="61828"/>
    <cellStyle name="Comma 2 32" xfId="45"/>
    <cellStyle name="Comma 2 33" xfId="61830"/>
    <cellStyle name="Comma 2 4" xfId="75"/>
    <cellStyle name="Comma 2 4 10" xfId="2066"/>
    <cellStyle name="Comma 2 4 10 2" xfId="5869"/>
    <cellStyle name="Comma 2 4 10 2 2" xfId="13679"/>
    <cellStyle name="Comma 2 4 10 2 2 2" xfId="29090"/>
    <cellStyle name="Comma 2 4 10 2 2 2 2" xfId="59914"/>
    <cellStyle name="Comma 2 4 10 2 2 3" xfId="44504"/>
    <cellStyle name="Comma 2 4 10 2 3" xfId="21281"/>
    <cellStyle name="Comma 2 4 10 2 3 2" xfId="52105"/>
    <cellStyle name="Comma 2 4 10 2 4" xfId="36695"/>
    <cellStyle name="Comma 2 4 10 3" xfId="9876"/>
    <cellStyle name="Comma 2 4 10 3 2" xfId="25287"/>
    <cellStyle name="Comma 2 4 10 3 2 2" xfId="56111"/>
    <cellStyle name="Comma 2 4 10 3 3" xfId="40701"/>
    <cellStyle name="Comma 2 4 10 4" xfId="17478"/>
    <cellStyle name="Comma 2 4 10 4 2" xfId="48302"/>
    <cellStyle name="Comma 2 4 10 5" xfId="32892"/>
    <cellStyle name="Comma 2 4 11" xfId="3970"/>
    <cellStyle name="Comma 2 4 11 2" xfId="11780"/>
    <cellStyle name="Comma 2 4 11 2 2" xfId="27191"/>
    <cellStyle name="Comma 2 4 11 2 2 2" xfId="58015"/>
    <cellStyle name="Comma 2 4 11 2 3" xfId="42605"/>
    <cellStyle name="Comma 2 4 11 3" xfId="19382"/>
    <cellStyle name="Comma 2 4 11 3 2" xfId="50206"/>
    <cellStyle name="Comma 2 4 11 4" xfId="34796"/>
    <cellStyle name="Comma 2 4 12" xfId="7977"/>
    <cellStyle name="Comma 2 4 12 2" xfId="23388"/>
    <cellStyle name="Comma 2 4 12 2 2" xfId="54212"/>
    <cellStyle name="Comma 2 4 12 3" xfId="38802"/>
    <cellStyle name="Comma 2 4 13" xfId="7768"/>
    <cellStyle name="Comma 2 4 13 2" xfId="23179"/>
    <cellStyle name="Comma 2 4 13 2 2" xfId="54003"/>
    <cellStyle name="Comma 2 4 13 3" xfId="38593"/>
    <cellStyle name="Comma 2 4 14" xfId="15579"/>
    <cellStyle name="Comma 2 4 14 2" xfId="46403"/>
    <cellStyle name="Comma 2 4 15" xfId="30993"/>
    <cellStyle name="Comma 2 4 16" xfId="161"/>
    <cellStyle name="Comma 2 4 2" xfId="186"/>
    <cellStyle name="Comma 2 4 2 10" xfId="3990"/>
    <cellStyle name="Comma 2 4 2 10 2" xfId="11800"/>
    <cellStyle name="Comma 2 4 2 10 2 2" xfId="27211"/>
    <cellStyle name="Comma 2 4 2 10 2 2 2" xfId="58035"/>
    <cellStyle name="Comma 2 4 2 10 2 3" xfId="42625"/>
    <cellStyle name="Comma 2 4 2 10 3" xfId="19402"/>
    <cellStyle name="Comma 2 4 2 10 3 2" xfId="50226"/>
    <cellStyle name="Comma 2 4 2 10 4" xfId="34816"/>
    <cellStyle name="Comma 2 4 2 11" xfId="7997"/>
    <cellStyle name="Comma 2 4 2 11 2" xfId="23408"/>
    <cellStyle name="Comma 2 4 2 11 2 2" xfId="54232"/>
    <cellStyle name="Comma 2 4 2 11 3" xfId="38822"/>
    <cellStyle name="Comma 2 4 2 12" xfId="7788"/>
    <cellStyle name="Comma 2 4 2 12 2" xfId="23199"/>
    <cellStyle name="Comma 2 4 2 12 2 2" xfId="54023"/>
    <cellStyle name="Comma 2 4 2 12 3" xfId="38613"/>
    <cellStyle name="Comma 2 4 2 13" xfId="15599"/>
    <cellStyle name="Comma 2 4 2 13 2" xfId="46423"/>
    <cellStyle name="Comma 2 4 2 14" xfId="31013"/>
    <cellStyle name="Comma 2 4 2 2" xfId="271"/>
    <cellStyle name="Comma 2 4 2 2 10" xfId="7873"/>
    <cellStyle name="Comma 2 4 2 2 10 2" xfId="23284"/>
    <cellStyle name="Comma 2 4 2 2 10 2 2" xfId="54108"/>
    <cellStyle name="Comma 2 4 2 2 10 3" xfId="38698"/>
    <cellStyle name="Comma 2 4 2 2 11" xfId="15684"/>
    <cellStyle name="Comma 2 4 2 2 11 2" xfId="46508"/>
    <cellStyle name="Comma 2 4 2 2 12" xfId="31098"/>
    <cellStyle name="Comma 2 4 2 2 2" xfId="353"/>
    <cellStyle name="Comma 2 4 2 2 2 10" xfId="15766"/>
    <cellStyle name="Comma 2 4 2 2 2 10 2" xfId="46590"/>
    <cellStyle name="Comma 2 4 2 2 2 11" xfId="31180"/>
    <cellStyle name="Comma 2 4 2 2 2 2" xfId="776"/>
    <cellStyle name="Comma 2 4 2 2 2 2 2" xfId="1409"/>
    <cellStyle name="Comma 2 4 2 2 2 2 2 2" xfId="3308"/>
    <cellStyle name="Comma 2 4 2 2 2 2 2 2 2" xfId="7111"/>
    <cellStyle name="Comma 2 4 2 2 2 2 2 2 2 2" xfId="14921"/>
    <cellStyle name="Comma 2 4 2 2 2 2 2 2 2 2 2" xfId="30332"/>
    <cellStyle name="Comma 2 4 2 2 2 2 2 2 2 2 2 2" xfId="61156"/>
    <cellStyle name="Comma 2 4 2 2 2 2 2 2 2 2 3" xfId="45746"/>
    <cellStyle name="Comma 2 4 2 2 2 2 2 2 2 3" xfId="22523"/>
    <cellStyle name="Comma 2 4 2 2 2 2 2 2 2 3 2" xfId="53347"/>
    <cellStyle name="Comma 2 4 2 2 2 2 2 2 2 4" xfId="37937"/>
    <cellStyle name="Comma 2 4 2 2 2 2 2 2 3" xfId="11118"/>
    <cellStyle name="Comma 2 4 2 2 2 2 2 2 3 2" xfId="26529"/>
    <cellStyle name="Comma 2 4 2 2 2 2 2 2 3 2 2" xfId="57353"/>
    <cellStyle name="Comma 2 4 2 2 2 2 2 2 3 3" xfId="41943"/>
    <cellStyle name="Comma 2 4 2 2 2 2 2 2 4" xfId="18720"/>
    <cellStyle name="Comma 2 4 2 2 2 2 2 2 4 2" xfId="49544"/>
    <cellStyle name="Comma 2 4 2 2 2 2 2 2 5" xfId="34134"/>
    <cellStyle name="Comma 2 4 2 2 2 2 2 3" xfId="5212"/>
    <cellStyle name="Comma 2 4 2 2 2 2 2 3 2" xfId="13022"/>
    <cellStyle name="Comma 2 4 2 2 2 2 2 3 2 2" xfId="28433"/>
    <cellStyle name="Comma 2 4 2 2 2 2 2 3 2 2 2" xfId="59257"/>
    <cellStyle name="Comma 2 4 2 2 2 2 2 3 2 3" xfId="43847"/>
    <cellStyle name="Comma 2 4 2 2 2 2 2 3 3" xfId="20624"/>
    <cellStyle name="Comma 2 4 2 2 2 2 2 3 3 2" xfId="51448"/>
    <cellStyle name="Comma 2 4 2 2 2 2 2 3 4" xfId="36038"/>
    <cellStyle name="Comma 2 4 2 2 2 2 2 4" xfId="9219"/>
    <cellStyle name="Comma 2 4 2 2 2 2 2 4 2" xfId="24630"/>
    <cellStyle name="Comma 2 4 2 2 2 2 2 4 2 2" xfId="55454"/>
    <cellStyle name="Comma 2 4 2 2 2 2 2 4 3" xfId="40044"/>
    <cellStyle name="Comma 2 4 2 2 2 2 2 5" xfId="16821"/>
    <cellStyle name="Comma 2 4 2 2 2 2 2 5 2" xfId="47645"/>
    <cellStyle name="Comma 2 4 2 2 2 2 2 6" xfId="32235"/>
    <cellStyle name="Comma 2 4 2 2 2 2 3" xfId="2042"/>
    <cellStyle name="Comma 2 4 2 2 2 2 3 2" xfId="3941"/>
    <cellStyle name="Comma 2 4 2 2 2 2 3 2 2" xfId="7744"/>
    <cellStyle name="Comma 2 4 2 2 2 2 3 2 2 2" xfId="15554"/>
    <cellStyle name="Comma 2 4 2 2 2 2 3 2 2 2 2" xfId="30965"/>
    <cellStyle name="Comma 2 4 2 2 2 2 3 2 2 2 2 2" xfId="61789"/>
    <cellStyle name="Comma 2 4 2 2 2 2 3 2 2 2 3" xfId="46379"/>
    <cellStyle name="Comma 2 4 2 2 2 2 3 2 2 3" xfId="23156"/>
    <cellStyle name="Comma 2 4 2 2 2 2 3 2 2 3 2" xfId="53980"/>
    <cellStyle name="Comma 2 4 2 2 2 2 3 2 2 4" xfId="38570"/>
    <cellStyle name="Comma 2 4 2 2 2 2 3 2 3" xfId="11751"/>
    <cellStyle name="Comma 2 4 2 2 2 2 3 2 3 2" xfId="27162"/>
    <cellStyle name="Comma 2 4 2 2 2 2 3 2 3 2 2" xfId="57986"/>
    <cellStyle name="Comma 2 4 2 2 2 2 3 2 3 3" xfId="42576"/>
    <cellStyle name="Comma 2 4 2 2 2 2 3 2 4" xfId="19353"/>
    <cellStyle name="Comma 2 4 2 2 2 2 3 2 4 2" xfId="50177"/>
    <cellStyle name="Comma 2 4 2 2 2 2 3 2 5" xfId="34767"/>
    <cellStyle name="Comma 2 4 2 2 2 2 3 3" xfId="5845"/>
    <cellStyle name="Comma 2 4 2 2 2 2 3 3 2" xfId="13655"/>
    <cellStyle name="Comma 2 4 2 2 2 2 3 3 2 2" xfId="29066"/>
    <cellStyle name="Comma 2 4 2 2 2 2 3 3 2 2 2" xfId="59890"/>
    <cellStyle name="Comma 2 4 2 2 2 2 3 3 2 3" xfId="44480"/>
    <cellStyle name="Comma 2 4 2 2 2 2 3 3 3" xfId="21257"/>
    <cellStyle name="Comma 2 4 2 2 2 2 3 3 3 2" xfId="52081"/>
    <cellStyle name="Comma 2 4 2 2 2 2 3 3 4" xfId="36671"/>
    <cellStyle name="Comma 2 4 2 2 2 2 3 4" xfId="9852"/>
    <cellStyle name="Comma 2 4 2 2 2 2 3 4 2" xfId="25263"/>
    <cellStyle name="Comma 2 4 2 2 2 2 3 4 2 2" xfId="56087"/>
    <cellStyle name="Comma 2 4 2 2 2 2 3 4 3" xfId="40677"/>
    <cellStyle name="Comma 2 4 2 2 2 2 3 5" xfId="17454"/>
    <cellStyle name="Comma 2 4 2 2 2 2 3 5 2" xfId="48278"/>
    <cellStyle name="Comma 2 4 2 2 2 2 3 6" xfId="32868"/>
    <cellStyle name="Comma 2 4 2 2 2 2 4" xfId="2675"/>
    <cellStyle name="Comma 2 4 2 2 2 2 4 2" xfId="6478"/>
    <cellStyle name="Comma 2 4 2 2 2 2 4 2 2" xfId="14288"/>
    <cellStyle name="Comma 2 4 2 2 2 2 4 2 2 2" xfId="29699"/>
    <cellStyle name="Comma 2 4 2 2 2 2 4 2 2 2 2" xfId="60523"/>
    <cellStyle name="Comma 2 4 2 2 2 2 4 2 2 3" xfId="45113"/>
    <cellStyle name="Comma 2 4 2 2 2 2 4 2 3" xfId="21890"/>
    <cellStyle name="Comma 2 4 2 2 2 2 4 2 3 2" xfId="52714"/>
    <cellStyle name="Comma 2 4 2 2 2 2 4 2 4" xfId="37304"/>
    <cellStyle name="Comma 2 4 2 2 2 2 4 3" xfId="10485"/>
    <cellStyle name="Comma 2 4 2 2 2 2 4 3 2" xfId="25896"/>
    <cellStyle name="Comma 2 4 2 2 2 2 4 3 2 2" xfId="56720"/>
    <cellStyle name="Comma 2 4 2 2 2 2 4 3 3" xfId="41310"/>
    <cellStyle name="Comma 2 4 2 2 2 2 4 4" xfId="18087"/>
    <cellStyle name="Comma 2 4 2 2 2 2 4 4 2" xfId="48911"/>
    <cellStyle name="Comma 2 4 2 2 2 2 4 5" xfId="33501"/>
    <cellStyle name="Comma 2 4 2 2 2 2 5" xfId="4579"/>
    <cellStyle name="Comma 2 4 2 2 2 2 5 2" xfId="12389"/>
    <cellStyle name="Comma 2 4 2 2 2 2 5 2 2" xfId="27800"/>
    <cellStyle name="Comma 2 4 2 2 2 2 5 2 2 2" xfId="58624"/>
    <cellStyle name="Comma 2 4 2 2 2 2 5 2 3" xfId="43214"/>
    <cellStyle name="Comma 2 4 2 2 2 2 5 3" xfId="19991"/>
    <cellStyle name="Comma 2 4 2 2 2 2 5 3 2" xfId="50815"/>
    <cellStyle name="Comma 2 4 2 2 2 2 5 4" xfId="35405"/>
    <cellStyle name="Comma 2 4 2 2 2 2 6" xfId="8586"/>
    <cellStyle name="Comma 2 4 2 2 2 2 6 2" xfId="23997"/>
    <cellStyle name="Comma 2 4 2 2 2 2 6 2 2" xfId="54821"/>
    <cellStyle name="Comma 2 4 2 2 2 2 6 3" xfId="39411"/>
    <cellStyle name="Comma 2 4 2 2 2 2 7" xfId="16188"/>
    <cellStyle name="Comma 2 4 2 2 2 2 7 2" xfId="47012"/>
    <cellStyle name="Comma 2 4 2 2 2 2 8" xfId="31602"/>
    <cellStyle name="Comma 2 4 2 2 2 3" xfId="567"/>
    <cellStyle name="Comma 2 4 2 2 2 3 2" xfId="1200"/>
    <cellStyle name="Comma 2 4 2 2 2 3 2 2" xfId="3099"/>
    <cellStyle name="Comma 2 4 2 2 2 3 2 2 2" xfId="6902"/>
    <cellStyle name="Comma 2 4 2 2 2 3 2 2 2 2" xfId="14712"/>
    <cellStyle name="Comma 2 4 2 2 2 3 2 2 2 2 2" xfId="30123"/>
    <cellStyle name="Comma 2 4 2 2 2 3 2 2 2 2 2 2" xfId="60947"/>
    <cellStyle name="Comma 2 4 2 2 2 3 2 2 2 2 3" xfId="45537"/>
    <cellStyle name="Comma 2 4 2 2 2 3 2 2 2 3" xfId="22314"/>
    <cellStyle name="Comma 2 4 2 2 2 3 2 2 2 3 2" xfId="53138"/>
    <cellStyle name="Comma 2 4 2 2 2 3 2 2 2 4" xfId="37728"/>
    <cellStyle name="Comma 2 4 2 2 2 3 2 2 3" xfId="10909"/>
    <cellStyle name="Comma 2 4 2 2 2 3 2 2 3 2" xfId="26320"/>
    <cellStyle name="Comma 2 4 2 2 2 3 2 2 3 2 2" xfId="57144"/>
    <cellStyle name="Comma 2 4 2 2 2 3 2 2 3 3" xfId="41734"/>
    <cellStyle name="Comma 2 4 2 2 2 3 2 2 4" xfId="18511"/>
    <cellStyle name="Comma 2 4 2 2 2 3 2 2 4 2" xfId="49335"/>
    <cellStyle name="Comma 2 4 2 2 2 3 2 2 5" xfId="33925"/>
    <cellStyle name="Comma 2 4 2 2 2 3 2 3" xfId="5003"/>
    <cellStyle name="Comma 2 4 2 2 2 3 2 3 2" xfId="12813"/>
    <cellStyle name="Comma 2 4 2 2 2 3 2 3 2 2" xfId="28224"/>
    <cellStyle name="Comma 2 4 2 2 2 3 2 3 2 2 2" xfId="59048"/>
    <cellStyle name="Comma 2 4 2 2 2 3 2 3 2 3" xfId="43638"/>
    <cellStyle name="Comma 2 4 2 2 2 3 2 3 3" xfId="20415"/>
    <cellStyle name="Comma 2 4 2 2 2 3 2 3 3 2" xfId="51239"/>
    <cellStyle name="Comma 2 4 2 2 2 3 2 3 4" xfId="35829"/>
    <cellStyle name="Comma 2 4 2 2 2 3 2 4" xfId="9010"/>
    <cellStyle name="Comma 2 4 2 2 2 3 2 4 2" xfId="24421"/>
    <cellStyle name="Comma 2 4 2 2 2 3 2 4 2 2" xfId="55245"/>
    <cellStyle name="Comma 2 4 2 2 2 3 2 4 3" xfId="39835"/>
    <cellStyle name="Comma 2 4 2 2 2 3 2 5" xfId="16612"/>
    <cellStyle name="Comma 2 4 2 2 2 3 2 5 2" xfId="47436"/>
    <cellStyle name="Comma 2 4 2 2 2 3 2 6" xfId="32026"/>
    <cellStyle name="Comma 2 4 2 2 2 3 3" xfId="1833"/>
    <cellStyle name="Comma 2 4 2 2 2 3 3 2" xfId="3732"/>
    <cellStyle name="Comma 2 4 2 2 2 3 3 2 2" xfId="7535"/>
    <cellStyle name="Comma 2 4 2 2 2 3 3 2 2 2" xfId="15345"/>
    <cellStyle name="Comma 2 4 2 2 2 3 3 2 2 2 2" xfId="30756"/>
    <cellStyle name="Comma 2 4 2 2 2 3 3 2 2 2 2 2" xfId="61580"/>
    <cellStyle name="Comma 2 4 2 2 2 3 3 2 2 2 3" xfId="46170"/>
    <cellStyle name="Comma 2 4 2 2 2 3 3 2 2 3" xfId="22947"/>
    <cellStyle name="Comma 2 4 2 2 2 3 3 2 2 3 2" xfId="53771"/>
    <cellStyle name="Comma 2 4 2 2 2 3 3 2 2 4" xfId="38361"/>
    <cellStyle name="Comma 2 4 2 2 2 3 3 2 3" xfId="11542"/>
    <cellStyle name="Comma 2 4 2 2 2 3 3 2 3 2" xfId="26953"/>
    <cellStyle name="Comma 2 4 2 2 2 3 3 2 3 2 2" xfId="57777"/>
    <cellStyle name="Comma 2 4 2 2 2 3 3 2 3 3" xfId="42367"/>
    <cellStyle name="Comma 2 4 2 2 2 3 3 2 4" xfId="19144"/>
    <cellStyle name="Comma 2 4 2 2 2 3 3 2 4 2" xfId="49968"/>
    <cellStyle name="Comma 2 4 2 2 2 3 3 2 5" xfId="34558"/>
    <cellStyle name="Comma 2 4 2 2 2 3 3 3" xfId="5636"/>
    <cellStyle name="Comma 2 4 2 2 2 3 3 3 2" xfId="13446"/>
    <cellStyle name="Comma 2 4 2 2 2 3 3 3 2 2" xfId="28857"/>
    <cellStyle name="Comma 2 4 2 2 2 3 3 3 2 2 2" xfId="59681"/>
    <cellStyle name="Comma 2 4 2 2 2 3 3 3 2 3" xfId="44271"/>
    <cellStyle name="Comma 2 4 2 2 2 3 3 3 3" xfId="21048"/>
    <cellStyle name="Comma 2 4 2 2 2 3 3 3 3 2" xfId="51872"/>
    <cellStyle name="Comma 2 4 2 2 2 3 3 3 4" xfId="36462"/>
    <cellStyle name="Comma 2 4 2 2 2 3 3 4" xfId="9643"/>
    <cellStyle name="Comma 2 4 2 2 2 3 3 4 2" xfId="25054"/>
    <cellStyle name="Comma 2 4 2 2 2 3 3 4 2 2" xfId="55878"/>
    <cellStyle name="Comma 2 4 2 2 2 3 3 4 3" xfId="40468"/>
    <cellStyle name="Comma 2 4 2 2 2 3 3 5" xfId="17245"/>
    <cellStyle name="Comma 2 4 2 2 2 3 3 5 2" xfId="48069"/>
    <cellStyle name="Comma 2 4 2 2 2 3 3 6" xfId="32659"/>
    <cellStyle name="Comma 2 4 2 2 2 3 4" xfId="2466"/>
    <cellStyle name="Comma 2 4 2 2 2 3 4 2" xfId="6269"/>
    <cellStyle name="Comma 2 4 2 2 2 3 4 2 2" xfId="14079"/>
    <cellStyle name="Comma 2 4 2 2 2 3 4 2 2 2" xfId="29490"/>
    <cellStyle name="Comma 2 4 2 2 2 3 4 2 2 2 2" xfId="60314"/>
    <cellStyle name="Comma 2 4 2 2 2 3 4 2 2 3" xfId="44904"/>
    <cellStyle name="Comma 2 4 2 2 2 3 4 2 3" xfId="21681"/>
    <cellStyle name="Comma 2 4 2 2 2 3 4 2 3 2" xfId="52505"/>
    <cellStyle name="Comma 2 4 2 2 2 3 4 2 4" xfId="37095"/>
    <cellStyle name="Comma 2 4 2 2 2 3 4 3" xfId="10276"/>
    <cellStyle name="Comma 2 4 2 2 2 3 4 3 2" xfId="25687"/>
    <cellStyle name="Comma 2 4 2 2 2 3 4 3 2 2" xfId="56511"/>
    <cellStyle name="Comma 2 4 2 2 2 3 4 3 3" xfId="41101"/>
    <cellStyle name="Comma 2 4 2 2 2 3 4 4" xfId="17878"/>
    <cellStyle name="Comma 2 4 2 2 2 3 4 4 2" xfId="48702"/>
    <cellStyle name="Comma 2 4 2 2 2 3 4 5" xfId="33292"/>
    <cellStyle name="Comma 2 4 2 2 2 3 5" xfId="4370"/>
    <cellStyle name="Comma 2 4 2 2 2 3 5 2" xfId="12180"/>
    <cellStyle name="Comma 2 4 2 2 2 3 5 2 2" xfId="27591"/>
    <cellStyle name="Comma 2 4 2 2 2 3 5 2 2 2" xfId="58415"/>
    <cellStyle name="Comma 2 4 2 2 2 3 5 2 3" xfId="43005"/>
    <cellStyle name="Comma 2 4 2 2 2 3 5 3" xfId="19782"/>
    <cellStyle name="Comma 2 4 2 2 2 3 5 3 2" xfId="50606"/>
    <cellStyle name="Comma 2 4 2 2 2 3 5 4" xfId="35196"/>
    <cellStyle name="Comma 2 4 2 2 2 3 6" xfId="8377"/>
    <cellStyle name="Comma 2 4 2 2 2 3 6 2" xfId="23788"/>
    <cellStyle name="Comma 2 4 2 2 2 3 6 2 2" xfId="54612"/>
    <cellStyle name="Comma 2 4 2 2 2 3 6 3" xfId="39202"/>
    <cellStyle name="Comma 2 4 2 2 2 3 7" xfId="15979"/>
    <cellStyle name="Comma 2 4 2 2 2 3 7 2" xfId="46803"/>
    <cellStyle name="Comma 2 4 2 2 2 3 8" xfId="31393"/>
    <cellStyle name="Comma 2 4 2 2 2 4" xfId="987"/>
    <cellStyle name="Comma 2 4 2 2 2 4 2" xfId="2886"/>
    <cellStyle name="Comma 2 4 2 2 2 4 2 2" xfId="6689"/>
    <cellStyle name="Comma 2 4 2 2 2 4 2 2 2" xfId="14499"/>
    <cellStyle name="Comma 2 4 2 2 2 4 2 2 2 2" xfId="29910"/>
    <cellStyle name="Comma 2 4 2 2 2 4 2 2 2 2 2" xfId="60734"/>
    <cellStyle name="Comma 2 4 2 2 2 4 2 2 2 3" xfId="45324"/>
    <cellStyle name="Comma 2 4 2 2 2 4 2 2 3" xfId="22101"/>
    <cellStyle name="Comma 2 4 2 2 2 4 2 2 3 2" xfId="52925"/>
    <cellStyle name="Comma 2 4 2 2 2 4 2 2 4" xfId="37515"/>
    <cellStyle name="Comma 2 4 2 2 2 4 2 3" xfId="10696"/>
    <cellStyle name="Comma 2 4 2 2 2 4 2 3 2" xfId="26107"/>
    <cellStyle name="Comma 2 4 2 2 2 4 2 3 2 2" xfId="56931"/>
    <cellStyle name="Comma 2 4 2 2 2 4 2 3 3" xfId="41521"/>
    <cellStyle name="Comma 2 4 2 2 2 4 2 4" xfId="18298"/>
    <cellStyle name="Comma 2 4 2 2 2 4 2 4 2" xfId="49122"/>
    <cellStyle name="Comma 2 4 2 2 2 4 2 5" xfId="33712"/>
    <cellStyle name="Comma 2 4 2 2 2 4 3" xfId="4790"/>
    <cellStyle name="Comma 2 4 2 2 2 4 3 2" xfId="12600"/>
    <cellStyle name="Comma 2 4 2 2 2 4 3 2 2" xfId="28011"/>
    <cellStyle name="Comma 2 4 2 2 2 4 3 2 2 2" xfId="58835"/>
    <cellStyle name="Comma 2 4 2 2 2 4 3 2 3" xfId="43425"/>
    <cellStyle name="Comma 2 4 2 2 2 4 3 3" xfId="20202"/>
    <cellStyle name="Comma 2 4 2 2 2 4 3 3 2" xfId="51026"/>
    <cellStyle name="Comma 2 4 2 2 2 4 3 4" xfId="35616"/>
    <cellStyle name="Comma 2 4 2 2 2 4 4" xfId="8797"/>
    <cellStyle name="Comma 2 4 2 2 2 4 4 2" xfId="24208"/>
    <cellStyle name="Comma 2 4 2 2 2 4 4 2 2" xfId="55032"/>
    <cellStyle name="Comma 2 4 2 2 2 4 4 3" xfId="39622"/>
    <cellStyle name="Comma 2 4 2 2 2 4 5" xfId="16399"/>
    <cellStyle name="Comma 2 4 2 2 2 4 5 2" xfId="47223"/>
    <cellStyle name="Comma 2 4 2 2 2 4 6" xfId="31813"/>
    <cellStyle name="Comma 2 4 2 2 2 5" xfId="1620"/>
    <cellStyle name="Comma 2 4 2 2 2 5 2" xfId="3519"/>
    <cellStyle name="Comma 2 4 2 2 2 5 2 2" xfId="7322"/>
    <cellStyle name="Comma 2 4 2 2 2 5 2 2 2" xfId="15132"/>
    <cellStyle name="Comma 2 4 2 2 2 5 2 2 2 2" xfId="30543"/>
    <cellStyle name="Comma 2 4 2 2 2 5 2 2 2 2 2" xfId="61367"/>
    <cellStyle name="Comma 2 4 2 2 2 5 2 2 2 3" xfId="45957"/>
    <cellStyle name="Comma 2 4 2 2 2 5 2 2 3" xfId="22734"/>
    <cellStyle name="Comma 2 4 2 2 2 5 2 2 3 2" xfId="53558"/>
    <cellStyle name="Comma 2 4 2 2 2 5 2 2 4" xfId="38148"/>
    <cellStyle name="Comma 2 4 2 2 2 5 2 3" xfId="11329"/>
    <cellStyle name="Comma 2 4 2 2 2 5 2 3 2" xfId="26740"/>
    <cellStyle name="Comma 2 4 2 2 2 5 2 3 2 2" xfId="57564"/>
    <cellStyle name="Comma 2 4 2 2 2 5 2 3 3" xfId="42154"/>
    <cellStyle name="Comma 2 4 2 2 2 5 2 4" xfId="18931"/>
    <cellStyle name="Comma 2 4 2 2 2 5 2 4 2" xfId="49755"/>
    <cellStyle name="Comma 2 4 2 2 2 5 2 5" xfId="34345"/>
    <cellStyle name="Comma 2 4 2 2 2 5 3" xfId="5423"/>
    <cellStyle name="Comma 2 4 2 2 2 5 3 2" xfId="13233"/>
    <cellStyle name="Comma 2 4 2 2 2 5 3 2 2" xfId="28644"/>
    <cellStyle name="Comma 2 4 2 2 2 5 3 2 2 2" xfId="59468"/>
    <cellStyle name="Comma 2 4 2 2 2 5 3 2 3" xfId="44058"/>
    <cellStyle name="Comma 2 4 2 2 2 5 3 3" xfId="20835"/>
    <cellStyle name="Comma 2 4 2 2 2 5 3 3 2" xfId="51659"/>
    <cellStyle name="Comma 2 4 2 2 2 5 3 4" xfId="36249"/>
    <cellStyle name="Comma 2 4 2 2 2 5 4" xfId="9430"/>
    <cellStyle name="Comma 2 4 2 2 2 5 4 2" xfId="24841"/>
    <cellStyle name="Comma 2 4 2 2 2 5 4 2 2" xfId="55665"/>
    <cellStyle name="Comma 2 4 2 2 2 5 4 3" xfId="40255"/>
    <cellStyle name="Comma 2 4 2 2 2 5 5" xfId="17032"/>
    <cellStyle name="Comma 2 4 2 2 2 5 5 2" xfId="47856"/>
    <cellStyle name="Comma 2 4 2 2 2 5 6" xfId="32446"/>
    <cellStyle name="Comma 2 4 2 2 2 6" xfId="2253"/>
    <cellStyle name="Comma 2 4 2 2 2 6 2" xfId="6056"/>
    <cellStyle name="Comma 2 4 2 2 2 6 2 2" xfId="13866"/>
    <cellStyle name="Comma 2 4 2 2 2 6 2 2 2" xfId="29277"/>
    <cellStyle name="Comma 2 4 2 2 2 6 2 2 2 2" xfId="60101"/>
    <cellStyle name="Comma 2 4 2 2 2 6 2 2 3" xfId="44691"/>
    <cellStyle name="Comma 2 4 2 2 2 6 2 3" xfId="21468"/>
    <cellStyle name="Comma 2 4 2 2 2 6 2 3 2" xfId="52292"/>
    <cellStyle name="Comma 2 4 2 2 2 6 2 4" xfId="36882"/>
    <cellStyle name="Comma 2 4 2 2 2 6 3" xfId="10063"/>
    <cellStyle name="Comma 2 4 2 2 2 6 3 2" xfId="25474"/>
    <cellStyle name="Comma 2 4 2 2 2 6 3 2 2" xfId="56298"/>
    <cellStyle name="Comma 2 4 2 2 2 6 3 3" xfId="40888"/>
    <cellStyle name="Comma 2 4 2 2 2 6 4" xfId="17665"/>
    <cellStyle name="Comma 2 4 2 2 2 6 4 2" xfId="48489"/>
    <cellStyle name="Comma 2 4 2 2 2 6 5" xfId="33079"/>
    <cellStyle name="Comma 2 4 2 2 2 7" xfId="4157"/>
    <cellStyle name="Comma 2 4 2 2 2 7 2" xfId="11967"/>
    <cellStyle name="Comma 2 4 2 2 2 7 2 2" xfId="27378"/>
    <cellStyle name="Comma 2 4 2 2 2 7 2 2 2" xfId="58202"/>
    <cellStyle name="Comma 2 4 2 2 2 7 2 3" xfId="42792"/>
    <cellStyle name="Comma 2 4 2 2 2 7 3" xfId="19569"/>
    <cellStyle name="Comma 2 4 2 2 2 7 3 2" xfId="50393"/>
    <cellStyle name="Comma 2 4 2 2 2 7 4" xfId="34983"/>
    <cellStyle name="Comma 2 4 2 2 2 8" xfId="8164"/>
    <cellStyle name="Comma 2 4 2 2 2 8 2" xfId="23575"/>
    <cellStyle name="Comma 2 4 2 2 2 8 2 2" xfId="54399"/>
    <cellStyle name="Comma 2 4 2 2 2 8 3" xfId="38989"/>
    <cellStyle name="Comma 2 4 2 2 2 9" xfId="7955"/>
    <cellStyle name="Comma 2 4 2 2 2 9 2" xfId="23366"/>
    <cellStyle name="Comma 2 4 2 2 2 9 2 2" xfId="54190"/>
    <cellStyle name="Comma 2 4 2 2 2 9 3" xfId="38780"/>
    <cellStyle name="Comma 2 4 2 2 3" xfId="694"/>
    <cellStyle name="Comma 2 4 2 2 3 2" xfId="1327"/>
    <cellStyle name="Comma 2 4 2 2 3 2 2" xfId="3226"/>
    <cellStyle name="Comma 2 4 2 2 3 2 2 2" xfId="7029"/>
    <cellStyle name="Comma 2 4 2 2 3 2 2 2 2" xfId="14839"/>
    <cellStyle name="Comma 2 4 2 2 3 2 2 2 2 2" xfId="30250"/>
    <cellStyle name="Comma 2 4 2 2 3 2 2 2 2 2 2" xfId="61074"/>
    <cellStyle name="Comma 2 4 2 2 3 2 2 2 2 3" xfId="45664"/>
    <cellStyle name="Comma 2 4 2 2 3 2 2 2 3" xfId="22441"/>
    <cellStyle name="Comma 2 4 2 2 3 2 2 2 3 2" xfId="53265"/>
    <cellStyle name="Comma 2 4 2 2 3 2 2 2 4" xfId="37855"/>
    <cellStyle name="Comma 2 4 2 2 3 2 2 3" xfId="11036"/>
    <cellStyle name="Comma 2 4 2 2 3 2 2 3 2" xfId="26447"/>
    <cellStyle name="Comma 2 4 2 2 3 2 2 3 2 2" xfId="57271"/>
    <cellStyle name="Comma 2 4 2 2 3 2 2 3 3" xfId="41861"/>
    <cellStyle name="Comma 2 4 2 2 3 2 2 4" xfId="18638"/>
    <cellStyle name="Comma 2 4 2 2 3 2 2 4 2" xfId="49462"/>
    <cellStyle name="Comma 2 4 2 2 3 2 2 5" xfId="34052"/>
    <cellStyle name="Comma 2 4 2 2 3 2 3" xfId="5130"/>
    <cellStyle name="Comma 2 4 2 2 3 2 3 2" xfId="12940"/>
    <cellStyle name="Comma 2 4 2 2 3 2 3 2 2" xfId="28351"/>
    <cellStyle name="Comma 2 4 2 2 3 2 3 2 2 2" xfId="59175"/>
    <cellStyle name="Comma 2 4 2 2 3 2 3 2 3" xfId="43765"/>
    <cellStyle name="Comma 2 4 2 2 3 2 3 3" xfId="20542"/>
    <cellStyle name="Comma 2 4 2 2 3 2 3 3 2" xfId="51366"/>
    <cellStyle name="Comma 2 4 2 2 3 2 3 4" xfId="35956"/>
    <cellStyle name="Comma 2 4 2 2 3 2 4" xfId="9137"/>
    <cellStyle name="Comma 2 4 2 2 3 2 4 2" xfId="24548"/>
    <cellStyle name="Comma 2 4 2 2 3 2 4 2 2" xfId="55372"/>
    <cellStyle name="Comma 2 4 2 2 3 2 4 3" xfId="39962"/>
    <cellStyle name="Comma 2 4 2 2 3 2 5" xfId="16739"/>
    <cellStyle name="Comma 2 4 2 2 3 2 5 2" xfId="47563"/>
    <cellStyle name="Comma 2 4 2 2 3 2 6" xfId="32153"/>
    <cellStyle name="Comma 2 4 2 2 3 3" xfId="1960"/>
    <cellStyle name="Comma 2 4 2 2 3 3 2" xfId="3859"/>
    <cellStyle name="Comma 2 4 2 2 3 3 2 2" xfId="7662"/>
    <cellStyle name="Comma 2 4 2 2 3 3 2 2 2" xfId="15472"/>
    <cellStyle name="Comma 2 4 2 2 3 3 2 2 2 2" xfId="30883"/>
    <cellStyle name="Comma 2 4 2 2 3 3 2 2 2 2 2" xfId="61707"/>
    <cellStyle name="Comma 2 4 2 2 3 3 2 2 2 3" xfId="46297"/>
    <cellStyle name="Comma 2 4 2 2 3 3 2 2 3" xfId="23074"/>
    <cellStyle name="Comma 2 4 2 2 3 3 2 2 3 2" xfId="53898"/>
    <cellStyle name="Comma 2 4 2 2 3 3 2 2 4" xfId="38488"/>
    <cellStyle name="Comma 2 4 2 2 3 3 2 3" xfId="11669"/>
    <cellStyle name="Comma 2 4 2 2 3 3 2 3 2" xfId="27080"/>
    <cellStyle name="Comma 2 4 2 2 3 3 2 3 2 2" xfId="57904"/>
    <cellStyle name="Comma 2 4 2 2 3 3 2 3 3" xfId="42494"/>
    <cellStyle name="Comma 2 4 2 2 3 3 2 4" xfId="19271"/>
    <cellStyle name="Comma 2 4 2 2 3 3 2 4 2" xfId="50095"/>
    <cellStyle name="Comma 2 4 2 2 3 3 2 5" xfId="34685"/>
    <cellStyle name="Comma 2 4 2 2 3 3 3" xfId="5763"/>
    <cellStyle name="Comma 2 4 2 2 3 3 3 2" xfId="13573"/>
    <cellStyle name="Comma 2 4 2 2 3 3 3 2 2" xfId="28984"/>
    <cellStyle name="Comma 2 4 2 2 3 3 3 2 2 2" xfId="59808"/>
    <cellStyle name="Comma 2 4 2 2 3 3 3 2 3" xfId="44398"/>
    <cellStyle name="Comma 2 4 2 2 3 3 3 3" xfId="21175"/>
    <cellStyle name="Comma 2 4 2 2 3 3 3 3 2" xfId="51999"/>
    <cellStyle name="Comma 2 4 2 2 3 3 3 4" xfId="36589"/>
    <cellStyle name="Comma 2 4 2 2 3 3 4" xfId="9770"/>
    <cellStyle name="Comma 2 4 2 2 3 3 4 2" xfId="25181"/>
    <cellStyle name="Comma 2 4 2 2 3 3 4 2 2" xfId="56005"/>
    <cellStyle name="Comma 2 4 2 2 3 3 4 3" xfId="40595"/>
    <cellStyle name="Comma 2 4 2 2 3 3 5" xfId="17372"/>
    <cellStyle name="Comma 2 4 2 2 3 3 5 2" xfId="48196"/>
    <cellStyle name="Comma 2 4 2 2 3 3 6" xfId="32786"/>
    <cellStyle name="Comma 2 4 2 2 3 4" xfId="2593"/>
    <cellStyle name="Comma 2 4 2 2 3 4 2" xfId="6396"/>
    <cellStyle name="Comma 2 4 2 2 3 4 2 2" xfId="14206"/>
    <cellStyle name="Comma 2 4 2 2 3 4 2 2 2" xfId="29617"/>
    <cellStyle name="Comma 2 4 2 2 3 4 2 2 2 2" xfId="60441"/>
    <cellStyle name="Comma 2 4 2 2 3 4 2 2 3" xfId="45031"/>
    <cellStyle name="Comma 2 4 2 2 3 4 2 3" xfId="21808"/>
    <cellStyle name="Comma 2 4 2 2 3 4 2 3 2" xfId="52632"/>
    <cellStyle name="Comma 2 4 2 2 3 4 2 4" xfId="37222"/>
    <cellStyle name="Comma 2 4 2 2 3 4 3" xfId="10403"/>
    <cellStyle name="Comma 2 4 2 2 3 4 3 2" xfId="25814"/>
    <cellStyle name="Comma 2 4 2 2 3 4 3 2 2" xfId="56638"/>
    <cellStyle name="Comma 2 4 2 2 3 4 3 3" xfId="41228"/>
    <cellStyle name="Comma 2 4 2 2 3 4 4" xfId="18005"/>
    <cellStyle name="Comma 2 4 2 2 3 4 4 2" xfId="48829"/>
    <cellStyle name="Comma 2 4 2 2 3 4 5" xfId="33419"/>
    <cellStyle name="Comma 2 4 2 2 3 5" xfId="4497"/>
    <cellStyle name="Comma 2 4 2 2 3 5 2" xfId="12307"/>
    <cellStyle name="Comma 2 4 2 2 3 5 2 2" xfId="27718"/>
    <cellStyle name="Comma 2 4 2 2 3 5 2 2 2" xfId="58542"/>
    <cellStyle name="Comma 2 4 2 2 3 5 2 3" xfId="43132"/>
    <cellStyle name="Comma 2 4 2 2 3 5 3" xfId="19909"/>
    <cellStyle name="Comma 2 4 2 2 3 5 3 2" xfId="50733"/>
    <cellStyle name="Comma 2 4 2 2 3 5 4" xfId="35323"/>
    <cellStyle name="Comma 2 4 2 2 3 6" xfId="8504"/>
    <cellStyle name="Comma 2 4 2 2 3 6 2" xfId="23915"/>
    <cellStyle name="Comma 2 4 2 2 3 6 2 2" xfId="54739"/>
    <cellStyle name="Comma 2 4 2 2 3 6 3" xfId="39329"/>
    <cellStyle name="Comma 2 4 2 2 3 7" xfId="16106"/>
    <cellStyle name="Comma 2 4 2 2 3 7 2" xfId="46930"/>
    <cellStyle name="Comma 2 4 2 2 3 8" xfId="31520"/>
    <cellStyle name="Comma 2 4 2 2 4" xfId="485"/>
    <cellStyle name="Comma 2 4 2 2 4 2" xfId="1118"/>
    <cellStyle name="Comma 2 4 2 2 4 2 2" xfId="3017"/>
    <cellStyle name="Comma 2 4 2 2 4 2 2 2" xfId="6820"/>
    <cellStyle name="Comma 2 4 2 2 4 2 2 2 2" xfId="14630"/>
    <cellStyle name="Comma 2 4 2 2 4 2 2 2 2 2" xfId="30041"/>
    <cellStyle name="Comma 2 4 2 2 4 2 2 2 2 2 2" xfId="60865"/>
    <cellStyle name="Comma 2 4 2 2 4 2 2 2 2 3" xfId="45455"/>
    <cellStyle name="Comma 2 4 2 2 4 2 2 2 3" xfId="22232"/>
    <cellStyle name="Comma 2 4 2 2 4 2 2 2 3 2" xfId="53056"/>
    <cellStyle name="Comma 2 4 2 2 4 2 2 2 4" xfId="37646"/>
    <cellStyle name="Comma 2 4 2 2 4 2 2 3" xfId="10827"/>
    <cellStyle name="Comma 2 4 2 2 4 2 2 3 2" xfId="26238"/>
    <cellStyle name="Comma 2 4 2 2 4 2 2 3 2 2" xfId="57062"/>
    <cellStyle name="Comma 2 4 2 2 4 2 2 3 3" xfId="41652"/>
    <cellStyle name="Comma 2 4 2 2 4 2 2 4" xfId="18429"/>
    <cellStyle name="Comma 2 4 2 2 4 2 2 4 2" xfId="49253"/>
    <cellStyle name="Comma 2 4 2 2 4 2 2 5" xfId="33843"/>
    <cellStyle name="Comma 2 4 2 2 4 2 3" xfId="4921"/>
    <cellStyle name="Comma 2 4 2 2 4 2 3 2" xfId="12731"/>
    <cellStyle name="Comma 2 4 2 2 4 2 3 2 2" xfId="28142"/>
    <cellStyle name="Comma 2 4 2 2 4 2 3 2 2 2" xfId="58966"/>
    <cellStyle name="Comma 2 4 2 2 4 2 3 2 3" xfId="43556"/>
    <cellStyle name="Comma 2 4 2 2 4 2 3 3" xfId="20333"/>
    <cellStyle name="Comma 2 4 2 2 4 2 3 3 2" xfId="51157"/>
    <cellStyle name="Comma 2 4 2 2 4 2 3 4" xfId="35747"/>
    <cellStyle name="Comma 2 4 2 2 4 2 4" xfId="8928"/>
    <cellStyle name="Comma 2 4 2 2 4 2 4 2" xfId="24339"/>
    <cellStyle name="Comma 2 4 2 2 4 2 4 2 2" xfId="55163"/>
    <cellStyle name="Comma 2 4 2 2 4 2 4 3" xfId="39753"/>
    <cellStyle name="Comma 2 4 2 2 4 2 5" xfId="16530"/>
    <cellStyle name="Comma 2 4 2 2 4 2 5 2" xfId="47354"/>
    <cellStyle name="Comma 2 4 2 2 4 2 6" xfId="31944"/>
    <cellStyle name="Comma 2 4 2 2 4 3" xfId="1751"/>
    <cellStyle name="Comma 2 4 2 2 4 3 2" xfId="3650"/>
    <cellStyle name="Comma 2 4 2 2 4 3 2 2" xfId="7453"/>
    <cellStyle name="Comma 2 4 2 2 4 3 2 2 2" xfId="15263"/>
    <cellStyle name="Comma 2 4 2 2 4 3 2 2 2 2" xfId="30674"/>
    <cellStyle name="Comma 2 4 2 2 4 3 2 2 2 2 2" xfId="61498"/>
    <cellStyle name="Comma 2 4 2 2 4 3 2 2 2 3" xfId="46088"/>
    <cellStyle name="Comma 2 4 2 2 4 3 2 2 3" xfId="22865"/>
    <cellStyle name="Comma 2 4 2 2 4 3 2 2 3 2" xfId="53689"/>
    <cellStyle name="Comma 2 4 2 2 4 3 2 2 4" xfId="38279"/>
    <cellStyle name="Comma 2 4 2 2 4 3 2 3" xfId="11460"/>
    <cellStyle name="Comma 2 4 2 2 4 3 2 3 2" xfId="26871"/>
    <cellStyle name="Comma 2 4 2 2 4 3 2 3 2 2" xfId="57695"/>
    <cellStyle name="Comma 2 4 2 2 4 3 2 3 3" xfId="42285"/>
    <cellStyle name="Comma 2 4 2 2 4 3 2 4" xfId="19062"/>
    <cellStyle name="Comma 2 4 2 2 4 3 2 4 2" xfId="49886"/>
    <cellStyle name="Comma 2 4 2 2 4 3 2 5" xfId="34476"/>
    <cellStyle name="Comma 2 4 2 2 4 3 3" xfId="5554"/>
    <cellStyle name="Comma 2 4 2 2 4 3 3 2" xfId="13364"/>
    <cellStyle name="Comma 2 4 2 2 4 3 3 2 2" xfId="28775"/>
    <cellStyle name="Comma 2 4 2 2 4 3 3 2 2 2" xfId="59599"/>
    <cellStyle name="Comma 2 4 2 2 4 3 3 2 3" xfId="44189"/>
    <cellStyle name="Comma 2 4 2 2 4 3 3 3" xfId="20966"/>
    <cellStyle name="Comma 2 4 2 2 4 3 3 3 2" xfId="51790"/>
    <cellStyle name="Comma 2 4 2 2 4 3 3 4" xfId="36380"/>
    <cellStyle name="Comma 2 4 2 2 4 3 4" xfId="9561"/>
    <cellStyle name="Comma 2 4 2 2 4 3 4 2" xfId="24972"/>
    <cellStyle name="Comma 2 4 2 2 4 3 4 2 2" xfId="55796"/>
    <cellStyle name="Comma 2 4 2 2 4 3 4 3" xfId="40386"/>
    <cellStyle name="Comma 2 4 2 2 4 3 5" xfId="17163"/>
    <cellStyle name="Comma 2 4 2 2 4 3 5 2" xfId="47987"/>
    <cellStyle name="Comma 2 4 2 2 4 3 6" xfId="32577"/>
    <cellStyle name="Comma 2 4 2 2 4 4" xfId="2384"/>
    <cellStyle name="Comma 2 4 2 2 4 4 2" xfId="6187"/>
    <cellStyle name="Comma 2 4 2 2 4 4 2 2" xfId="13997"/>
    <cellStyle name="Comma 2 4 2 2 4 4 2 2 2" xfId="29408"/>
    <cellStyle name="Comma 2 4 2 2 4 4 2 2 2 2" xfId="60232"/>
    <cellStyle name="Comma 2 4 2 2 4 4 2 2 3" xfId="44822"/>
    <cellStyle name="Comma 2 4 2 2 4 4 2 3" xfId="21599"/>
    <cellStyle name="Comma 2 4 2 2 4 4 2 3 2" xfId="52423"/>
    <cellStyle name="Comma 2 4 2 2 4 4 2 4" xfId="37013"/>
    <cellStyle name="Comma 2 4 2 2 4 4 3" xfId="10194"/>
    <cellStyle name="Comma 2 4 2 2 4 4 3 2" xfId="25605"/>
    <cellStyle name="Comma 2 4 2 2 4 4 3 2 2" xfId="56429"/>
    <cellStyle name="Comma 2 4 2 2 4 4 3 3" xfId="41019"/>
    <cellStyle name="Comma 2 4 2 2 4 4 4" xfId="17796"/>
    <cellStyle name="Comma 2 4 2 2 4 4 4 2" xfId="48620"/>
    <cellStyle name="Comma 2 4 2 2 4 4 5" xfId="33210"/>
    <cellStyle name="Comma 2 4 2 2 4 5" xfId="4288"/>
    <cellStyle name="Comma 2 4 2 2 4 5 2" xfId="12098"/>
    <cellStyle name="Comma 2 4 2 2 4 5 2 2" xfId="27509"/>
    <cellStyle name="Comma 2 4 2 2 4 5 2 2 2" xfId="58333"/>
    <cellStyle name="Comma 2 4 2 2 4 5 2 3" xfId="42923"/>
    <cellStyle name="Comma 2 4 2 2 4 5 3" xfId="19700"/>
    <cellStyle name="Comma 2 4 2 2 4 5 3 2" xfId="50524"/>
    <cellStyle name="Comma 2 4 2 2 4 5 4" xfId="35114"/>
    <cellStyle name="Comma 2 4 2 2 4 6" xfId="8295"/>
    <cellStyle name="Comma 2 4 2 2 4 6 2" xfId="23706"/>
    <cellStyle name="Comma 2 4 2 2 4 6 2 2" xfId="54530"/>
    <cellStyle name="Comma 2 4 2 2 4 6 3" xfId="39120"/>
    <cellStyle name="Comma 2 4 2 2 4 7" xfId="15897"/>
    <cellStyle name="Comma 2 4 2 2 4 7 2" xfId="46721"/>
    <cellStyle name="Comma 2 4 2 2 4 8" xfId="31311"/>
    <cellStyle name="Comma 2 4 2 2 5" xfId="905"/>
    <cellStyle name="Comma 2 4 2 2 5 2" xfId="2804"/>
    <cellStyle name="Comma 2 4 2 2 5 2 2" xfId="6607"/>
    <cellStyle name="Comma 2 4 2 2 5 2 2 2" xfId="14417"/>
    <cellStyle name="Comma 2 4 2 2 5 2 2 2 2" xfId="29828"/>
    <cellStyle name="Comma 2 4 2 2 5 2 2 2 2 2" xfId="60652"/>
    <cellStyle name="Comma 2 4 2 2 5 2 2 2 3" xfId="45242"/>
    <cellStyle name="Comma 2 4 2 2 5 2 2 3" xfId="22019"/>
    <cellStyle name="Comma 2 4 2 2 5 2 2 3 2" xfId="52843"/>
    <cellStyle name="Comma 2 4 2 2 5 2 2 4" xfId="37433"/>
    <cellStyle name="Comma 2 4 2 2 5 2 3" xfId="10614"/>
    <cellStyle name="Comma 2 4 2 2 5 2 3 2" xfId="26025"/>
    <cellStyle name="Comma 2 4 2 2 5 2 3 2 2" xfId="56849"/>
    <cellStyle name="Comma 2 4 2 2 5 2 3 3" xfId="41439"/>
    <cellStyle name="Comma 2 4 2 2 5 2 4" xfId="18216"/>
    <cellStyle name="Comma 2 4 2 2 5 2 4 2" xfId="49040"/>
    <cellStyle name="Comma 2 4 2 2 5 2 5" xfId="33630"/>
    <cellStyle name="Comma 2 4 2 2 5 3" xfId="4708"/>
    <cellStyle name="Comma 2 4 2 2 5 3 2" xfId="12518"/>
    <cellStyle name="Comma 2 4 2 2 5 3 2 2" xfId="27929"/>
    <cellStyle name="Comma 2 4 2 2 5 3 2 2 2" xfId="58753"/>
    <cellStyle name="Comma 2 4 2 2 5 3 2 3" xfId="43343"/>
    <cellStyle name="Comma 2 4 2 2 5 3 3" xfId="20120"/>
    <cellStyle name="Comma 2 4 2 2 5 3 3 2" xfId="50944"/>
    <cellStyle name="Comma 2 4 2 2 5 3 4" xfId="35534"/>
    <cellStyle name="Comma 2 4 2 2 5 4" xfId="8715"/>
    <cellStyle name="Comma 2 4 2 2 5 4 2" xfId="24126"/>
    <cellStyle name="Comma 2 4 2 2 5 4 2 2" xfId="54950"/>
    <cellStyle name="Comma 2 4 2 2 5 4 3" xfId="39540"/>
    <cellStyle name="Comma 2 4 2 2 5 5" xfId="16317"/>
    <cellStyle name="Comma 2 4 2 2 5 5 2" xfId="47141"/>
    <cellStyle name="Comma 2 4 2 2 5 6" xfId="31731"/>
    <cellStyle name="Comma 2 4 2 2 6" xfId="1538"/>
    <cellStyle name="Comma 2 4 2 2 6 2" xfId="3437"/>
    <cellStyle name="Comma 2 4 2 2 6 2 2" xfId="7240"/>
    <cellStyle name="Comma 2 4 2 2 6 2 2 2" xfId="15050"/>
    <cellStyle name="Comma 2 4 2 2 6 2 2 2 2" xfId="30461"/>
    <cellStyle name="Comma 2 4 2 2 6 2 2 2 2 2" xfId="61285"/>
    <cellStyle name="Comma 2 4 2 2 6 2 2 2 3" xfId="45875"/>
    <cellStyle name="Comma 2 4 2 2 6 2 2 3" xfId="22652"/>
    <cellStyle name="Comma 2 4 2 2 6 2 2 3 2" xfId="53476"/>
    <cellStyle name="Comma 2 4 2 2 6 2 2 4" xfId="38066"/>
    <cellStyle name="Comma 2 4 2 2 6 2 3" xfId="11247"/>
    <cellStyle name="Comma 2 4 2 2 6 2 3 2" xfId="26658"/>
    <cellStyle name="Comma 2 4 2 2 6 2 3 2 2" xfId="57482"/>
    <cellStyle name="Comma 2 4 2 2 6 2 3 3" xfId="42072"/>
    <cellStyle name="Comma 2 4 2 2 6 2 4" xfId="18849"/>
    <cellStyle name="Comma 2 4 2 2 6 2 4 2" xfId="49673"/>
    <cellStyle name="Comma 2 4 2 2 6 2 5" xfId="34263"/>
    <cellStyle name="Comma 2 4 2 2 6 3" xfId="5341"/>
    <cellStyle name="Comma 2 4 2 2 6 3 2" xfId="13151"/>
    <cellStyle name="Comma 2 4 2 2 6 3 2 2" xfId="28562"/>
    <cellStyle name="Comma 2 4 2 2 6 3 2 2 2" xfId="59386"/>
    <cellStyle name="Comma 2 4 2 2 6 3 2 3" xfId="43976"/>
    <cellStyle name="Comma 2 4 2 2 6 3 3" xfId="20753"/>
    <cellStyle name="Comma 2 4 2 2 6 3 3 2" xfId="51577"/>
    <cellStyle name="Comma 2 4 2 2 6 3 4" xfId="36167"/>
    <cellStyle name="Comma 2 4 2 2 6 4" xfId="9348"/>
    <cellStyle name="Comma 2 4 2 2 6 4 2" xfId="24759"/>
    <cellStyle name="Comma 2 4 2 2 6 4 2 2" xfId="55583"/>
    <cellStyle name="Comma 2 4 2 2 6 4 3" xfId="40173"/>
    <cellStyle name="Comma 2 4 2 2 6 5" xfId="16950"/>
    <cellStyle name="Comma 2 4 2 2 6 5 2" xfId="47774"/>
    <cellStyle name="Comma 2 4 2 2 6 6" xfId="32364"/>
    <cellStyle name="Comma 2 4 2 2 7" xfId="2171"/>
    <cellStyle name="Comma 2 4 2 2 7 2" xfId="5974"/>
    <cellStyle name="Comma 2 4 2 2 7 2 2" xfId="13784"/>
    <cellStyle name="Comma 2 4 2 2 7 2 2 2" xfId="29195"/>
    <cellStyle name="Comma 2 4 2 2 7 2 2 2 2" xfId="60019"/>
    <cellStyle name="Comma 2 4 2 2 7 2 2 3" xfId="44609"/>
    <cellStyle name="Comma 2 4 2 2 7 2 3" xfId="21386"/>
    <cellStyle name="Comma 2 4 2 2 7 2 3 2" xfId="52210"/>
    <cellStyle name="Comma 2 4 2 2 7 2 4" xfId="36800"/>
    <cellStyle name="Comma 2 4 2 2 7 3" xfId="9981"/>
    <cellStyle name="Comma 2 4 2 2 7 3 2" xfId="25392"/>
    <cellStyle name="Comma 2 4 2 2 7 3 2 2" xfId="56216"/>
    <cellStyle name="Comma 2 4 2 2 7 3 3" xfId="40806"/>
    <cellStyle name="Comma 2 4 2 2 7 4" xfId="17583"/>
    <cellStyle name="Comma 2 4 2 2 7 4 2" xfId="48407"/>
    <cellStyle name="Comma 2 4 2 2 7 5" xfId="32997"/>
    <cellStyle name="Comma 2 4 2 2 8" xfId="4075"/>
    <cellStyle name="Comma 2 4 2 2 8 2" xfId="11885"/>
    <cellStyle name="Comma 2 4 2 2 8 2 2" xfId="27296"/>
    <cellStyle name="Comma 2 4 2 2 8 2 2 2" xfId="58120"/>
    <cellStyle name="Comma 2 4 2 2 8 2 3" xfId="42710"/>
    <cellStyle name="Comma 2 4 2 2 8 3" xfId="19487"/>
    <cellStyle name="Comma 2 4 2 2 8 3 2" xfId="50311"/>
    <cellStyle name="Comma 2 4 2 2 8 4" xfId="34901"/>
    <cellStyle name="Comma 2 4 2 2 9" xfId="8082"/>
    <cellStyle name="Comma 2 4 2 2 9 2" xfId="23493"/>
    <cellStyle name="Comma 2 4 2 2 9 2 2" xfId="54317"/>
    <cellStyle name="Comma 2 4 2 2 9 3" xfId="38907"/>
    <cellStyle name="Comma 2 4 2 3" xfId="311"/>
    <cellStyle name="Comma 2 4 2 3 10" xfId="15724"/>
    <cellStyle name="Comma 2 4 2 3 10 2" xfId="46548"/>
    <cellStyle name="Comma 2 4 2 3 11" xfId="31138"/>
    <cellStyle name="Comma 2 4 2 3 2" xfId="734"/>
    <cellStyle name="Comma 2 4 2 3 2 2" xfId="1367"/>
    <cellStyle name="Comma 2 4 2 3 2 2 2" xfId="3266"/>
    <cellStyle name="Comma 2 4 2 3 2 2 2 2" xfId="7069"/>
    <cellStyle name="Comma 2 4 2 3 2 2 2 2 2" xfId="14879"/>
    <cellStyle name="Comma 2 4 2 3 2 2 2 2 2 2" xfId="30290"/>
    <cellStyle name="Comma 2 4 2 3 2 2 2 2 2 2 2" xfId="61114"/>
    <cellStyle name="Comma 2 4 2 3 2 2 2 2 2 3" xfId="45704"/>
    <cellStyle name="Comma 2 4 2 3 2 2 2 2 3" xfId="22481"/>
    <cellStyle name="Comma 2 4 2 3 2 2 2 2 3 2" xfId="53305"/>
    <cellStyle name="Comma 2 4 2 3 2 2 2 2 4" xfId="37895"/>
    <cellStyle name="Comma 2 4 2 3 2 2 2 3" xfId="11076"/>
    <cellStyle name="Comma 2 4 2 3 2 2 2 3 2" xfId="26487"/>
    <cellStyle name="Comma 2 4 2 3 2 2 2 3 2 2" xfId="57311"/>
    <cellStyle name="Comma 2 4 2 3 2 2 2 3 3" xfId="41901"/>
    <cellStyle name="Comma 2 4 2 3 2 2 2 4" xfId="18678"/>
    <cellStyle name="Comma 2 4 2 3 2 2 2 4 2" xfId="49502"/>
    <cellStyle name="Comma 2 4 2 3 2 2 2 5" xfId="34092"/>
    <cellStyle name="Comma 2 4 2 3 2 2 3" xfId="5170"/>
    <cellStyle name="Comma 2 4 2 3 2 2 3 2" xfId="12980"/>
    <cellStyle name="Comma 2 4 2 3 2 2 3 2 2" xfId="28391"/>
    <cellStyle name="Comma 2 4 2 3 2 2 3 2 2 2" xfId="59215"/>
    <cellStyle name="Comma 2 4 2 3 2 2 3 2 3" xfId="43805"/>
    <cellStyle name="Comma 2 4 2 3 2 2 3 3" xfId="20582"/>
    <cellStyle name="Comma 2 4 2 3 2 2 3 3 2" xfId="51406"/>
    <cellStyle name="Comma 2 4 2 3 2 2 3 4" xfId="35996"/>
    <cellStyle name="Comma 2 4 2 3 2 2 4" xfId="9177"/>
    <cellStyle name="Comma 2 4 2 3 2 2 4 2" xfId="24588"/>
    <cellStyle name="Comma 2 4 2 3 2 2 4 2 2" xfId="55412"/>
    <cellStyle name="Comma 2 4 2 3 2 2 4 3" xfId="40002"/>
    <cellStyle name="Comma 2 4 2 3 2 2 5" xfId="16779"/>
    <cellStyle name="Comma 2 4 2 3 2 2 5 2" xfId="47603"/>
    <cellStyle name="Comma 2 4 2 3 2 2 6" xfId="32193"/>
    <cellStyle name="Comma 2 4 2 3 2 3" xfId="2000"/>
    <cellStyle name="Comma 2 4 2 3 2 3 2" xfId="3899"/>
    <cellStyle name="Comma 2 4 2 3 2 3 2 2" xfId="7702"/>
    <cellStyle name="Comma 2 4 2 3 2 3 2 2 2" xfId="15512"/>
    <cellStyle name="Comma 2 4 2 3 2 3 2 2 2 2" xfId="30923"/>
    <cellStyle name="Comma 2 4 2 3 2 3 2 2 2 2 2" xfId="61747"/>
    <cellStyle name="Comma 2 4 2 3 2 3 2 2 2 3" xfId="46337"/>
    <cellStyle name="Comma 2 4 2 3 2 3 2 2 3" xfId="23114"/>
    <cellStyle name="Comma 2 4 2 3 2 3 2 2 3 2" xfId="53938"/>
    <cellStyle name="Comma 2 4 2 3 2 3 2 2 4" xfId="38528"/>
    <cellStyle name="Comma 2 4 2 3 2 3 2 3" xfId="11709"/>
    <cellStyle name="Comma 2 4 2 3 2 3 2 3 2" xfId="27120"/>
    <cellStyle name="Comma 2 4 2 3 2 3 2 3 2 2" xfId="57944"/>
    <cellStyle name="Comma 2 4 2 3 2 3 2 3 3" xfId="42534"/>
    <cellStyle name="Comma 2 4 2 3 2 3 2 4" xfId="19311"/>
    <cellStyle name="Comma 2 4 2 3 2 3 2 4 2" xfId="50135"/>
    <cellStyle name="Comma 2 4 2 3 2 3 2 5" xfId="34725"/>
    <cellStyle name="Comma 2 4 2 3 2 3 3" xfId="5803"/>
    <cellStyle name="Comma 2 4 2 3 2 3 3 2" xfId="13613"/>
    <cellStyle name="Comma 2 4 2 3 2 3 3 2 2" xfId="29024"/>
    <cellStyle name="Comma 2 4 2 3 2 3 3 2 2 2" xfId="59848"/>
    <cellStyle name="Comma 2 4 2 3 2 3 3 2 3" xfId="44438"/>
    <cellStyle name="Comma 2 4 2 3 2 3 3 3" xfId="21215"/>
    <cellStyle name="Comma 2 4 2 3 2 3 3 3 2" xfId="52039"/>
    <cellStyle name="Comma 2 4 2 3 2 3 3 4" xfId="36629"/>
    <cellStyle name="Comma 2 4 2 3 2 3 4" xfId="9810"/>
    <cellStyle name="Comma 2 4 2 3 2 3 4 2" xfId="25221"/>
    <cellStyle name="Comma 2 4 2 3 2 3 4 2 2" xfId="56045"/>
    <cellStyle name="Comma 2 4 2 3 2 3 4 3" xfId="40635"/>
    <cellStyle name="Comma 2 4 2 3 2 3 5" xfId="17412"/>
    <cellStyle name="Comma 2 4 2 3 2 3 5 2" xfId="48236"/>
    <cellStyle name="Comma 2 4 2 3 2 3 6" xfId="32826"/>
    <cellStyle name="Comma 2 4 2 3 2 4" xfId="2633"/>
    <cellStyle name="Comma 2 4 2 3 2 4 2" xfId="6436"/>
    <cellStyle name="Comma 2 4 2 3 2 4 2 2" xfId="14246"/>
    <cellStyle name="Comma 2 4 2 3 2 4 2 2 2" xfId="29657"/>
    <cellStyle name="Comma 2 4 2 3 2 4 2 2 2 2" xfId="60481"/>
    <cellStyle name="Comma 2 4 2 3 2 4 2 2 3" xfId="45071"/>
    <cellStyle name="Comma 2 4 2 3 2 4 2 3" xfId="21848"/>
    <cellStyle name="Comma 2 4 2 3 2 4 2 3 2" xfId="52672"/>
    <cellStyle name="Comma 2 4 2 3 2 4 2 4" xfId="37262"/>
    <cellStyle name="Comma 2 4 2 3 2 4 3" xfId="10443"/>
    <cellStyle name="Comma 2 4 2 3 2 4 3 2" xfId="25854"/>
    <cellStyle name="Comma 2 4 2 3 2 4 3 2 2" xfId="56678"/>
    <cellStyle name="Comma 2 4 2 3 2 4 3 3" xfId="41268"/>
    <cellStyle name="Comma 2 4 2 3 2 4 4" xfId="18045"/>
    <cellStyle name="Comma 2 4 2 3 2 4 4 2" xfId="48869"/>
    <cellStyle name="Comma 2 4 2 3 2 4 5" xfId="33459"/>
    <cellStyle name="Comma 2 4 2 3 2 5" xfId="4537"/>
    <cellStyle name="Comma 2 4 2 3 2 5 2" xfId="12347"/>
    <cellStyle name="Comma 2 4 2 3 2 5 2 2" xfId="27758"/>
    <cellStyle name="Comma 2 4 2 3 2 5 2 2 2" xfId="58582"/>
    <cellStyle name="Comma 2 4 2 3 2 5 2 3" xfId="43172"/>
    <cellStyle name="Comma 2 4 2 3 2 5 3" xfId="19949"/>
    <cellStyle name="Comma 2 4 2 3 2 5 3 2" xfId="50773"/>
    <cellStyle name="Comma 2 4 2 3 2 5 4" xfId="35363"/>
    <cellStyle name="Comma 2 4 2 3 2 6" xfId="8544"/>
    <cellStyle name="Comma 2 4 2 3 2 6 2" xfId="23955"/>
    <cellStyle name="Comma 2 4 2 3 2 6 2 2" xfId="54779"/>
    <cellStyle name="Comma 2 4 2 3 2 6 3" xfId="39369"/>
    <cellStyle name="Comma 2 4 2 3 2 7" xfId="16146"/>
    <cellStyle name="Comma 2 4 2 3 2 7 2" xfId="46970"/>
    <cellStyle name="Comma 2 4 2 3 2 8" xfId="31560"/>
    <cellStyle name="Comma 2 4 2 3 3" xfId="525"/>
    <cellStyle name="Comma 2 4 2 3 3 2" xfId="1158"/>
    <cellStyle name="Comma 2 4 2 3 3 2 2" xfId="3057"/>
    <cellStyle name="Comma 2 4 2 3 3 2 2 2" xfId="6860"/>
    <cellStyle name="Comma 2 4 2 3 3 2 2 2 2" xfId="14670"/>
    <cellStyle name="Comma 2 4 2 3 3 2 2 2 2 2" xfId="30081"/>
    <cellStyle name="Comma 2 4 2 3 3 2 2 2 2 2 2" xfId="60905"/>
    <cellStyle name="Comma 2 4 2 3 3 2 2 2 2 3" xfId="45495"/>
    <cellStyle name="Comma 2 4 2 3 3 2 2 2 3" xfId="22272"/>
    <cellStyle name="Comma 2 4 2 3 3 2 2 2 3 2" xfId="53096"/>
    <cellStyle name="Comma 2 4 2 3 3 2 2 2 4" xfId="37686"/>
    <cellStyle name="Comma 2 4 2 3 3 2 2 3" xfId="10867"/>
    <cellStyle name="Comma 2 4 2 3 3 2 2 3 2" xfId="26278"/>
    <cellStyle name="Comma 2 4 2 3 3 2 2 3 2 2" xfId="57102"/>
    <cellStyle name="Comma 2 4 2 3 3 2 2 3 3" xfId="41692"/>
    <cellStyle name="Comma 2 4 2 3 3 2 2 4" xfId="18469"/>
    <cellStyle name="Comma 2 4 2 3 3 2 2 4 2" xfId="49293"/>
    <cellStyle name="Comma 2 4 2 3 3 2 2 5" xfId="33883"/>
    <cellStyle name="Comma 2 4 2 3 3 2 3" xfId="4961"/>
    <cellStyle name="Comma 2 4 2 3 3 2 3 2" xfId="12771"/>
    <cellStyle name="Comma 2 4 2 3 3 2 3 2 2" xfId="28182"/>
    <cellStyle name="Comma 2 4 2 3 3 2 3 2 2 2" xfId="59006"/>
    <cellStyle name="Comma 2 4 2 3 3 2 3 2 3" xfId="43596"/>
    <cellStyle name="Comma 2 4 2 3 3 2 3 3" xfId="20373"/>
    <cellStyle name="Comma 2 4 2 3 3 2 3 3 2" xfId="51197"/>
    <cellStyle name="Comma 2 4 2 3 3 2 3 4" xfId="35787"/>
    <cellStyle name="Comma 2 4 2 3 3 2 4" xfId="8968"/>
    <cellStyle name="Comma 2 4 2 3 3 2 4 2" xfId="24379"/>
    <cellStyle name="Comma 2 4 2 3 3 2 4 2 2" xfId="55203"/>
    <cellStyle name="Comma 2 4 2 3 3 2 4 3" xfId="39793"/>
    <cellStyle name="Comma 2 4 2 3 3 2 5" xfId="16570"/>
    <cellStyle name="Comma 2 4 2 3 3 2 5 2" xfId="47394"/>
    <cellStyle name="Comma 2 4 2 3 3 2 6" xfId="31984"/>
    <cellStyle name="Comma 2 4 2 3 3 3" xfId="1791"/>
    <cellStyle name="Comma 2 4 2 3 3 3 2" xfId="3690"/>
    <cellStyle name="Comma 2 4 2 3 3 3 2 2" xfId="7493"/>
    <cellStyle name="Comma 2 4 2 3 3 3 2 2 2" xfId="15303"/>
    <cellStyle name="Comma 2 4 2 3 3 3 2 2 2 2" xfId="30714"/>
    <cellStyle name="Comma 2 4 2 3 3 3 2 2 2 2 2" xfId="61538"/>
    <cellStyle name="Comma 2 4 2 3 3 3 2 2 2 3" xfId="46128"/>
    <cellStyle name="Comma 2 4 2 3 3 3 2 2 3" xfId="22905"/>
    <cellStyle name="Comma 2 4 2 3 3 3 2 2 3 2" xfId="53729"/>
    <cellStyle name="Comma 2 4 2 3 3 3 2 2 4" xfId="38319"/>
    <cellStyle name="Comma 2 4 2 3 3 3 2 3" xfId="11500"/>
    <cellStyle name="Comma 2 4 2 3 3 3 2 3 2" xfId="26911"/>
    <cellStyle name="Comma 2 4 2 3 3 3 2 3 2 2" xfId="57735"/>
    <cellStyle name="Comma 2 4 2 3 3 3 2 3 3" xfId="42325"/>
    <cellStyle name="Comma 2 4 2 3 3 3 2 4" xfId="19102"/>
    <cellStyle name="Comma 2 4 2 3 3 3 2 4 2" xfId="49926"/>
    <cellStyle name="Comma 2 4 2 3 3 3 2 5" xfId="34516"/>
    <cellStyle name="Comma 2 4 2 3 3 3 3" xfId="5594"/>
    <cellStyle name="Comma 2 4 2 3 3 3 3 2" xfId="13404"/>
    <cellStyle name="Comma 2 4 2 3 3 3 3 2 2" xfId="28815"/>
    <cellStyle name="Comma 2 4 2 3 3 3 3 2 2 2" xfId="59639"/>
    <cellStyle name="Comma 2 4 2 3 3 3 3 2 3" xfId="44229"/>
    <cellStyle name="Comma 2 4 2 3 3 3 3 3" xfId="21006"/>
    <cellStyle name="Comma 2 4 2 3 3 3 3 3 2" xfId="51830"/>
    <cellStyle name="Comma 2 4 2 3 3 3 3 4" xfId="36420"/>
    <cellStyle name="Comma 2 4 2 3 3 3 4" xfId="9601"/>
    <cellStyle name="Comma 2 4 2 3 3 3 4 2" xfId="25012"/>
    <cellStyle name="Comma 2 4 2 3 3 3 4 2 2" xfId="55836"/>
    <cellStyle name="Comma 2 4 2 3 3 3 4 3" xfId="40426"/>
    <cellStyle name="Comma 2 4 2 3 3 3 5" xfId="17203"/>
    <cellStyle name="Comma 2 4 2 3 3 3 5 2" xfId="48027"/>
    <cellStyle name="Comma 2 4 2 3 3 3 6" xfId="32617"/>
    <cellStyle name="Comma 2 4 2 3 3 4" xfId="2424"/>
    <cellStyle name="Comma 2 4 2 3 3 4 2" xfId="6227"/>
    <cellStyle name="Comma 2 4 2 3 3 4 2 2" xfId="14037"/>
    <cellStyle name="Comma 2 4 2 3 3 4 2 2 2" xfId="29448"/>
    <cellStyle name="Comma 2 4 2 3 3 4 2 2 2 2" xfId="60272"/>
    <cellStyle name="Comma 2 4 2 3 3 4 2 2 3" xfId="44862"/>
    <cellStyle name="Comma 2 4 2 3 3 4 2 3" xfId="21639"/>
    <cellStyle name="Comma 2 4 2 3 3 4 2 3 2" xfId="52463"/>
    <cellStyle name="Comma 2 4 2 3 3 4 2 4" xfId="37053"/>
    <cellStyle name="Comma 2 4 2 3 3 4 3" xfId="10234"/>
    <cellStyle name="Comma 2 4 2 3 3 4 3 2" xfId="25645"/>
    <cellStyle name="Comma 2 4 2 3 3 4 3 2 2" xfId="56469"/>
    <cellStyle name="Comma 2 4 2 3 3 4 3 3" xfId="41059"/>
    <cellStyle name="Comma 2 4 2 3 3 4 4" xfId="17836"/>
    <cellStyle name="Comma 2 4 2 3 3 4 4 2" xfId="48660"/>
    <cellStyle name="Comma 2 4 2 3 3 4 5" xfId="33250"/>
    <cellStyle name="Comma 2 4 2 3 3 5" xfId="4328"/>
    <cellStyle name="Comma 2 4 2 3 3 5 2" xfId="12138"/>
    <cellStyle name="Comma 2 4 2 3 3 5 2 2" xfId="27549"/>
    <cellStyle name="Comma 2 4 2 3 3 5 2 2 2" xfId="58373"/>
    <cellStyle name="Comma 2 4 2 3 3 5 2 3" xfId="42963"/>
    <cellStyle name="Comma 2 4 2 3 3 5 3" xfId="19740"/>
    <cellStyle name="Comma 2 4 2 3 3 5 3 2" xfId="50564"/>
    <cellStyle name="Comma 2 4 2 3 3 5 4" xfId="35154"/>
    <cellStyle name="Comma 2 4 2 3 3 6" xfId="8335"/>
    <cellStyle name="Comma 2 4 2 3 3 6 2" xfId="23746"/>
    <cellStyle name="Comma 2 4 2 3 3 6 2 2" xfId="54570"/>
    <cellStyle name="Comma 2 4 2 3 3 6 3" xfId="39160"/>
    <cellStyle name="Comma 2 4 2 3 3 7" xfId="15937"/>
    <cellStyle name="Comma 2 4 2 3 3 7 2" xfId="46761"/>
    <cellStyle name="Comma 2 4 2 3 3 8" xfId="31351"/>
    <cellStyle name="Comma 2 4 2 3 4" xfId="945"/>
    <cellStyle name="Comma 2 4 2 3 4 2" xfId="2844"/>
    <cellStyle name="Comma 2 4 2 3 4 2 2" xfId="6647"/>
    <cellStyle name="Comma 2 4 2 3 4 2 2 2" xfId="14457"/>
    <cellStyle name="Comma 2 4 2 3 4 2 2 2 2" xfId="29868"/>
    <cellStyle name="Comma 2 4 2 3 4 2 2 2 2 2" xfId="60692"/>
    <cellStyle name="Comma 2 4 2 3 4 2 2 2 3" xfId="45282"/>
    <cellStyle name="Comma 2 4 2 3 4 2 2 3" xfId="22059"/>
    <cellStyle name="Comma 2 4 2 3 4 2 2 3 2" xfId="52883"/>
    <cellStyle name="Comma 2 4 2 3 4 2 2 4" xfId="37473"/>
    <cellStyle name="Comma 2 4 2 3 4 2 3" xfId="10654"/>
    <cellStyle name="Comma 2 4 2 3 4 2 3 2" xfId="26065"/>
    <cellStyle name="Comma 2 4 2 3 4 2 3 2 2" xfId="56889"/>
    <cellStyle name="Comma 2 4 2 3 4 2 3 3" xfId="41479"/>
    <cellStyle name="Comma 2 4 2 3 4 2 4" xfId="18256"/>
    <cellStyle name="Comma 2 4 2 3 4 2 4 2" xfId="49080"/>
    <cellStyle name="Comma 2 4 2 3 4 2 5" xfId="33670"/>
    <cellStyle name="Comma 2 4 2 3 4 3" xfId="4748"/>
    <cellStyle name="Comma 2 4 2 3 4 3 2" xfId="12558"/>
    <cellStyle name="Comma 2 4 2 3 4 3 2 2" xfId="27969"/>
    <cellStyle name="Comma 2 4 2 3 4 3 2 2 2" xfId="58793"/>
    <cellStyle name="Comma 2 4 2 3 4 3 2 3" xfId="43383"/>
    <cellStyle name="Comma 2 4 2 3 4 3 3" xfId="20160"/>
    <cellStyle name="Comma 2 4 2 3 4 3 3 2" xfId="50984"/>
    <cellStyle name="Comma 2 4 2 3 4 3 4" xfId="35574"/>
    <cellStyle name="Comma 2 4 2 3 4 4" xfId="8755"/>
    <cellStyle name="Comma 2 4 2 3 4 4 2" xfId="24166"/>
    <cellStyle name="Comma 2 4 2 3 4 4 2 2" xfId="54990"/>
    <cellStyle name="Comma 2 4 2 3 4 4 3" xfId="39580"/>
    <cellStyle name="Comma 2 4 2 3 4 5" xfId="16357"/>
    <cellStyle name="Comma 2 4 2 3 4 5 2" xfId="47181"/>
    <cellStyle name="Comma 2 4 2 3 4 6" xfId="31771"/>
    <cellStyle name="Comma 2 4 2 3 5" xfId="1578"/>
    <cellStyle name="Comma 2 4 2 3 5 2" xfId="3477"/>
    <cellStyle name="Comma 2 4 2 3 5 2 2" xfId="7280"/>
    <cellStyle name="Comma 2 4 2 3 5 2 2 2" xfId="15090"/>
    <cellStyle name="Comma 2 4 2 3 5 2 2 2 2" xfId="30501"/>
    <cellStyle name="Comma 2 4 2 3 5 2 2 2 2 2" xfId="61325"/>
    <cellStyle name="Comma 2 4 2 3 5 2 2 2 3" xfId="45915"/>
    <cellStyle name="Comma 2 4 2 3 5 2 2 3" xfId="22692"/>
    <cellStyle name="Comma 2 4 2 3 5 2 2 3 2" xfId="53516"/>
    <cellStyle name="Comma 2 4 2 3 5 2 2 4" xfId="38106"/>
    <cellStyle name="Comma 2 4 2 3 5 2 3" xfId="11287"/>
    <cellStyle name="Comma 2 4 2 3 5 2 3 2" xfId="26698"/>
    <cellStyle name="Comma 2 4 2 3 5 2 3 2 2" xfId="57522"/>
    <cellStyle name="Comma 2 4 2 3 5 2 3 3" xfId="42112"/>
    <cellStyle name="Comma 2 4 2 3 5 2 4" xfId="18889"/>
    <cellStyle name="Comma 2 4 2 3 5 2 4 2" xfId="49713"/>
    <cellStyle name="Comma 2 4 2 3 5 2 5" xfId="34303"/>
    <cellStyle name="Comma 2 4 2 3 5 3" xfId="5381"/>
    <cellStyle name="Comma 2 4 2 3 5 3 2" xfId="13191"/>
    <cellStyle name="Comma 2 4 2 3 5 3 2 2" xfId="28602"/>
    <cellStyle name="Comma 2 4 2 3 5 3 2 2 2" xfId="59426"/>
    <cellStyle name="Comma 2 4 2 3 5 3 2 3" xfId="44016"/>
    <cellStyle name="Comma 2 4 2 3 5 3 3" xfId="20793"/>
    <cellStyle name="Comma 2 4 2 3 5 3 3 2" xfId="51617"/>
    <cellStyle name="Comma 2 4 2 3 5 3 4" xfId="36207"/>
    <cellStyle name="Comma 2 4 2 3 5 4" xfId="9388"/>
    <cellStyle name="Comma 2 4 2 3 5 4 2" xfId="24799"/>
    <cellStyle name="Comma 2 4 2 3 5 4 2 2" xfId="55623"/>
    <cellStyle name="Comma 2 4 2 3 5 4 3" xfId="40213"/>
    <cellStyle name="Comma 2 4 2 3 5 5" xfId="16990"/>
    <cellStyle name="Comma 2 4 2 3 5 5 2" xfId="47814"/>
    <cellStyle name="Comma 2 4 2 3 5 6" xfId="32404"/>
    <cellStyle name="Comma 2 4 2 3 6" xfId="2211"/>
    <cellStyle name="Comma 2 4 2 3 6 2" xfId="6014"/>
    <cellStyle name="Comma 2 4 2 3 6 2 2" xfId="13824"/>
    <cellStyle name="Comma 2 4 2 3 6 2 2 2" xfId="29235"/>
    <cellStyle name="Comma 2 4 2 3 6 2 2 2 2" xfId="60059"/>
    <cellStyle name="Comma 2 4 2 3 6 2 2 3" xfId="44649"/>
    <cellStyle name="Comma 2 4 2 3 6 2 3" xfId="21426"/>
    <cellStyle name="Comma 2 4 2 3 6 2 3 2" xfId="52250"/>
    <cellStyle name="Comma 2 4 2 3 6 2 4" xfId="36840"/>
    <cellStyle name="Comma 2 4 2 3 6 3" xfId="10021"/>
    <cellStyle name="Comma 2 4 2 3 6 3 2" xfId="25432"/>
    <cellStyle name="Comma 2 4 2 3 6 3 2 2" xfId="56256"/>
    <cellStyle name="Comma 2 4 2 3 6 3 3" xfId="40846"/>
    <cellStyle name="Comma 2 4 2 3 6 4" xfId="17623"/>
    <cellStyle name="Comma 2 4 2 3 6 4 2" xfId="48447"/>
    <cellStyle name="Comma 2 4 2 3 6 5" xfId="33037"/>
    <cellStyle name="Comma 2 4 2 3 7" xfId="4115"/>
    <cellStyle name="Comma 2 4 2 3 7 2" xfId="11925"/>
    <cellStyle name="Comma 2 4 2 3 7 2 2" xfId="27336"/>
    <cellStyle name="Comma 2 4 2 3 7 2 2 2" xfId="58160"/>
    <cellStyle name="Comma 2 4 2 3 7 2 3" xfId="42750"/>
    <cellStyle name="Comma 2 4 2 3 7 3" xfId="19527"/>
    <cellStyle name="Comma 2 4 2 3 7 3 2" xfId="50351"/>
    <cellStyle name="Comma 2 4 2 3 7 4" xfId="34941"/>
    <cellStyle name="Comma 2 4 2 3 8" xfId="8122"/>
    <cellStyle name="Comma 2 4 2 3 8 2" xfId="23533"/>
    <cellStyle name="Comma 2 4 2 3 8 2 2" xfId="54357"/>
    <cellStyle name="Comma 2 4 2 3 8 3" xfId="38947"/>
    <cellStyle name="Comma 2 4 2 3 9" xfId="7913"/>
    <cellStyle name="Comma 2 4 2 3 9 2" xfId="23324"/>
    <cellStyle name="Comma 2 4 2 3 9 2 2" xfId="54148"/>
    <cellStyle name="Comma 2 4 2 3 9 3" xfId="38738"/>
    <cellStyle name="Comma 2 4 2 4" xfId="231"/>
    <cellStyle name="Comma 2 4 2 4 10" xfId="15644"/>
    <cellStyle name="Comma 2 4 2 4 10 2" xfId="46468"/>
    <cellStyle name="Comma 2 4 2 4 11" xfId="31058"/>
    <cellStyle name="Comma 2 4 2 4 2" xfId="654"/>
    <cellStyle name="Comma 2 4 2 4 2 2" xfId="1287"/>
    <cellStyle name="Comma 2 4 2 4 2 2 2" xfId="3186"/>
    <cellStyle name="Comma 2 4 2 4 2 2 2 2" xfId="6989"/>
    <cellStyle name="Comma 2 4 2 4 2 2 2 2 2" xfId="14799"/>
    <cellStyle name="Comma 2 4 2 4 2 2 2 2 2 2" xfId="30210"/>
    <cellStyle name="Comma 2 4 2 4 2 2 2 2 2 2 2" xfId="61034"/>
    <cellStyle name="Comma 2 4 2 4 2 2 2 2 2 3" xfId="45624"/>
    <cellStyle name="Comma 2 4 2 4 2 2 2 2 3" xfId="22401"/>
    <cellStyle name="Comma 2 4 2 4 2 2 2 2 3 2" xfId="53225"/>
    <cellStyle name="Comma 2 4 2 4 2 2 2 2 4" xfId="37815"/>
    <cellStyle name="Comma 2 4 2 4 2 2 2 3" xfId="10996"/>
    <cellStyle name="Comma 2 4 2 4 2 2 2 3 2" xfId="26407"/>
    <cellStyle name="Comma 2 4 2 4 2 2 2 3 2 2" xfId="57231"/>
    <cellStyle name="Comma 2 4 2 4 2 2 2 3 3" xfId="41821"/>
    <cellStyle name="Comma 2 4 2 4 2 2 2 4" xfId="18598"/>
    <cellStyle name="Comma 2 4 2 4 2 2 2 4 2" xfId="49422"/>
    <cellStyle name="Comma 2 4 2 4 2 2 2 5" xfId="34012"/>
    <cellStyle name="Comma 2 4 2 4 2 2 3" xfId="5090"/>
    <cellStyle name="Comma 2 4 2 4 2 2 3 2" xfId="12900"/>
    <cellStyle name="Comma 2 4 2 4 2 2 3 2 2" xfId="28311"/>
    <cellStyle name="Comma 2 4 2 4 2 2 3 2 2 2" xfId="59135"/>
    <cellStyle name="Comma 2 4 2 4 2 2 3 2 3" xfId="43725"/>
    <cellStyle name="Comma 2 4 2 4 2 2 3 3" xfId="20502"/>
    <cellStyle name="Comma 2 4 2 4 2 2 3 3 2" xfId="51326"/>
    <cellStyle name="Comma 2 4 2 4 2 2 3 4" xfId="35916"/>
    <cellStyle name="Comma 2 4 2 4 2 2 4" xfId="9097"/>
    <cellStyle name="Comma 2 4 2 4 2 2 4 2" xfId="24508"/>
    <cellStyle name="Comma 2 4 2 4 2 2 4 2 2" xfId="55332"/>
    <cellStyle name="Comma 2 4 2 4 2 2 4 3" xfId="39922"/>
    <cellStyle name="Comma 2 4 2 4 2 2 5" xfId="16699"/>
    <cellStyle name="Comma 2 4 2 4 2 2 5 2" xfId="47523"/>
    <cellStyle name="Comma 2 4 2 4 2 2 6" xfId="32113"/>
    <cellStyle name="Comma 2 4 2 4 2 3" xfId="1920"/>
    <cellStyle name="Comma 2 4 2 4 2 3 2" xfId="3819"/>
    <cellStyle name="Comma 2 4 2 4 2 3 2 2" xfId="7622"/>
    <cellStyle name="Comma 2 4 2 4 2 3 2 2 2" xfId="15432"/>
    <cellStyle name="Comma 2 4 2 4 2 3 2 2 2 2" xfId="30843"/>
    <cellStyle name="Comma 2 4 2 4 2 3 2 2 2 2 2" xfId="61667"/>
    <cellStyle name="Comma 2 4 2 4 2 3 2 2 2 3" xfId="46257"/>
    <cellStyle name="Comma 2 4 2 4 2 3 2 2 3" xfId="23034"/>
    <cellStyle name="Comma 2 4 2 4 2 3 2 2 3 2" xfId="53858"/>
    <cellStyle name="Comma 2 4 2 4 2 3 2 2 4" xfId="38448"/>
    <cellStyle name="Comma 2 4 2 4 2 3 2 3" xfId="11629"/>
    <cellStyle name="Comma 2 4 2 4 2 3 2 3 2" xfId="27040"/>
    <cellStyle name="Comma 2 4 2 4 2 3 2 3 2 2" xfId="57864"/>
    <cellStyle name="Comma 2 4 2 4 2 3 2 3 3" xfId="42454"/>
    <cellStyle name="Comma 2 4 2 4 2 3 2 4" xfId="19231"/>
    <cellStyle name="Comma 2 4 2 4 2 3 2 4 2" xfId="50055"/>
    <cellStyle name="Comma 2 4 2 4 2 3 2 5" xfId="34645"/>
    <cellStyle name="Comma 2 4 2 4 2 3 3" xfId="5723"/>
    <cellStyle name="Comma 2 4 2 4 2 3 3 2" xfId="13533"/>
    <cellStyle name="Comma 2 4 2 4 2 3 3 2 2" xfId="28944"/>
    <cellStyle name="Comma 2 4 2 4 2 3 3 2 2 2" xfId="59768"/>
    <cellStyle name="Comma 2 4 2 4 2 3 3 2 3" xfId="44358"/>
    <cellStyle name="Comma 2 4 2 4 2 3 3 3" xfId="21135"/>
    <cellStyle name="Comma 2 4 2 4 2 3 3 3 2" xfId="51959"/>
    <cellStyle name="Comma 2 4 2 4 2 3 3 4" xfId="36549"/>
    <cellStyle name="Comma 2 4 2 4 2 3 4" xfId="9730"/>
    <cellStyle name="Comma 2 4 2 4 2 3 4 2" xfId="25141"/>
    <cellStyle name="Comma 2 4 2 4 2 3 4 2 2" xfId="55965"/>
    <cellStyle name="Comma 2 4 2 4 2 3 4 3" xfId="40555"/>
    <cellStyle name="Comma 2 4 2 4 2 3 5" xfId="17332"/>
    <cellStyle name="Comma 2 4 2 4 2 3 5 2" xfId="48156"/>
    <cellStyle name="Comma 2 4 2 4 2 3 6" xfId="32746"/>
    <cellStyle name="Comma 2 4 2 4 2 4" xfId="2553"/>
    <cellStyle name="Comma 2 4 2 4 2 4 2" xfId="6356"/>
    <cellStyle name="Comma 2 4 2 4 2 4 2 2" xfId="14166"/>
    <cellStyle name="Comma 2 4 2 4 2 4 2 2 2" xfId="29577"/>
    <cellStyle name="Comma 2 4 2 4 2 4 2 2 2 2" xfId="60401"/>
    <cellStyle name="Comma 2 4 2 4 2 4 2 2 3" xfId="44991"/>
    <cellStyle name="Comma 2 4 2 4 2 4 2 3" xfId="21768"/>
    <cellStyle name="Comma 2 4 2 4 2 4 2 3 2" xfId="52592"/>
    <cellStyle name="Comma 2 4 2 4 2 4 2 4" xfId="37182"/>
    <cellStyle name="Comma 2 4 2 4 2 4 3" xfId="10363"/>
    <cellStyle name="Comma 2 4 2 4 2 4 3 2" xfId="25774"/>
    <cellStyle name="Comma 2 4 2 4 2 4 3 2 2" xfId="56598"/>
    <cellStyle name="Comma 2 4 2 4 2 4 3 3" xfId="41188"/>
    <cellStyle name="Comma 2 4 2 4 2 4 4" xfId="17965"/>
    <cellStyle name="Comma 2 4 2 4 2 4 4 2" xfId="48789"/>
    <cellStyle name="Comma 2 4 2 4 2 4 5" xfId="33379"/>
    <cellStyle name="Comma 2 4 2 4 2 5" xfId="4457"/>
    <cellStyle name="Comma 2 4 2 4 2 5 2" xfId="12267"/>
    <cellStyle name="Comma 2 4 2 4 2 5 2 2" xfId="27678"/>
    <cellStyle name="Comma 2 4 2 4 2 5 2 2 2" xfId="58502"/>
    <cellStyle name="Comma 2 4 2 4 2 5 2 3" xfId="43092"/>
    <cellStyle name="Comma 2 4 2 4 2 5 3" xfId="19869"/>
    <cellStyle name="Comma 2 4 2 4 2 5 3 2" xfId="50693"/>
    <cellStyle name="Comma 2 4 2 4 2 5 4" xfId="35283"/>
    <cellStyle name="Comma 2 4 2 4 2 6" xfId="8464"/>
    <cellStyle name="Comma 2 4 2 4 2 6 2" xfId="23875"/>
    <cellStyle name="Comma 2 4 2 4 2 6 2 2" xfId="54699"/>
    <cellStyle name="Comma 2 4 2 4 2 6 3" xfId="39289"/>
    <cellStyle name="Comma 2 4 2 4 2 7" xfId="16066"/>
    <cellStyle name="Comma 2 4 2 4 2 7 2" xfId="46890"/>
    <cellStyle name="Comma 2 4 2 4 2 8" xfId="31480"/>
    <cellStyle name="Comma 2 4 2 4 3" xfId="445"/>
    <cellStyle name="Comma 2 4 2 4 3 2" xfId="1078"/>
    <cellStyle name="Comma 2 4 2 4 3 2 2" xfId="2977"/>
    <cellStyle name="Comma 2 4 2 4 3 2 2 2" xfId="6780"/>
    <cellStyle name="Comma 2 4 2 4 3 2 2 2 2" xfId="14590"/>
    <cellStyle name="Comma 2 4 2 4 3 2 2 2 2 2" xfId="30001"/>
    <cellStyle name="Comma 2 4 2 4 3 2 2 2 2 2 2" xfId="60825"/>
    <cellStyle name="Comma 2 4 2 4 3 2 2 2 2 3" xfId="45415"/>
    <cellStyle name="Comma 2 4 2 4 3 2 2 2 3" xfId="22192"/>
    <cellStyle name="Comma 2 4 2 4 3 2 2 2 3 2" xfId="53016"/>
    <cellStyle name="Comma 2 4 2 4 3 2 2 2 4" xfId="37606"/>
    <cellStyle name="Comma 2 4 2 4 3 2 2 3" xfId="10787"/>
    <cellStyle name="Comma 2 4 2 4 3 2 2 3 2" xfId="26198"/>
    <cellStyle name="Comma 2 4 2 4 3 2 2 3 2 2" xfId="57022"/>
    <cellStyle name="Comma 2 4 2 4 3 2 2 3 3" xfId="41612"/>
    <cellStyle name="Comma 2 4 2 4 3 2 2 4" xfId="18389"/>
    <cellStyle name="Comma 2 4 2 4 3 2 2 4 2" xfId="49213"/>
    <cellStyle name="Comma 2 4 2 4 3 2 2 5" xfId="33803"/>
    <cellStyle name="Comma 2 4 2 4 3 2 3" xfId="4881"/>
    <cellStyle name="Comma 2 4 2 4 3 2 3 2" xfId="12691"/>
    <cellStyle name="Comma 2 4 2 4 3 2 3 2 2" xfId="28102"/>
    <cellStyle name="Comma 2 4 2 4 3 2 3 2 2 2" xfId="58926"/>
    <cellStyle name="Comma 2 4 2 4 3 2 3 2 3" xfId="43516"/>
    <cellStyle name="Comma 2 4 2 4 3 2 3 3" xfId="20293"/>
    <cellStyle name="Comma 2 4 2 4 3 2 3 3 2" xfId="51117"/>
    <cellStyle name="Comma 2 4 2 4 3 2 3 4" xfId="35707"/>
    <cellStyle name="Comma 2 4 2 4 3 2 4" xfId="8888"/>
    <cellStyle name="Comma 2 4 2 4 3 2 4 2" xfId="24299"/>
    <cellStyle name="Comma 2 4 2 4 3 2 4 2 2" xfId="55123"/>
    <cellStyle name="Comma 2 4 2 4 3 2 4 3" xfId="39713"/>
    <cellStyle name="Comma 2 4 2 4 3 2 5" xfId="16490"/>
    <cellStyle name="Comma 2 4 2 4 3 2 5 2" xfId="47314"/>
    <cellStyle name="Comma 2 4 2 4 3 2 6" xfId="31904"/>
    <cellStyle name="Comma 2 4 2 4 3 3" xfId="1711"/>
    <cellStyle name="Comma 2 4 2 4 3 3 2" xfId="3610"/>
    <cellStyle name="Comma 2 4 2 4 3 3 2 2" xfId="7413"/>
    <cellStyle name="Comma 2 4 2 4 3 3 2 2 2" xfId="15223"/>
    <cellStyle name="Comma 2 4 2 4 3 3 2 2 2 2" xfId="30634"/>
    <cellStyle name="Comma 2 4 2 4 3 3 2 2 2 2 2" xfId="61458"/>
    <cellStyle name="Comma 2 4 2 4 3 3 2 2 2 3" xfId="46048"/>
    <cellStyle name="Comma 2 4 2 4 3 3 2 2 3" xfId="22825"/>
    <cellStyle name="Comma 2 4 2 4 3 3 2 2 3 2" xfId="53649"/>
    <cellStyle name="Comma 2 4 2 4 3 3 2 2 4" xfId="38239"/>
    <cellStyle name="Comma 2 4 2 4 3 3 2 3" xfId="11420"/>
    <cellStyle name="Comma 2 4 2 4 3 3 2 3 2" xfId="26831"/>
    <cellStyle name="Comma 2 4 2 4 3 3 2 3 2 2" xfId="57655"/>
    <cellStyle name="Comma 2 4 2 4 3 3 2 3 3" xfId="42245"/>
    <cellStyle name="Comma 2 4 2 4 3 3 2 4" xfId="19022"/>
    <cellStyle name="Comma 2 4 2 4 3 3 2 4 2" xfId="49846"/>
    <cellStyle name="Comma 2 4 2 4 3 3 2 5" xfId="34436"/>
    <cellStyle name="Comma 2 4 2 4 3 3 3" xfId="5514"/>
    <cellStyle name="Comma 2 4 2 4 3 3 3 2" xfId="13324"/>
    <cellStyle name="Comma 2 4 2 4 3 3 3 2 2" xfId="28735"/>
    <cellStyle name="Comma 2 4 2 4 3 3 3 2 2 2" xfId="59559"/>
    <cellStyle name="Comma 2 4 2 4 3 3 3 2 3" xfId="44149"/>
    <cellStyle name="Comma 2 4 2 4 3 3 3 3" xfId="20926"/>
    <cellStyle name="Comma 2 4 2 4 3 3 3 3 2" xfId="51750"/>
    <cellStyle name="Comma 2 4 2 4 3 3 3 4" xfId="36340"/>
    <cellStyle name="Comma 2 4 2 4 3 3 4" xfId="9521"/>
    <cellStyle name="Comma 2 4 2 4 3 3 4 2" xfId="24932"/>
    <cellStyle name="Comma 2 4 2 4 3 3 4 2 2" xfId="55756"/>
    <cellStyle name="Comma 2 4 2 4 3 3 4 3" xfId="40346"/>
    <cellStyle name="Comma 2 4 2 4 3 3 5" xfId="17123"/>
    <cellStyle name="Comma 2 4 2 4 3 3 5 2" xfId="47947"/>
    <cellStyle name="Comma 2 4 2 4 3 3 6" xfId="32537"/>
    <cellStyle name="Comma 2 4 2 4 3 4" xfId="2344"/>
    <cellStyle name="Comma 2 4 2 4 3 4 2" xfId="6147"/>
    <cellStyle name="Comma 2 4 2 4 3 4 2 2" xfId="13957"/>
    <cellStyle name="Comma 2 4 2 4 3 4 2 2 2" xfId="29368"/>
    <cellStyle name="Comma 2 4 2 4 3 4 2 2 2 2" xfId="60192"/>
    <cellStyle name="Comma 2 4 2 4 3 4 2 2 3" xfId="44782"/>
    <cellStyle name="Comma 2 4 2 4 3 4 2 3" xfId="21559"/>
    <cellStyle name="Comma 2 4 2 4 3 4 2 3 2" xfId="52383"/>
    <cellStyle name="Comma 2 4 2 4 3 4 2 4" xfId="36973"/>
    <cellStyle name="Comma 2 4 2 4 3 4 3" xfId="10154"/>
    <cellStyle name="Comma 2 4 2 4 3 4 3 2" xfId="25565"/>
    <cellStyle name="Comma 2 4 2 4 3 4 3 2 2" xfId="56389"/>
    <cellStyle name="Comma 2 4 2 4 3 4 3 3" xfId="40979"/>
    <cellStyle name="Comma 2 4 2 4 3 4 4" xfId="17756"/>
    <cellStyle name="Comma 2 4 2 4 3 4 4 2" xfId="48580"/>
    <cellStyle name="Comma 2 4 2 4 3 4 5" xfId="33170"/>
    <cellStyle name="Comma 2 4 2 4 3 5" xfId="4248"/>
    <cellStyle name="Comma 2 4 2 4 3 5 2" xfId="12058"/>
    <cellStyle name="Comma 2 4 2 4 3 5 2 2" xfId="27469"/>
    <cellStyle name="Comma 2 4 2 4 3 5 2 2 2" xfId="58293"/>
    <cellStyle name="Comma 2 4 2 4 3 5 2 3" xfId="42883"/>
    <cellStyle name="Comma 2 4 2 4 3 5 3" xfId="19660"/>
    <cellStyle name="Comma 2 4 2 4 3 5 3 2" xfId="50484"/>
    <cellStyle name="Comma 2 4 2 4 3 5 4" xfId="35074"/>
    <cellStyle name="Comma 2 4 2 4 3 6" xfId="8255"/>
    <cellStyle name="Comma 2 4 2 4 3 6 2" xfId="23666"/>
    <cellStyle name="Comma 2 4 2 4 3 6 2 2" xfId="54490"/>
    <cellStyle name="Comma 2 4 2 4 3 6 3" xfId="39080"/>
    <cellStyle name="Comma 2 4 2 4 3 7" xfId="15857"/>
    <cellStyle name="Comma 2 4 2 4 3 7 2" xfId="46681"/>
    <cellStyle name="Comma 2 4 2 4 3 8" xfId="31271"/>
    <cellStyle name="Comma 2 4 2 4 4" xfId="865"/>
    <cellStyle name="Comma 2 4 2 4 4 2" xfId="2764"/>
    <cellStyle name="Comma 2 4 2 4 4 2 2" xfId="6567"/>
    <cellStyle name="Comma 2 4 2 4 4 2 2 2" xfId="14377"/>
    <cellStyle name="Comma 2 4 2 4 4 2 2 2 2" xfId="29788"/>
    <cellStyle name="Comma 2 4 2 4 4 2 2 2 2 2" xfId="60612"/>
    <cellStyle name="Comma 2 4 2 4 4 2 2 2 3" xfId="45202"/>
    <cellStyle name="Comma 2 4 2 4 4 2 2 3" xfId="21979"/>
    <cellStyle name="Comma 2 4 2 4 4 2 2 3 2" xfId="52803"/>
    <cellStyle name="Comma 2 4 2 4 4 2 2 4" xfId="37393"/>
    <cellStyle name="Comma 2 4 2 4 4 2 3" xfId="10574"/>
    <cellStyle name="Comma 2 4 2 4 4 2 3 2" xfId="25985"/>
    <cellStyle name="Comma 2 4 2 4 4 2 3 2 2" xfId="56809"/>
    <cellStyle name="Comma 2 4 2 4 4 2 3 3" xfId="41399"/>
    <cellStyle name="Comma 2 4 2 4 4 2 4" xfId="18176"/>
    <cellStyle name="Comma 2 4 2 4 4 2 4 2" xfId="49000"/>
    <cellStyle name="Comma 2 4 2 4 4 2 5" xfId="33590"/>
    <cellStyle name="Comma 2 4 2 4 4 3" xfId="4668"/>
    <cellStyle name="Comma 2 4 2 4 4 3 2" xfId="12478"/>
    <cellStyle name="Comma 2 4 2 4 4 3 2 2" xfId="27889"/>
    <cellStyle name="Comma 2 4 2 4 4 3 2 2 2" xfId="58713"/>
    <cellStyle name="Comma 2 4 2 4 4 3 2 3" xfId="43303"/>
    <cellStyle name="Comma 2 4 2 4 4 3 3" xfId="20080"/>
    <cellStyle name="Comma 2 4 2 4 4 3 3 2" xfId="50904"/>
    <cellStyle name="Comma 2 4 2 4 4 3 4" xfId="35494"/>
    <cellStyle name="Comma 2 4 2 4 4 4" xfId="8675"/>
    <cellStyle name="Comma 2 4 2 4 4 4 2" xfId="24086"/>
    <cellStyle name="Comma 2 4 2 4 4 4 2 2" xfId="54910"/>
    <cellStyle name="Comma 2 4 2 4 4 4 3" xfId="39500"/>
    <cellStyle name="Comma 2 4 2 4 4 5" xfId="16277"/>
    <cellStyle name="Comma 2 4 2 4 4 5 2" xfId="47101"/>
    <cellStyle name="Comma 2 4 2 4 4 6" xfId="31691"/>
    <cellStyle name="Comma 2 4 2 4 5" xfId="1498"/>
    <cellStyle name="Comma 2 4 2 4 5 2" xfId="3397"/>
    <cellStyle name="Comma 2 4 2 4 5 2 2" xfId="7200"/>
    <cellStyle name="Comma 2 4 2 4 5 2 2 2" xfId="15010"/>
    <cellStyle name="Comma 2 4 2 4 5 2 2 2 2" xfId="30421"/>
    <cellStyle name="Comma 2 4 2 4 5 2 2 2 2 2" xfId="61245"/>
    <cellStyle name="Comma 2 4 2 4 5 2 2 2 3" xfId="45835"/>
    <cellStyle name="Comma 2 4 2 4 5 2 2 3" xfId="22612"/>
    <cellStyle name="Comma 2 4 2 4 5 2 2 3 2" xfId="53436"/>
    <cellStyle name="Comma 2 4 2 4 5 2 2 4" xfId="38026"/>
    <cellStyle name="Comma 2 4 2 4 5 2 3" xfId="11207"/>
    <cellStyle name="Comma 2 4 2 4 5 2 3 2" xfId="26618"/>
    <cellStyle name="Comma 2 4 2 4 5 2 3 2 2" xfId="57442"/>
    <cellStyle name="Comma 2 4 2 4 5 2 3 3" xfId="42032"/>
    <cellStyle name="Comma 2 4 2 4 5 2 4" xfId="18809"/>
    <cellStyle name="Comma 2 4 2 4 5 2 4 2" xfId="49633"/>
    <cellStyle name="Comma 2 4 2 4 5 2 5" xfId="34223"/>
    <cellStyle name="Comma 2 4 2 4 5 3" xfId="5301"/>
    <cellStyle name="Comma 2 4 2 4 5 3 2" xfId="13111"/>
    <cellStyle name="Comma 2 4 2 4 5 3 2 2" xfId="28522"/>
    <cellStyle name="Comma 2 4 2 4 5 3 2 2 2" xfId="59346"/>
    <cellStyle name="Comma 2 4 2 4 5 3 2 3" xfId="43936"/>
    <cellStyle name="Comma 2 4 2 4 5 3 3" xfId="20713"/>
    <cellStyle name="Comma 2 4 2 4 5 3 3 2" xfId="51537"/>
    <cellStyle name="Comma 2 4 2 4 5 3 4" xfId="36127"/>
    <cellStyle name="Comma 2 4 2 4 5 4" xfId="9308"/>
    <cellStyle name="Comma 2 4 2 4 5 4 2" xfId="24719"/>
    <cellStyle name="Comma 2 4 2 4 5 4 2 2" xfId="55543"/>
    <cellStyle name="Comma 2 4 2 4 5 4 3" xfId="40133"/>
    <cellStyle name="Comma 2 4 2 4 5 5" xfId="16910"/>
    <cellStyle name="Comma 2 4 2 4 5 5 2" xfId="47734"/>
    <cellStyle name="Comma 2 4 2 4 5 6" xfId="32324"/>
    <cellStyle name="Comma 2 4 2 4 6" xfId="2131"/>
    <cellStyle name="Comma 2 4 2 4 6 2" xfId="5934"/>
    <cellStyle name="Comma 2 4 2 4 6 2 2" xfId="13744"/>
    <cellStyle name="Comma 2 4 2 4 6 2 2 2" xfId="29155"/>
    <cellStyle name="Comma 2 4 2 4 6 2 2 2 2" xfId="59979"/>
    <cellStyle name="Comma 2 4 2 4 6 2 2 3" xfId="44569"/>
    <cellStyle name="Comma 2 4 2 4 6 2 3" xfId="21346"/>
    <cellStyle name="Comma 2 4 2 4 6 2 3 2" xfId="52170"/>
    <cellStyle name="Comma 2 4 2 4 6 2 4" xfId="36760"/>
    <cellStyle name="Comma 2 4 2 4 6 3" xfId="9941"/>
    <cellStyle name="Comma 2 4 2 4 6 3 2" xfId="25352"/>
    <cellStyle name="Comma 2 4 2 4 6 3 2 2" xfId="56176"/>
    <cellStyle name="Comma 2 4 2 4 6 3 3" xfId="40766"/>
    <cellStyle name="Comma 2 4 2 4 6 4" xfId="17543"/>
    <cellStyle name="Comma 2 4 2 4 6 4 2" xfId="48367"/>
    <cellStyle name="Comma 2 4 2 4 6 5" xfId="32957"/>
    <cellStyle name="Comma 2 4 2 4 7" xfId="4035"/>
    <cellStyle name="Comma 2 4 2 4 7 2" xfId="11845"/>
    <cellStyle name="Comma 2 4 2 4 7 2 2" xfId="27256"/>
    <cellStyle name="Comma 2 4 2 4 7 2 2 2" xfId="58080"/>
    <cellStyle name="Comma 2 4 2 4 7 2 3" xfId="42670"/>
    <cellStyle name="Comma 2 4 2 4 7 3" xfId="19447"/>
    <cellStyle name="Comma 2 4 2 4 7 3 2" xfId="50271"/>
    <cellStyle name="Comma 2 4 2 4 7 4" xfId="34861"/>
    <cellStyle name="Comma 2 4 2 4 8" xfId="8042"/>
    <cellStyle name="Comma 2 4 2 4 8 2" xfId="23453"/>
    <cellStyle name="Comma 2 4 2 4 8 2 2" xfId="54277"/>
    <cellStyle name="Comma 2 4 2 4 8 3" xfId="38867"/>
    <cellStyle name="Comma 2 4 2 4 9" xfId="7833"/>
    <cellStyle name="Comma 2 4 2 4 9 2" xfId="23244"/>
    <cellStyle name="Comma 2 4 2 4 9 2 2" xfId="54068"/>
    <cellStyle name="Comma 2 4 2 4 9 3" xfId="38658"/>
    <cellStyle name="Comma 2 4 2 5" xfId="609"/>
    <cellStyle name="Comma 2 4 2 5 2" xfId="1242"/>
    <cellStyle name="Comma 2 4 2 5 2 2" xfId="3141"/>
    <cellStyle name="Comma 2 4 2 5 2 2 2" xfId="6944"/>
    <cellStyle name="Comma 2 4 2 5 2 2 2 2" xfId="14754"/>
    <cellStyle name="Comma 2 4 2 5 2 2 2 2 2" xfId="30165"/>
    <cellStyle name="Comma 2 4 2 5 2 2 2 2 2 2" xfId="60989"/>
    <cellStyle name="Comma 2 4 2 5 2 2 2 2 3" xfId="45579"/>
    <cellStyle name="Comma 2 4 2 5 2 2 2 3" xfId="22356"/>
    <cellStyle name="Comma 2 4 2 5 2 2 2 3 2" xfId="53180"/>
    <cellStyle name="Comma 2 4 2 5 2 2 2 4" xfId="37770"/>
    <cellStyle name="Comma 2 4 2 5 2 2 3" xfId="10951"/>
    <cellStyle name="Comma 2 4 2 5 2 2 3 2" xfId="26362"/>
    <cellStyle name="Comma 2 4 2 5 2 2 3 2 2" xfId="57186"/>
    <cellStyle name="Comma 2 4 2 5 2 2 3 3" xfId="41776"/>
    <cellStyle name="Comma 2 4 2 5 2 2 4" xfId="18553"/>
    <cellStyle name="Comma 2 4 2 5 2 2 4 2" xfId="49377"/>
    <cellStyle name="Comma 2 4 2 5 2 2 5" xfId="33967"/>
    <cellStyle name="Comma 2 4 2 5 2 3" xfId="5045"/>
    <cellStyle name="Comma 2 4 2 5 2 3 2" xfId="12855"/>
    <cellStyle name="Comma 2 4 2 5 2 3 2 2" xfId="28266"/>
    <cellStyle name="Comma 2 4 2 5 2 3 2 2 2" xfId="59090"/>
    <cellStyle name="Comma 2 4 2 5 2 3 2 3" xfId="43680"/>
    <cellStyle name="Comma 2 4 2 5 2 3 3" xfId="20457"/>
    <cellStyle name="Comma 2 4 2 5 2 3 3 2" xfId="51281"/>
    <cellStyle name="Comma 2 4 2 5 2 3 4" xfId="35871"/>
    <cellStyle name="Comma 2 4 2 5 2 4" xfId="9052"/>
    <cellStyle name="Comma 2 4 2 5 2 4 2" xfId="24463"/>
    <cellStyle name="Comma 2 4 2 5 2 4 2 2" xfId="55287"/>
    <cellStyle name="Comma 2 4 2 5 2 4 3" xfId="39877"/>
    <cellStyle name="Comma 2 4 2 5 2 5" xfId="16654"/>
    <cellStyle name="Comma 2 4 2 5 2 5 2" xfId="47478"/>
    <cellStyle name="Comma 2 4 2 5 2 6" xfId="32068"/>
    <cellStyle name="Comma 2 4 2 5 3" xfId="1875"/>
    <cellStyle name="Comma 2 4 2 5 3 2" xfId="3774"/>
    <cellStyle name="Comma 2 4 2 5 3 2 2" xfId="7577"/>
    <cellStyle name="Comma 2 4 2 5 3 2 2 2" xfId="15387"/>
    <cellStyle name="Comma 2 4 2 5 3 2 2 2 2" xfId="30798"/>
    <cellStyle name="Comma 2 4 2 5 3 2 2 2 2 2" xfId="61622"/>
    <cellStyle name="Comma 2 4 2 5 3 2 2 2 3" xfId="46212"/>
    <cellStyle name="Comma 2 4 2 5 3 2 2 3" xfId="22989"/>
    <cellStyle name="Comma 2 4 2 5 3 2 2 3 2" xfId="53813"/>
    <cellStyle name="Comma 2 4 2 5 3 2 2 4" xfId="38403"/>
    <cellStyle name="Comma 2 4 2 5 3 2 3" xfId="11584"/>
    <cellStyle name="Comma 2 4 2 5 3 2 3 2" xfId="26995"/>
    <cellStyle name="Comma 2 4 2 5 3 2 3 2 2" xfId="57819"/>
    <cellStyle name="Comma 2 4 2 5 3 2 3 3" xfId="42409"/>
    <cellStyle name="Comma 2 4 2 5 3 2 4" xfId="19186"/>
    <cellStyle name="Comma 2 4 2 5 3 2 4 2" xfId="50010"/>
    <cellStyle name="Comma 2 4 2 5 3 2 5" xfId="34600"/>
    <cellStyle name="Comma 2 4 2 5 3 3" xfId="5678"/>
    <cellStyle name="Comma 2 4 2 5 3 3 2" xfId="13488"/>
    <cellStyle name="Comma 2 4 2 5 3 3 2 2" xfId="28899"/>
    <cellStyle name="Comma 2 4 2 5 3 3 2 2 2" xfId="59723"/>
    <cellStyle name="Comma 2 4 2 5 3 3 2 3" xfId="44313"/>
    <cellStyle name="Comma 2 4 2 5 3 3 3" xfId="21090"/>
    <cellStyle name="Comma 2 4 2 5 3 3 3 2" xfId="51914"/>
    <cellStyle name="Comma 2 4 2 5 3 3 4" xfId="36504"/>
    <cellStyle name="Comma 2 4 2 5 3 4" xfId="9685"/>
    <cellStyle name="Comma 2 4 2 5 3 4 2" xfId="25096"/>
    <cellStyle name="Comma 2 4 2 5 3 4 2 2" xfId="55920"/>
    <cellStyle name="Comma 2 4 2 5 3 4 3" xfId="40510"/>
    <cellStyle name="Comma 2 4 2 5 3 5" xfId="17287"/>
    <cellStyle name="Comma 2 4 2 5 3 5 2" xfId="48111"/>
    <cellStyle name="Comma 2 4 2 5 3 6" xfId="32701"/>
    <cellStyle name="Comma 2 4 2 5 4" xfId="2508"/>
    <cellStyle name="Comma 2 4 2 5 4 2" xfId="6311"/>
    <cellStyle name="Comma 2 4 2 5 4 2 2" xfId="14121"/>
    <cellStyle name="Comma 2 4 2 5 4 2 2 2" xfId="29532"/>
    <cellStyle name="Comma 2 4 2 5 4 2 2 2 2" xfId="60356"/>
    <cellStyle name="Comma 2 4 2 5 4 2 2 3" xfId="44946"/>
    <cellStyle name="Comma 2 4 2 5 4 2 3" xfId="21723"/>
    <cellStyle name="Comma 2 4 2 5 4 2 3 2" xfId="52547"/>
    <cellStyle name="Comma 2 4 2 5 4 2 4" xfId="37137"/>
    <cellStyle name="Comma 2 4 2 5 4 3" xfId="10318"/>
    <cellStyle name="Comma 2 4 2 5 4 3 2" xfId="25729"/>
    <cellStyle name="Comma 2 4 2 5 4 3 2 2" xfId="56553"/>
    <cellStyle name="Comma 2 4 2 5 4 3 3" xfId="41143"/>
    <cellStyle name="Comma 2 4 2 5 4 4" xfId="17920"/>
    <cellStyle name="Comma 2 4 2 5 4 4 2" xfId="48744"/>
    <cellStyle name="Comma 2 4 2 5 4 5" xfId="33334"/>
    <cellStyle name="Comma 2 4 2 5 5" xfId="4412"/>
    <cellStyle name="Comma 2 4 2 5 5 2" xfId="12222"/>
    <cellStyle name="Comma 2 4 2 5 5 2 2" xfId="27633"/>
    <cellStyle name="Comma 2 4 2 5 5 2 2 2" xfId="58457"/>
    <cellStyle name="Comma 2 4 2 5 5 2 3" xfId="43047"/>
    <cellStyle name="Comma 2 4 2 5 5 3" xfId="19824"/>
    <cellStyle name="Comma 2 4 2 5 5 3 2" xfId="50648"/>
    <cellStyle name="Comma 2 4 2 5 5 4" xfId="35238"/>
    <cellStyle name="Comma 2 4 2 5 6" xfId="8419"/>
    <cellStyle name="Comma 2 4 2 5 6 2" xfId="23830"/>
    <cellStyle name="Comma 2 4 2 5 6 2 2" xfId="54654"/>
    <cellStyle name="Comma 2 4 2 5 6 3" xfId="39244"/>
    <cellStyle name="Comma 2 4 2 5 7" xfId="16021"/>
    <cellStyle name="Comma 2 4 2 5 7 2" xfId="46845"/>
    <cellStyle name="Comma 2 4 2 5 8" xfId="31435"/>
    <cellStyle name="Comma 2 4 2 6" xfId="400"/>
    <cellStyle name="Comma 2 4 2 6 2" xfId="1033"/>
    <cellStyle name="Comma 2 4 2 6 2 2" xfId="2932"/>
    <cellStyle name="Comma 2 4 2 6 2 2 2" xfId="6735"/>
    <cellStyle name="Comma 2 4 2 6 2 2 2 2" xfId="14545"/>
    <cellStyle name="Comma 2 4 2 6 2 2 2 2 2" xfId="29956"/>
    <cellStyle name="Comma 2 4 2 6 2 2 2 2 2 2" xfId="60780"/>
    <cellStyle name="Comma 2 4 2 6 2 2 2 2 3" xfId="45370"/>
    <cellStyle name="Comma 2 4 2 6 2 2 2 3" xfId="22147"/>
    <cellStyle name="Comma 2 4 2 6 2 2 2 3 2" xfId="52971"/>
    <cellStyle name="Comma 2 4 2 6 2 2 2 4" xfId="37561"/>
    <cellStyle name="Comma 2 4 2 6 2 2 3" xfId="10742"/>
    <cellStyle name="Comma 2 4 2 6 2 2 3 2" xfId="26153"/>
    <cellStyle name="Comma 2 4 2 6 2 2 3 2 2" xfId="56977"/>
    <cellStyle name="Comma 2 4 2 6 2 2 3 3" xfId="41567"/>
    <cellStyle name="Comma 2 4 2 6 2 2 4" xfId="18344"/>
    <cellStyle name="Comma 2 4 2 6 2 2 4 2" xfId="49168"/>
    <cellStyle name="Comma 2 4 2 6 2 2 5" xfId="33758"/>
    <cellStyle name="Comma 2 4 2 6 2 3" xfId="4836"/>
    <cellStyle name="Comma 2 4 2 6 2 3 2" xfId="12646"/>
    <cellStyle name="Comma 2 4 2 6 2 3 2 2" xfId="28057"/>
    <cellStyle name="Comma 2 4 2 6 2 3 2 2 2" xfId="58881"/>
    <cellStyle name="Comma 2 4 2 6 2 3 2 3" xfId="43471"/>
    <cellStyle name="Comma 2 4 2 6 2 3 3" xfId="20248"/>
    <cellStyle name="Comma 2 4 2 6 2 3 3 2" xfId="51072"/>
    <cellStyle name="Comma 2 4 2 6 2 3 4" xfId="35662"/>
    <cellStyle name="Comma 2 4 2 6 2 4" xfId="8843"/>
    <cellStyle name="Comma 2 4 2 6 2 4 2" xfId="24254"/>
    <cellStyle name="Comma 2 4 2 6 2 4 2 2" xfId="55078"/>
    <cellStyle name="Comma 2 4 2 6 2 4 3" xfId="39668"/>
    <cellStyle name="Comma 2 4 2 6 2 5" xfId="16445"/>
    <cellStyle name="Comma 2 4 2 6 2 5 2" xfId="47269"/>
    <cellStyle name="Comma 2 4 2 6 2 6" xfId="31859"/>
    <cellStyle name="Comma 2 4 2 6 3" xfId="1666"/>
    <cellStyle name="Comma 2 4 2 6 3 2" xfId="3565"/>
    <cellStyle name="Comma 2 4 2 6 3 2 2" xfId="7368"/>
    <cellStyle name="Comma 2 4 2 6 3 2 2 2" xfId="15178"/>
    <cellStyle name="Comma 2 4 2 6 3 2 2 2 2" xfId="30589"/>
    <cellStyle name="Comma 2 4 2 6 3 2 2 2 2 2" xfId="61413"/>
    <cellStyle name="Comma 2 4 2 6 3 2 2 2 3" xfId="46003"/>
    <cellStyle name="Comma 2 4 2 6 3 2 2 3" xfId="22780"/>
    <cellStyle name="Comma 2 4 2 6 3 2 2 3 2" xfId="53604"/>
    <cellStyle name="Comma 2 4 2 6 3 2 2 4" xfId="38194"/>
    <cellStyle name="Comma 2 4 2 6 3 2 3" xfId="11375"/>
    <cellStyle name="Comma 2 4 2 6 3 2 3 2" xfId="26786"/>
    <cellStyle name="Comma 2 4 2 6 3 2 3 2 2" xfId="57610"/>
    <cellStyle name="Comma 2 4 2 6 3 2 3 3" xfId="42200"/>
    <cellStyle name="Comma 2 4 2 6 3 2 4" xfId="18977"/>
    <cellStyle name="Comma 2 4 2 6 3 2 4 2" xfId="49801"/>
    <cellStyle name="Comma 2 4 2 6 3 2 5" xfId="34391"/>
    <cellStyle name="Comma 2 4 2 6 3 3" xfId="5469"/>
    <cellStyle name="Comma 2 4 2 6 3 3 2" xfId="13279"/>
    <cellStyle name="Comma 2 4 2 6 3 3 2 2" xfId="28690"/>
    <cellStyle name="Comma 2 4 2 6 3 3 2 2 2" xfId="59514"/>
    <cellStyle name="Comma 2 4 2 6 3 3 2 3" xfId="44104"/>
    <cellStyle name="Comma 2 4 2 6 3 3 3" xfId="20881"/>
    <cellStyle name="Comma 2 4 2 6 3 3 3 2" xfId="51705"/>
    <cellStyle name="Comma 2 4 2 6 3 3 4" xfId="36295"/>
    <cellStyle name="Comma 2 4 2 6 3 4" xfId="9476"/>
    <cellStyle name="Comma 2 4 2 6 3 4 2" xfId="24887"/>
    <cellStyle name="Comma 2 4 2 6 3 4 2 2" xfId="55711"/>
    <cellStyle name="Comma 2 4 2 6 3 4 3" xfId="40301"/>
    <cellStyle name="Comma 2 4 2 6 3 5" xfId="17078"/>
    <cellStyle name="Comma 2 4 2 6 3 5 2" xfId="47902"/>
    <cellStyle name="Comma 2 4 2 6 3 6" xfId="32492"/>
    <cellStyle name="Comma 2 4 2 6 4" xfId="2299"/>
    <cellStyle name="Comma 2 4 2 6 4 2" xfId="6102"/>
    <cellStyle name="Comma 2 4 2 6 4 2 2" xfId="13912"/>
    <cellStyle name="Comma 2 4 2 6 4 2 2 2" xfId="29323"/>
    <cellStyle name="Comma 2 4 2 6 4 2 2 2 2" xfId="60147"/>
    <cellStyle name="Comma 2 4 2 6 4 2 2 3" xfId="44737"/>
    <cellStyle name="Comma 2 4 2 6 4 2 3" xfId="21514"/>
    <cellStyle name="Comma 2 4 2 6 4 2 3 2" xfId="52338"/>
    <cellStyle name="Comma 2 4 2 6 4 2 4" xfId="36928"/>
    <cellStyle name="Comma 2 4 2 6 4 3" xfId="10109"/>
    <cellStyle name="Comma 2 4 2 6 4 3 2" xfId="25520"/>
    <cellStyle name="Comma 2 4 2 6 4 3 2 2" xfId="56344"/>
    <cellStyle name="Comma 2 4 2 6 4 3 3" xfId="40934"/>
    <cellStyle name="Comma 2 4 2 6 4 4" xfId="17711"/>
    <cellStyle name="Comma 2 4 2 6 4 4 2" xfId="48535"/>
    <cellStyle name="Comma 2 4 2 6 4 5" xfId="33125"/>
    <cellStyle name="Comma 2 4 2 6 5" xfId="4203"/>
    <cellStyle name="Comma 2 4 2 6 5 2" xfId="12013"/>
    <cellStyle name="Comma 2 4 2 6 5 2 2" xfId="27424"/>
    <cellStyle name="Comma 2 4 2 6 5 2 2 2" xfId="58248"/>
    <cellStyle name="Comma 2 4 2 6 5 2 3" xfId="42838"/>
    <cellStyle name="Comma 2 4 2 6 5 3" xfId="19615"/>
    <cellStyle name="Comma 2 4 2 6 5 3 2" xfId="50439"/>
    <cellStyle name="Comma 2 4 2 6 5 4" xfId="35029"/>
    <cellStyle name="Comma 2 4 2 6 6" xfId="8210"/>
    <cellStyle name="Comma 2 4 2 6 6 2" xfId="23621"/>
    <cellStyle name="Comma 2 4 2 6 6 2 2" xfId="54445"/>
    <cellStyle name="Comma 2 4 2 6 6 3" xfId="39035"/>
    <cellStyle name="Comma 2 4 2 6 7" xfId="15812"/>
    <cellStyle name="Comma 2 4 2 6 7 2" xfId="46636"/>
    <cellStyle name="Comma 2 4 2 6 8" xfId="31226"/>
    <cellStyle name="Comma 2 4 2 7" xfId="820"/>
    <cellStyle name="Comma 2 4 2 7 2" xfId="2719"/>
    <cellStyle name="Comma 2 4 2 7 2 2" xfId="6522"/>
    <cellStyle name="Comma 2 4 2 7 2 2 2" xfId="14332"/>
    <cellStyle name="Comma 2 4 2 7 2 2 2 2" xfId="29743"/>
    <cellStyle name="Comma 2 4 2 7 2 2 2 2 2" xfId="60567"/>
    <cellStyle name="Comma 2 4 2 7 2 2 2 3" xfId="45157"/>
    <cellStyle name="Comma 2 4 2 7 2 2 3" xfId="21934"/>
    <cellStyle name="Comma 2 4 2 7 2 2 3 2" xfId="52758"/>
    <cellStyle name="Comma 2 4 2 7 2 2 4" xfId="37348"/>
    <cellStyle name="Comma 2 4 2 7 2 3" xfId="10529"/>
    <cellStyle name="Comma 2 4 2 7 2 3 2" xfId="25940"/>
    <cellStyle name="Comma 2 4 2 7 2 3 2 2" xfId="56764"/>
    <cellStyle name="Comma 2 4 2 7 2 3 3" xfId="41354"/>
    <cellStyle name="Comma 2 4 2 7 2 4" xfId="18131"/>
    <cellStyle name="Comma 2 4 2 7 2 4 2" xfId="48955"/>
    <cellStyle name="Comma 2 4 2 7 2 5" xfId="33545"/>
    <cellStyle name="Comma 2 4 2 7 3" xfId="4623"/>
    <cellStyle name="Comma 2 4 2 7 3 2" xfId="12433"/>
    <cellStyle name="Comma 2 4 2 7 3 2 2" xfId="27844"/>
    <cellStyle name="Comma 2 4 2 7 3 2 2 2" xfId="58668"/>
    <cellStyle name="Comma 2 4 2 7 3 2 3" xfId="43258"/>
    <cellStyle name="Comma 2 4 2 7 3 3" xfId="20035"/>
    <cellStyle name="Comma 2 4 2 7 3 3 2" xfId="50859"/>
    <cellStyle name="Comma 2 4 2 7 3 4" xfId="35449"/>
    <cellStyle name="Comma 2 4 2 7 4" xfId="8630"/>
    <cellStyle name="Comma 2 4 2 7 4 2" xfId="24041"/>
    <cellStyle name="Comma 2 4 2 7 4 2 2" xfId="54865"/>
    <cellStyle name="Comma 2 4 2 7 4 3" xfId="39455"/>
    <cellStyle name="Comma 2 4 2 7 5" xfId="16232"/>
    <cellStyle name="Comma 2 4 2 7 5 2" xfId="47056"/>
    <cellStyle name="Comma 2 4 2 7 6" xfId="31646"/>
    <cellStyle name="Comma 2 4 2 8" xfId="1453"/>
    <cellStyle name="Comma 2 4 2 8 2" xfId="3352"/>
    <cellStyle name="Comma 2 4 2 8 2 2" xfId="7155"/>
    <cellStyle name="Comma 2 4 2 8 2 2 2" xfId="14965"/>
    <cellStyle name="Comma 2 4 2 8 2 2 2 2" xfId="30376"/>
    <cellStyle name="Comma 2 4 2 8 2 2 2 2 2" xfId="61200"/>
    <cellStyle name="Comma 2 4 2 8 2 2 2 3" xfId="45790"/>
    <cellStyle name="Comma 2 4 2 8 2 2 3" xfId="22567"/>
    <cellStyle name="Comma 2 4 2 8 2 2 3 2" xfId="53391"/>
    <cellStyle name="Comma 2 4 2 8 2 2 4" xfId="37981"/>
    <cellStyle name="Comma 2 4 2 8 2 3" xfId="11162"/>
    <cellStyle name="Comma 2 4 2 8 2 3 2" xfId="26573"/>
    <cellStyle name="Comma 2 4 2 8 2 3 2 2" xfId="57397"/>
    <cellStyle name="Comma 2 4 2 8 2 3 3" xfId="41987"/>
    <cellStyle name="Comma 2 4 2 8 2 4" xfId="18764"/>
    <cellStyle name="Comma 2 4 2 8 2 4 2" xfId="49588"/>
    <cellStyle name="Comma 2 4 2 8 2 5" xfId="34178"/>
    <cellStyle name="Comma 2 4 2 8 3" xfId="5256"/>
    <cellStyle name="Comma 2 4 2 8 3 2" xfId="13066"/>
    <cellStyle name="Comma 2 4 2 8 3 2 2" xfId="28477"/>
    <cellStyle name="Comma 2 4 2 8 3 2 2 2" xfId="59301"/>
    <cellStyle name="Comma 2 4 2 8 3 2 3" xfId="43891"/>
    <cellStyle name="Comma 2 4 2 8 3 3" xfId="20668"/>
    <cellStyle name="Comma 2 4 2 8 3 3 2" xfId="51492"/>
    <cellStyle name="Comma 2 4 2 8 3 4" xfId="36082"/>
    <cellStyle name="Comma 2 4 2 8 4" xfId="9263"/>
    <cellStyle name="Comma 2 4 2 8 4 2" xfId="24674"/>
    <cellStyle name="Comma 2 4 2 8 4 2 2" xfId="55498"/>
    <cellStyle name="Comma 2 4 2 8 4 3" xfId="40088"/>
    <cellStyle name="Comma 2 4 2 8 5" xfId="16865"/>
    <cellStyle name="Comma 2 4 2 8 5 2" xfId="47689"/>
    <cellStyle name="Comma 2 4 2 8 6" xfId="32279"/>
    <cellStyle name="Comma 2 4 2 9" xfId="2086"/>
    <cellStyle name="Comma 2 4 2 9 2" xfId="5889"/>
    <cellStyle name="Comma 2 4 2 9 2 2" xfId="13699"/>
    <cellStyle name="Comma 2 4 2 9 2 2 2" xfId="29110"/>
    <cellStyle name="Comma 2 4 2 9 2 2 2 2" xfId="59934"/>
    <cellStyle name="Comma 2 4 2 9 2 2 3" xfId="44524"/>
    <cellStyle name="Comma 2 4 2 9 2 3" xfId="21301"/>
    <cellStyle name="Comma 2 4 2 9 2 3 2" xfId="52125"/>
    <cellStyle name="Comma 2 4 2 9 2 4" xfId="36715"/>
    <cellStyle name="Comma 2 4 2 9 3" xfId="9896"/>
    <cellStyle name="Comma 2 4 2 9 3 2" xfId="25307"/>
    <cellStyle name="Comma 2 4 2 9 3 2 2" xfId="56131"/>
    <cellStyle name="Comma 2 4 2 9 3 3" xfId="40721"/>
    <cellStyle name="Comma 2 4 2 9 4" xfId="17498"/>
    <cellStyle name="Comma 2 4 2 9 4 2" xfId="48322"/>
    <cellStyle name="Comma 2 4 2 9 5" xfId="32912"/>
    <cellStyle name="Comma 2 4 3" xfId="251"/>
    <cellStyle name="Comma 2 4 3 10" xfId="7853"/>
    <cellStyle name="Comma 2 4 3 10 2" xfId="23264"/>
    <cellStyle name="Comma 2 4 3 10 2 2" xfId="54088"/>
    <cellStyle name="Comma 2 4 3 10 3" xfId="38678"/>
    <cellStyle name="Comma 2 4 3 11" xfId="15664"/>
    <cellStyle name="Comma 2 4 3 11 2" xfId="46488"/>
    <cellStyle name="Comma 2 4 3 12" xfId="31078"/>
    <cellStyle name="Comma 2 4 3 2" xfId="333"/>
    <cellStyle name="Comma 2 4 3 2 10" xfId="15746"/>
    <cellStyle name="Comma 2 4 3 2 10 2" xfId="46570"/>
    <cellStyle name="Comma 2 4 3 2 11" xfId="31160"/>
    <cellStyle name="Comma 2 4 3 2 2" xfId="756"/>
    <cellStyle name="Comma 2 4 3 2 2 2" xfId="1389"/>
    <cellStyle name="Comma 2 4 3 2 2 2 2" xfId="3288"/>
    <cellStyle name="Comma 2 4 3 2 2 2 2 2" xfId="7091"/>
    <cellStyle name="Comma 2 4 3 2 2 2 2 2 2" xfId="14901"/>
    <cellStyle name="Comma 2 4 3 2 2 2 2 2 2 2" xfId="30312"/>
    <cellStyle name="Comma 2 4 3 2 2 2 2 2 2 2 2" xfId="61136"/>
    <cellStyle name="Comma 2 4 3 2 2 2 2 2 2 3" xfId="45726"/>
    <cellStyle name="Comma 2 4 3 2 2 2 2 2 3" xfId="22503"/>
    <cellStyle name="Comma 2 4 3 2 2 2 2 2 3 2" xfId="53327"/>
    <cellStyle name="Comma 2 4 3 2 2 2 2 2 4" xfId="37917"/>
    <cellStyle name="Comma 2 4 3 2 2 2 2 3" xfId="11098"/>
    <cellStyle name="Comma 2 4 3 2 2 2 2 3 2" xfId="26509"/>
    <cellStyle name="Comma 2 4 3 2 2 2 2 3 2 2" xfId="57333"/>
    <cellStyle name="Comma 2 4 3 2 2 2 2 3 3" xfId="41923"/>
    <cellStyle name="Comma 2 4 3 2 2 2 2 4" xfId="18700"/>
    <cellStyle name="Comma 2 4 3 2 2 2 2 4 2" xfId="49524"/>
    <cellStyle name="Comma 2 4 3 2 2 2 2 5" xfId="34114"/>
    <cellStyle name="Comma 2 4 3 2 2 2 3" xfId="5192"/>
    <cellStyle name="Comma 2 4 3 2 2 2 3 2" xfId="13002"/>
    <cellStyle name="Comma 2 4 3 2 2 2 3 2 2" xfId="28413"/>
    <cellStyle name="Comma 2 4 3 2 2 2 3 2 2 2" xfId="59237"/>
    <cellStyle name="Comma 2 4 3 2 2 2 3 2 3" xfId="43827"/>
    <cellStyle name="Comma 2 4 3 2 2 2 3 3" xfId="20604"/>
    <cellStyle name="Comma 2 4 3 2 2 2 3 3 2" xfId="51428"/>
    <cellStyle name="Comma 2 4 3 2 2 2 3 4" xfId="36018"/>
    <cellStyle name="Comma 2 4 3 2 2 2 4" xfId="9199"/>
    <cellStyle name="Comma 2 4 3 2 2 2 4 2" xfId="24610"/>
    <cellStyle name="Comma 2 4 3 2 2 2 4 2 2" xfId="55434"/>
    <cellStyle name="Comma 2 4 3 2 2 2 4 3" xfId="40024"/>
    <cellStyle name="Comma 2 4 3 2 2 2 5" xfId="16801"/>
    <cellStyle name="Comma 2 4 3 2 2 2 5 2" xfId="47625"/>
    <cellStyle name="Comma 2 4 3 2 2 2 6" xfId="32215"/>
    <cellStyle name="Comma 2 4 3 2 2 3" xfId="2022"/>
    <cellStyle name="Comma 2 4 3 2 2 3 2" xfId="3921"/>
    <cellStyle name="Comma 2 4 3 2 2 3 2 2" xfId="7724"/>
    <cellStyle name="Comma 2 4 3 2 2 3 2 2 2" xfId="15534"/>
    <cellStyle name="Comma 2 4 3 2 2 3 2 2 2 2" xfId="30945"/>
    <cellStyle name="Comma 2 4 3 2 2 3 2 2 2 2 2" xfId="61769"/>
    <cellStyle name="Comma 2 4 3 2 2 3 2 2 2 3" xfId="46359"/>
    <cellStyle name="Comma 2 4 3 2 2 3 2 2 3" xfId="23136"/>
    <cellStyle name="Comma 2 4 3 2 2 3 2 2 3 2" xfId="53960"/>
    <cellStyle name="Comma 2 4 3 2 2 3 2 2 4" xfId="38550"/>
    <cellStyle name="Comma 2 4 3 2 2 3 2 3" xfId="11731"/>
    <cellStyle name="Comma 2 4 3 2 2 3 2 3 2" xfId="27142"/>
    <cellStyle name="Comma 2 4 3 2 2 3 2 3 2 2" xfId="57966"/>
    <cellStyle name="Comma 2 4 3 2 2 3 2 3 3" xfId="42556"/>
    <cellStyle name="Comma 2 4 3 2 2 3 2 4" xfId="19333"/>
    <cellStyle name="Comma 2 4 3 2 2 3 2 4 2" xfId="50157"/>
    <cellStyle name="Comma 2 4 3 2 2 3 2 5" xfId="34747"/>
    <cellStyle name="Comma 2 4 3 2 2 3 3" xfId="5825"/>
    <cellStyle name="Comma 2 4 3 2 2 3 3 2" xfId="13635"/>
    <cellStyle name="Comma 2 4 3 2 2 3 3 2 2" xfId="29046"/>
    <cellStyle name="Comma 2 4 3 2 2 3 3 2 2 2" xfId="59870"/>
    <cellStyle name="Comma 2 4 3 2 2 3 3 2 3" xfId="44460"/>
    <cellStyle name="Comma 2 4 3 2 2 3 3 3" xfId="21237"/>
    <cellStyle name="Comma 2 4 3 2 2 3 3 3 2" xfId="52061"/>
    <cellStyle name="Comma 2 4 3 2 2 3 3 4" xfId="36651"/>
    <cellStyle name="Comma 2 4 3 2 2 3 4" xfId="9832"/>
    <cellStyle name="Comma 2 4 3 2 2 3 4 2" xfId="25243"/>
    <cellStyle name="Comma 2 4 3 2 2 3 4 2 2" xfId="56067"/>
    <cellStyle name="Comma 2 4 3 2 2 3 4 3" xfId="40657"/>
    <cellStyle name="Comma 2 4 3 2 2 3 5" xfId="17434"/>
    <cellStyle name="Comma 2 4 3 2 2 3 5 2" xfId="48258"/>
    <cellStyle name="Comma 2 4 3 2 2 3 6" xfId="32848"/>
    <cellStyle name="Comma 2 4 3 2 2 4" xfId="2655"/>
    <cellStyle name="Comma 2 4 3 2 2 4 2" xfId="6458"/>
    <cellStyle name="Comma 2 4 3 2 2 4 2 2" xfId="14268"/>
    <cellStyle name="Comma 2 4 3 2 2 4 2 2 2" xfId="29679"/>
    <cellStyle name="Comma 2 4 3 2 2 4 2 2 2 2" xfId="60503"/>
    <cellStyle name="Comma 2 4 3 2 2 4 2 2 3" xfId="45093"/>
    <cellStyle name="Comma 2 4 3 2 2 4 2 3" xfId="21870"/>
    <cellStyle name="Comma 2 4 3 2 2 4 2 3 2" xfId="52694"/>
    <cellStyle name="Comma 2 4 3 2 2 4 2 4" xfId="37284"/>
    <cellStyle name="Comma 2 4 3 2 2 4 3" xfId="10465"/>
    <cellStyle name="Comma 2 4 3 2 2 4 3 2" xfId="25876"/>
    <cellStyle name="Comma 2 4 3 2 2 4 3 2 2" xfId="56700"/>
    <cellStyle name="Comma 2 4 3 2 2 4 3 3" xfId="41290"/>
    <cellStyle name="Comma 2 4 3 2 2 4 4" xfId="18067"/>
    <cellStyle name="Comma 2 4 3 2 2 4 4 2" xfId="48891"/>
    <cellStyle name="Comma 2 4 3 2 2 4 5" xfId="33481"/>
    <cellStyle name="Comma 2 4 3 2 2 5" xfId="4559"/>
    <cellStyle name="Comma 2 4 3 2 2 5 2" xfId="12369"/>
    <cellStyle name="Comma 2 4 3 2 2 5 2 2" xfId="27780"/>
    <cellStyle name="Comma 2 4 3 2 2 5 2 2 2" xfId="58604"/>
    <cellStyle name="Comma 2 4 3 2 2 5 2 3" xfId="43194"/>
    <cellStyle name="Comma 2 4 3 2 2 5 3" xfId="19971"/>
    <cellStyle name="Comma 2 4 3 2 2 5 3 2" xfId="50795"/>
    <cellStyle name="Comma 2 4 3 2 2 5 4" xfId="35385"/>
    <cellStyle name="Comma 2 4 3 2 2 6" xfId="8566"/>
    <cellStyle name="Comma 2 4 3 2 2 6 2" xfId="23977"/>
    <cellStyle name="Comma 2 4 3 2 2 6 2 2" xfId="54801"/>
    <cellStyle name="Comma 2 4 3 2 2 6 3" xfId="39391"/>
    <cellStyle name="Comma 2 4 3 2 2 7" xfId="16168"/>
    <cellStyle name="Comma 2 4 3 2 2 7 2" xfId="46992"/>
    <cellStyle name="Comma 2 4 3 2 2 8" xfId="31582"/>
    <cellStyle name="Comma 2 4 3 2 3" xfId="547"/>
    <cellStyle name="Comma 2 4 3 2 3 2" xfId="1180"/>
    <cellStyle name="Comma 2 4 3 2 3 2 2" xfId="3079"/>
    <cellStyle name="Comma 2 4 3 2 3 2 2 2" xfId="6882"/>
    <cellStyle name="Comma 2 4 3 2 3 2 2 2 2" xfId="14692"/>
    <cellStyle name="Comma 2 4 3 2 3 2 2 2 2 2" xfId="30103"/>
    <cellStyle name="Comma 2 4 3 2 3 2 2 2 2 2 2" xfId="60927"/>
    <cellStyle name="Comma 2 4 3 2 3 2 2 2 2 3" xfId="45517"/>
    <cellStyle name="Comma 2 4 3 2 3 2 2 2 3" xfId="22294"/>
    <cellStyle name="Comma 2 4 3 2 3 2 2 2 3 2" xfId="53118"/>
    <cellStyle name="Comma 2 4 3 2 3 2 2 2 4" xfId="37708"/>
    <cellStyle name="Comma 2 4 3 2 3 2 2 3" xfId="10889"/>
    <cellStyle name="Comma 2 4 3 2 3 2 2 3 2" xfId="26300"/>
    <cellStyle name="Comma 2 4 3 2 3 2 2 3 2 2" xfId="57124"/>
    <cellStyle name="Comma 2 4 3 2 3 2 2 3 3" xfId="41714"/>
    <cellStyle name="Comma 2 4 3 2 3 2 2 4" xfId="18491"/>
    <cellStyle name="Comma 2 4 3 2 3 2 2 4 2" xfId="49315"/>
    <cellStyle name="Comma 2 4 3 2 3 2 2 5" xfId="33905"/>
    <cellStyle name="Comma 2 4 3 2 3 2 3" xfId="4983"/>
    <cellStyle name="Comma 2 4 3 2 3 2 3 2" xfId="12793"/>
    <cellStyle name="Comma 2 4 3 2 3 2 3 2 2" xfId="28204"/>
    <cellStyle name="Comma 2 4 3 2 3 2 3 2 2 2" xfId="59028"/>
    <cellStyle name="Comma 2 4 3 2 3 2 3 2 3" xfId="43618"/>
    <cellStyle name="Comma 2 4 3 2 3 2 3 3" xfId="20395"/>
    <cellStyle name="Comma 2 4 3 2 3 2 3 3 2" xfId="51219"/>
    <cellStyle name="Comma 2 4 3 2 3 2 3 4" xfId="35809"/>
    <cellStyle name="Comma 2 4 3 2 3 2 4" xfId="8990"/>
    <cellStyle name="Comma 2 4 3 2 3 2 4 2" xfId="24401"/>
    <cellStyle name="Comma 2 4 3 2 3 2 4 2 2" xfId="55225"/>
    <cellStyle name="Comma 2 4 3 2 3 2 4 3" xfId="39815"/>
    <cellStyle name="Comma 2 4 3 2 3 2 5" xfId="16592"/>
    <cellStyle name="Comma 2 4 3 2 3 2 5 2" xfId="47416"/>
    <cellStyle name="Comma 2 4 3 2 3 2 6" xfId="32006"/>
    <cellStyle name="Comma 2 4 3 2 3 3" xfId="1813"/>
    <cellStyle name="Comma 2 4 3 2 3 3 2" xfId="3712"/>
    <cellStyle name="Comma 2 4 3 2 3 3 2 2" xfId="7515"/>
    <cellStyle name="Comma 2 4 3 2 3 3 2 2 2" xfId="15325"/>
    <cellStyle name="Comma 2 4 3 2 3 3 2 2 2 2" xfId="30736"/>
    <cellStyle name="Comma 2 4 3 2 3 3 2 2 2 2 2" xfId="61560"/>
    <cellStyle name="Comma 2 4 3 2 3 3 2 2 2 3" xfId="46150"/>
    <cellStyle name="Comma 2 4 3 2 3 3 2 2 3" xfId="22927"/>
    <cellStyle name="Comma 2 4 3 2 3 3 2 2 3 2" xfId="53751"/>
    <cellStyle name="Comma 2 4 3 2 3 3 2 2 4" xfId="38341"/>
    <cellStyle name="Comma 2 4 3 2 3 3 2 3" xfId="11522"/>
    <cellStyle name="Comma 2 4 3 2 3 3 2 3 2" xfId="26933"/>
    <cellStyle name="Comma 2 4 3 2 3 3 2 3 2 2" xfId="57757"/>
    <cellStyle name="Comma 2 4 3 2 3 3 2 3 3" xfId="42347"/>
    <cellStyle name="Comma 2 4 3 2 3 3 2 4" xfId="19124"/>
    <cellStyle name="Comma 2 4 3 2 3 3 2 4 2" xfId="49948"/>
    <cellStyle name="Comma 2 4 3 2 3 3 2 5" xfId="34538"/>
    <cellStyle name="Comma 2 4 3 2 3 3 3" xfId="5616"/>
    <cellStyle name="Comma 2 4 3 2 3 3 3 2" xfId="13426"/>
    <cellStyle name="Comma 2 4 3 2 3 3 3 2 2" xfId="28837"/>
    <cellStyle name="Comma 2 4 3 2 3 3 3 2 2 2" xfId="59661"/>
    <cellStyle name="Comma 2 4 3 2 3 3 3 2 3" xfId="44251"/>
    <cellStyle name="Comma 2 4 3 2 3 3 3 3" xfId="21028"/>
    <cellStyle name="Comma 2 4 3 2 3 3 3 3 2" xfId="51852"/>
    <cellStyle name="Comma 2 4 3 2 3 3 3 4" xfId="36442"/>
    <cellStyle name="Comma 2 4 3 2 3 3 4" xfId="9623"/>
    <cellStyle name="Comma 2 4 3 2 3 3 4 2" xfId="25034"/>
    <cellStyle name="Comma 2 4 3 2 3 3 4 2 2" xfId="55858"/>
    <cellStyle name="Comma 2 4 3 2 3 3 4 3" xfId="40448"/>
    <cellStyle name="Comma 2 4 3 2 3 3 5" xfId="17225"/>
    <cellStyle name="Comma 2 4 3 2 3 3 5 2" xfId="48049"/>
    <cellStyle name="Comma 2 4 3 2 3 3 6" xfId="32639"/>
    <cellStyle name="Comma 2 4 3 2 3 4" xfId="2446"/>
    <cellStyle name="Comma 2 4 3 2 3 4 2" xfId="6249"/>
    <cellStyle name="Comma 2 4 3 2 3 4 2 2" xfId="14059"/>
    <cellStyle name="Comma 2 4 3 2 3 4 2 2 2" xfId="29470"/>
    <cellStyle name="Comma 2 4 3 2 3 4 2 2 2 2" xfId="60294"/>
    <cellStyle name="Comma 2 4 3 2 3 4 2 2 3" xfId="44884"/>
    <cellStyle name="Comma 2 4 3 2 3 4 2 3" xfId="21661"/>
    <cellStyle name="Comma 2 4 3 2 3 4 2 3 2" xfId="52485"/>
    <cellStyle name="Comma 2 4 3 2 3 4 2 4" xfId="37075"/>
    <cellStyle name="Comma 2 4 3 2 3 4 3" xfId="10256"/>
    <cellStyle name="Comma 2 4 3 2 3 4 3 2" xfId="25667"/>
    <cellStyle name="Comma 2 4 3 2 3 4 3 2 2" xfId="56491"/>
    <cellStyle name="Comma 2 4 3 2 3 4 3 3" xfId="41081"/>
    <cellStyle name="Comma 2 4 3 2 3 4 4" xfId="17858"/>
    <cellStyle name="Comma 2 4 3 2 3 4 4 2" xfId="48682"/>
    <cellStyle name="Comma 2 4 3 2 3 4 5" xfId="33272"/>
    <cellStyle name="Comma 2 4 3 2 3 5" xfId="4350"/>
    <cellStyle name="Comma 2 4 3 2 3 5 2" xfId="12160"/>
    <cellStyle name="Comma 2 4 3 2 3 5 2 2" xfId="27571"/>
    <cellStyle name="Comma 2 4 3 2 3 5 2 2 2" xfId="58395"/>
    <cellStyle name="Comma 2 4 3 2 3 5 2 3" xfId="42985"/>
    <cellStyle name="Comma 2 4 3 2 3 5 3" xfId="19762"/>
    <cellStyle name="Comma 2 4 3 2 3 5 3 2" xfId="50586"/>
    <cellStyle name="Comma 2 4 3 2 3 5 4" xfId="35176"/>
    <cellStyle name="Comma 2 4 3 2 3 6" xfId="8357"/>
    <cellStyle name="Comma 2 4 3 2 3 6 2" xfId="23768"/>
    <cellStyle name="Comma 2 4 3 2 3 6 2 2" xfId="54592"/>
    <cellStyle name="Comma 2 4 3 2 3 6 3" xfId="39182"/>
    <cellStyle name="Comma 2 4 3 2 3 7" xfId="15959"/>
    <cellStyle name="Comma 2 4 3 2 3 7 2" xfId="46783"/>
    <cellStyle name="Comma 2 4 3 2 3 8" xfId="31373"/>
    <cellStyle name="Comma 2 4 3 2 4" xfId="967"/>
    <cellStyle name="Comma 2 4 3 2 4 2" xfId="2866"/>
    <cellStyle name="Comma 2 4 3 2 4 2 2" xfId="6669"/>
    <cellStyle name="Comma 2 4 3 2 4 2 2 2" xfId="14479"/>
    <cellStyle name="Comma 2 4 3 2 4 2 2 2 2" xfId="29890"/>
    <cellStyle name="Comma 2 4 3 2 4 2 2 2 2 2" xfId="60714"/>
    <cellStyle name="Comma 2 4 3 2 4 2 2 2 3" xfId="45304"/>
    <cellStyle name="Comma 2 4 3 2 4 2 2 3" xfId="22081"/>
    <cellStyle name="Comma 2 4 3 2 4 2 2 3 2" xfId="52905"/>
    <cellStyle name="Comma 2 4 3 2 4 2 2 4" xfId="37495"/>
    <cellStyle name="Comma 2 4 3 2 4 2 3" xfId="10676"/>
    <cellStyle name="Comma 2 4 3 2 4 2 3 2" xfId="26087"/>
    <cellStyle name="Comma 2 4 3 2 4 2 3 2 2" xfId="56911"/>
    <cellStyle name="Comma 2 4 3 2 4 2 3 3" xfId="41501"/>
    <cellStyle name="Comma 2 4 3 2 4 2 4" xfId="18278"/>
    <cellStyle name="Comma 2 4 3 2 4 2 4 2" xfId="49102"/>
    <cellStyle name="Comma 2 4 3 2 4 2 5" xfId="33692"/>
    <cellStyle name="Comma 2 4 3 2 4 3" xfId="4770"/>
    <cellStyle name="Comma 2 4 3 2 4 3 2" xfId="12580"/>
    <cellStyle name="Comma 2 4 3 2 4 3 2 2" xfId="27991"/>
    <cellStyle name="Comma 2 4 3 2 4 3 2 2 2" xfId="58815"/>
    <cellStyle name="Comma 2 4 3 2 4 3 2 3" xfId="43405"/>
    <cellStyle name="Comma 2 4 3 2 4 3 3" xfId="20182"/>
    <cellStyle name="Comma 2 4 3 2 4 3 3 2" xfId="51006"/>
    <cellStyle name="Comma 2 4 3 2 4 3 4" xfId="35596"/>
    <cellStyle name="Comma 2 4 3 2 4 4" xfId="8777"/>
    <cellStyle name="Comma 2 4 3 2 4 4 2" xfId="24188"/>
    <cellStyle name="Comma 2 4 3 2 4 4 2 2" xfId="55012"/>
    <cellStyle name="Comma 2 4 3 2 4 4 3" xfId="39602"/>
    <cellStyle name="Comma 2 4 3 2 4 5" xfId="16379"/>
    <cellStyle name="Comma 2 4 3 2 4 5 2" xfId="47203"/>
    <cellStyle name="Comma 2 4 3 2 4 6" xfId="31793"/>
    <cellStyle name="Comma 2 4 3 2 5" xfId="1600"/>
    <cellStyle name="Comma 2 4 3 2 5 2" xfId="3499"/>
    <cellStyle name="Comma 2 4 3 2 5 2 2" xfId="7302"/>
    <cellStyle name="Comma 2 4 3 2 5 2 2 2" xfId="15112"/>
    <cellStyle name="Comma 2 4 3 2 5 2 2 2 2" xfId="30523"/>
    <cellStyle name="Comma 2 4 3 2 5 2 2 2 2 2" xfId="61347"/>
    <cellStyle name="Comma 2 4 3 2 5 2 2 2 3" xfId="45937"/>
    <cellStyle name="Comma 2 4 3 2 5 2 2 3" xfId="22714"/>
    <cellStyle name="Comma 2 4 3 2 5 2 2 3 2" xfId="53538"/>
    <cellStyle name="Comma 2 4 3 2 5 2 2 4" xfId="38128"/>
    <cellStyle name="Comma 2 4 3 2 5 2 3" xfId="11309"/>
    <cellStyle name="Comma 2 4 3 2 5 2 3 2" xfId="26720"/>
    <cellStyle name="Comma 2 4 3 2 5 2 3 2 2" xfId="57544"/>
    <cellStyle name="Comma 2 4 3 2 5 2 3 3" xfId="42134"/>
    <cellStyle name="Comma 2 4 3 2 5 2 4" xfId="18911"/>
    <cellStyle name="Comma 2 4 3 2 5 2 4 2" xfId="49735"/>
    <cellStyle name="Comma 2 4 3 2 5 2 5" xfId="34325"/>
    <cellStyle name="Comma 2 4 3 2 5 3" xfId="5403"/>
    <cellStyle name="Comma 2 4 3 2 5 3 2" xfId="13213"/>
    <cellStyle name="Comma 2 4 3 2 5 3 2 2" xfId="28624"/>
    <cellStyle name="Comma 2 4 3 2 5 3 2 2 2" xfId="59448"/>
    <cellStyle name="Comma 2 4 3 2 5 3 2 3" xfId="44038"/>
    <cellStyle name="Comma 2 4 3 2 5 3 3" xfId="20815"/>
    <cellStyle name="Comma 2 4 3 2 5 3 3 2" xfId="51639"/>
    <cellStyle name="Comma 2 4 3 2 5 3 4" xfId="36229"/>
    <cellStyle name="Comma 2 4 3 2 5 4" xfId="9410"/>
    <cellStyle name="Comma 2 4 3 2 5 4 2" xfId="24821"/>
    <cellStyle name="Comma 2 4 3 2 5 4 2 2" xfId="55645"/>
    <cellStyle name="Comma 2 4 3 2 5 4 3" xfId="40235"/>
    <cellStyle name="Comma 2 4 3 2 5 5" xfId="17012"/>
    <cellStyle name="Comma 2 4 3 2 5 5 2" xfId="47836"/>
    <cellStyle name="Comma 2 4 3 2 5 6" xfId="32426"/>
    <cellStyle name="Comma 2 4 3 2 6" xfId="2233"/>
    <cellStyle name="Comma 2 4 3 2 6 2" xfId="6036"/>
    <cellStyle name="Comma 2 4 3 2 6 2 2" xfId="13846"/>
    <cellStyle name="Comma 2 4 3 2 6 2 2 2" xfId="29257"/>
    <cellStyle name="Comma 2 4 3 2 6 2 2 2 2" xfId="60081"/>
    <cellStyle name="Comma 2 4 3 2 6 2 2 3" xfId="44671"/>
    <cellStyle name="Comma 2 4 3 2 6 2 3" xfId="21448"/>
    <cellStyle name="Comma 2 4 3 2 6 2 3 2" xfId="52272"/>
    <cellStyle name="Comma 2 4 3 2 6 2 4" xfId="36862"/>
    <cellStyle name="Comma 2 4 3 2 6 3" xfId="10043"/>
    <cellStyle name="Comma 2 4 3 2 6 3 2" xfId="25454"/>
    <cellStyle name="Comma 2 4 3 2 6 3 2 2" xfId="56278"/>
    <cellStyle name="Comma 2 4 3 2 6 3 3" xfId="40868"/>
    <cellStyle name="Comma 2 4 3 2 6 4" xfId="17645"/>
    <cellStyle name="Comma 2 4 3 2 6 4 2" xfId="48469"/>
    <cellStyle name="Comma 2 4 3 2 6 5" xfId="33059"/>
    <cellStyle name="Comma 2 4 3 2 7" xfId="4137"/>
    <cellStyle name="Comma 2 4 3 2 7 2" xfId="11947"/>
    <cellStyle name="Comma 2 4 3 2 7 2 2" xfId="27358"/>
    <cellStyle name="Comma 2 4 3 2 7 2 2 2" xfId="58182"/>
    <cellStyle name="Comma 2 4 3 2 7 2 3" xfId="42772"/>
    <cellStyle name="Comma 2 4 3 2 7 3" xfId="19549"/>
    <cellStyle name="Comma 2 4 3 2 7 3 2" xfId="50373"/>
    <cellStyle name="Comma 2 4 3 2 7 4" xfId="34963"/>
    <cellStyle name="Comma 2 4 3 2 8" xfId="8144"/>
    <cellStyle name="Comma 2 4 3 2 8 2" xfId="23555"/>
    <cellStyle name="Comma 2 4 3 2 8 2 2" xfId="54379"/>
    <cellStyle name="Comma 2 4 3 2 8 3" xfId="38969"/>
    <cellStyle name="Comma 2 4 3 2 9" xfId="7935"/>
    <cellStyle name="Comma 2 4 3 2 9 2" xfId="23346"/>
    <cellStyle name="Comma 2 4 3 2 9 2 2" xfId="54170"/>
    <cellStyle name="Comma 2 4 3 2 9 3" xfId="38760"/>
    <cellStyle name="Comma 2 4 3 3" xfId="674"/>
    <cellStyle name="Comma 2 4 3 3 2" xfId="1307"/>
    <cellStyle name="Comma 2 4 3 3 2 2" xfId="3206"/>
    <cellStyle name="Comma 2 4 3 3 2 2 2" xfId="7009"/>
    <cellStyle name="Comma 2 4 3 3 2 2 2 2" xfId="14819"/>
    <cellStyle name="Comma 2 4 3 3 2 2 2 2 2" xfId="30230"/>
    <cellStyle name="Comma 2 4 3 3 2 2 2 2 2 2" xfId="61054"/>
    <cellStyle name="Comma 2 4 3 3 2 2 2 2 3" xfId="45644"/>
    <cellStyle name="Comma 2 4 3 3 2 2 2 3" xfId="22421"/>
    <cellStyle name="Comma 2 4 3 3 2 2 2 3 2" xfId="53245"/>
    <cellStyle name="Comma 2 4 3 3 2 2 2 4" xfId="37835"/>
    <cellStyle name="Comma 2 4 3 3 2 2 3" xfId="11016"/>
    <cellStyle name="Comma 2 4 3 3 2 2 3 2" xfId="26427"/>
    <cellStyle name="Comma 2 4 3 3 2 2 3 2 2" xfId="57251"/>
    <cellStyle name="Comma 2 4 3 3 2 2 3 3" xfId="41841"/>
    <cellStyle name="Comma 2 4 3 3 2 2 4" xfId="18618"/>
    <cellStyle name="Comma 2 4 3 3 2 2 4 2" xfId="49442"/>
    <cellStyle name="Comma 2 4 3 3 2 2 5" xfId="34032"/>
    <cellStyle name="Comma 2 4 3 3 2 3" xfId="5110"/>
    <cellStyle name="Comma 2 4 3 3 2 3 2" xfId="12920"/>
    <cellStyle name="Comma 2 4 3 3 2 3 2 2" xfId="28331"/>
    <cellStyle name="Comma 2 4 3 3 2 3 2 2 2" xfId="59155"/>
    <cellStyle name="Comma 2 4 3 3 2 3 2 3" xfId="43745"/>
    <cellStyle name="Comma 2 4 3 3 2 3 3" xfId="20522"/>
    <cellStyle name="Comma 2 4 3 3 2 3 3 2" xfId="51346"/>
    <cellStyle name="Comma 2 4 3 3 2 3 4" xfId="35936"/>
    <cellStyle name="Comma 2 4 3 3 2 4" xfId="9117"/>
    <cellStyle name="Comma 2 4 3 3 2 4 2" xfId="24528"/>
    <cellStyle name="Comma 2 4 3 3 2 4 2 2" xfId="55352"/>
    <cellStyle name="Comma 2 4 3 3 2 4 3" xfId="39942"/>
    <cellStyle name="Comma 2 4 3 3 2 5" xfId="16719"/>
    <cellStyle name="Comma 2 4 3 3 2 5 2" xfId="47543"/>
    <cellStyle name="Comma 2 4 3 3 2 6" xfId="32133"/>
    <cellStyle name="Comma 2 4 3 3 3" xfId="1940"/>
    <cellStyle name="Comma 2 4 3 3 3 2" xfId="3839"/>
    <cellStyle name="Comma 2 4 3 3 3 2 2" xfId="7642"/>
    <cellStyle name="Comma 2 4 3 3 3 2 2 2" xfId="15452"/>
    <cellStyle name="Comma 2 4 3 3 3 2 2 2 2" xfId="30863"/>
    <cellStyle name="Comma 2 4 3 3 3 2 2 2 2 2" xfId="61687"/>
    <cellStyle name="Comma 2 4 3 3 3 2 2 2 3" xfId="46277"/>
    <cellStyle name="Comma 2 4 3 3 3 2 2 3" xfId="23054"/>
    <cellStyle name="Comma 2 4 3 3 3 2 2 3 2" xfId="53878"/>
    <cellStyle name="Comma 2 4 3 3 3 2 2 4" xfId="38468"/>
    <cellStyle name="Comma 2 4 3 3 3 2 3" xfId="11649"/>
    <cellStyle name="Comma 2 4 3 3 3 2 3 2" xfId="27060"/>
    <cellStyle name="Comma 2 4 3 3 3 2 3 2 2" xfId="57884"/>
    <cellStyle name="Comma 2 4 3 3 3 2 3 3" xfId="42474"/>
    <cellStyle name="Comma 2 4 3 3 3 2 4" xfId="19251"/>
    <cellStyle name="Comma 2 4 3 3 3 2 4 2" xfId="50075"/>
    <cellStyle name="Comma 2 4 3 3 3 2 5" xfId="34665"/>
    <cellStyle name="Comma 2 4 3 3 3 3" xfId="5743"/>
    <cellStyle name="Comma 2 4 3 3 3 3 2" xfId="13553"/>
    <cellStyle name="Comma 2 4 3 3 3 3 2 2" xfId="28964"/>
    <cellStyle name="Comma 2 4 3 3 3 3 2 2 2" xfId="59788"/>
    <cellStyle name="Comma 2 4 3 3 3 3 2 3" xfId="44378"/>
    <cellStyle name="Comma 2 4 3 3 3 3 3" xfId="21155"/>
    <cellStyle name="Comma 2 4 3 3 3 3 3 2" xfId="51979"/>
    <cellStyle name="Comma 2 4 3 3 3 3 4" xfId="36569"/>
    <cellStyle name="Comma 2 4 3 3 3 4" xfId="9750"/>
    <cellStyle name="Comma 2 4 3 3 3 4 2" xfId="25161"/>
    <cellStyle name="Comma 2 4 3 3 3 4 2 2" xfId="55985"/>
    <cellStyle name="Comma 2 4 3 3 3 4 3" xfId="40575"/>
    <cellStyle name="Comma 2 4 3 3 3 5" xfId="17352"/>
    <cellStyle name="Comma 2 4 3 3 3 5 2" xfId="48176"/>
    <cellStyle name="Comma 2 4 3 3 3 6" xfId="32766"/>
    <cellStyle name="Comma 2 4 3 3 4" xfId="2573"/>
    <cellStyle name="Comma 2 4 3 3 4 2" xfId="6376"/>
    <cellStyle name="Comma 2 4 3 3 4 2 2" xfId="14186"/>
    <cellStyle name="Comma 2 4 3 3 4 2 2 2" xfId="29597"/>
    <cellStyle name="Comma 2 4 3 3 4 2 2 2 2" xfId="60421"/>
    <cellStyle name="Comma 2 4 3 3 4 2 2 3" xfId="45011"/>
    <cellStyle name="Comma 2 4 3 3 4 2 3" xfId="21788"/>
    <cellStyle name="Comma 2 4 3 3 4 2 3 2" xfId="52612"/>
    <cellStyle name="Comma 2 4 3 3 4 2 4" xfId="37202"/>
    <cellStyle name="Comma 2 4 3 3 4 3" xfId="10383"/>
    <cellStyle name="Comma 2 4 3 3 4 3 2" xfId="25794"/>
    <cellStyle name="Comma 2 4 3 3 4 3 2 2" xfId="56618"/>
    <cellStyle name="Comma 2 4 3 3 4 3 3" xfId="41208"/>
    <cellStyle name="Comma 2 4 3 3 4 4" xfId="17985"/>
    <cellStyle name="Comma 2 4 3 3 4 4 2" xfId="48809"/>
    <cellStyle name="Comma 2 4 3 3 4 5" xfId="33399"/>
    <cellStyle name="Comma 2 4 3 3 5" xfId="4477"/>
    <cellStyle name="Comma 2 4 3 3 5 2" xfId="12287"/>
    <cellStyle name="Comma 2 4 3 3 5 2 2" xfId="27698"/>
    <cellStyle name="Comma 2 4 3 3 5 2 2 2" xfId="58522"/>
    <cellStyle name="Comma 2 4 3 3 5 2 3" xfId="43112"/>
    <cellStyle name="Comma 2 4 3 3 5 3" xfId="19889"/>
    <cellStyle name="Comma 2 4 3 3 5 3 2" xfId="50713"/>
    <cellStyle name="Comma 2 4 3 3 5 4" xfId="35303"/>
    <cellStyle name="Comma 2 4 3 3 6" xfId="8484"/>
    <cellStyle name="Comma 2 4 3 3 6 2" xfId="23895"/>
    <cellStyle name="Comma 2 4 3 3 6 2 2" xfId="54719"/>
    <cellStyle name="Comma 2 4 3 3 6 3" xfId="39309"/>
    <cellStyle name="Comma 2 4 3 3 7" xfId="16086"/>
    <cellStyle name="Comma 2 4 3 3 7 2" xfId="46910"/>
    <cellStyle name="Comma 2 4 3 3 8" xfId="31500"/>
    <cellStyle name="Comma 2 4 3 4" xfId="465"/>
    <cellStyle name="Comma 2 4 3 4 2" xfId="1098"/>
    <cellStyle name="Comma 2 4 3 4 2 2" xfId="2997"/>
    <cellStyle name="Comma 2 4 3 4 2 2 2" xfId="6800"/>
    <cellStyle name="Comma 2 4 3 4 2 2 2 2" xfId="14610"/>
    <cellStyle name="Comma 2 4 3 4 2 2 2 2 2" xfId="30021"/>
    <cellStyle name="Comma 2 4 3 4 2 2 2 2 2 2" xfId="60845"/>
    <cellStyle name="Comma 2 4 3 4 2 2 2 2 3" xfId="45435"/>
    <cellStyle name="Comma 2 4 3 4 2 2 2 3" xfId="22212"/>
    <cellStyle name="Comma 2 4 3 4 2 2 2 3 2" xfId="53036"/>
    <cellStyle name="Comma 2 4 3 4 2 2 2 4" xfId="37626"/>
    <cellStyle name="Comma 2 4 3 4 2 2 3" xfId="10807"/>
    <cellStyle name="Comma 2 4 3 4 2 2 3 2" xfId="26218"/>
    <cellStyle name="Comma 2 4 3 4 2 2 3 2 2" xfId="57042"/>
    <cellStyle name="Comma 2 4 3 4 2 2 3 3" xfId="41632"/>
    <cellStyle name="Comma 2 4 3 4 2 2 4" xfId="18409"/>
    <cellStyle name="Comma 2 4 3 4 2 2 4 2" xfId="49233"/>
    <cellStyle name="Comma 2 4 3 4 2 2 5" xfId="33823"/>
    <cellStyle name="Comma 2 4 3 4 2 3" xfId="4901"/>
    <cellStyle name="Comma 2 4 3 4 2 3 2" xfId="12711"/>
    <cellStyle name="Comma 2 4 3 4 2 3 2 2" xfId="28122"/>
    <cellStyle name="Comma 2 4 3 4 2 3 2 2 2" xfId="58946"/>
    <cellStyle name="Comma 2 4 3 4 2 3 2 3" xfId="43536"/>
    <cellStyle name="Comma 2 4 3 4 2 3 3" xfId="20313"/>
    <cellStyle name="Comma 2 4 3 4 2 3 3 2" xfId="51137"/>
    <cellStyle name="Comma 2 4 3 4 2 3 4" xfId="35727"/>
    <cellStyle name="Comma 2 4 3 4 2 4" xfId="8908"/>
    <cellStyle name="Comma 2 4 3 4 2 4 2" xfId="24319"/>
    <cellStyle name="Comma 2 4 3 4 2 4 2 2" xfId="55143"/>
    <cellStyle name="Comma 2 4 3 4 2 4 3" xfId="39733"/>
    <cellStyle name="Comma 2 4 3 4 2 5" xfId="16510"/>
    <cellStyle name="Comma 2 4 3 4 2 5 2" xfId="47334"/>
    <cellStyle name="Comma 2 4 3 4 2 6" xfId="31924"/>
    <cellStyle name="Comma 2 4 3 4 3" xfId="1731"/>
    <cellStyle name="Comma 2 4 3 4 3 2" xfId="3630"/>
    <cellStyle name="Comma 2 4 3 4 3 2 2" xfId="7433"/>
    <cellStyle name="Comma 2 4 3 4 3 2 2 2" xfId="15243"/>
    <cellStyle name="Comma 2 4 3 4 3 2 2 2 2" xfId="30654"/>
    <cellStyle name="Comma 2 4 3 4 3 2 2 2 2 2" xfId="61478"/>
    <cellStyle name="Comma 2 4 3 4 3 2 2 2 3" xfId="46068"/>
    <cellStyle name="Comma 2 4 3 4 3 2 2 3" xfId="22845"/>
    <cellStyle name="Comma 2 4 3 4 3 2 2 3 2" xfId="53669"/>
    <cellStyle name="Comma 2 4 3 4 3 2 2 4" xfId="38259"/>
    <cellStyle name="Comma 2 4 3 4 3 2 3" xfId="11440"/>
    <cellStyle name="Comma 2 4 3 4 3 2 3 2" xfId="26851"/>
    <cellStyle name="Comma 2 4 3 4 3 2 3 2 2" xfId="57675"/>
    <cellStyle name="Comma 2 4 3 4 3 2 3 3" xfId="42265"/>
    <cellStyle name="Comma 2 4 3 4 3 2 4" xfId="19042"/>
    <cellStyle name="Comma 2 4 3 4 3 2 4 2" xfId="49866"/>
    <cellStyle name="Comma 2 4 3 4 3 2 5" xfId="34456"/>
    <cellStyle name="Comma 2 4 3 4 3 3" xfId="5534"/>
    <cellStyle name="Comma 2 4 3 4 3 3 2" xfId="13344"/>
    <cellStyle name="Comma 2 4 3 4 3 3 2 2" xfId="28755"/>
    <cellStyle name="Comma 2 4 3 4 3 3 2 2 2" xfId="59579"/>
    <cellStyle name="Comma 2 4 3 4 3 3 2 3" xfId="44169"/>
    <cellStyle name="Comma 2 4 3 4 3 3 3" xfId="20946"/>
    <cellStyle name="Comma 2 4 3 4 3 3 3 2" xfId="51770"/>
    <cellStyle name="Comma 2 4 3 4 3 3 4" xfId="36360"/>
    <cellStyle name="Comma 2 4 3 4 3 4" xfId="9541"/>
    <cellStyle name="Comma 2 4 3 4 3 4 2" xfId="24952"/>
    <cellStyle name="Comma 2 4 3 4 3 4 2 2" xfId="55776"/>
    <cellStyle name="Comma 2 4 3 4 3 4 3" xfId="40366"/>
    <cellStyle name="Comma 2 4 3 4 3 5" xfId="17143"/>
    <cellStyle name="Comma 2 4 3 4 3 5 2" xfId="47967"/>
    <cellStyle name="Comma 2 4 3 4 3 6" xfId="32557"/>
    <cellStyle name="Comma 2 4 3 4 4" xfId="2364"/>
    <cellStyle name="Comma 2 4 3 4 4 2" xfId="6167"/>
    <cellStyle name="Comma 2 4 3 4 4 2 2" xfId="13977"/>
    <cellStyle name="Comma 2 4 3 4 4 2 2 2" xfId="29388"/>
    <cellStyle name="Comma 2 4 3 4 4 2 2 2 2" xfId="60212"/>
    <cellStyle name="Comma 2 4 3 4 4 2 2 3" xfId="44802"/>
    <cellStyle name="Comma 2 4 3 4 4 2 3" xfId="21579"/>
    <cellStyle name="Comma 2 4 3 4 4 2 3 2" xfId="52403"/>
    <cellStyle name="Comma 2 4 3 4 4 2 4" xfId="36993"/>
    <cellStyle name="Comma 2 4 3 4 4 3" xfId="10174"/>
    <cellStyle name="Comma 2 4 3 4 4 3 2" xfId="25585"/>
    <cellStyle name="Comma 2 4 3 4 4 3 2 2" xfId="56409"/>
    <cellStyle name="Comma 2 4 3 4 4 3 3" xfId="40999"/>
    <cellStyle name="Comma 2 4 3 4 4 4" xfId="17776"/>
    <cellStyle name="Comma 2 4 3 4 4 4 2" xfId="48600"/>
    <cellStyle name="Comma 2 4 3 4 4 5" xfId="33190"/>
    <cellStyle name="Comma 2 4 3 4 5" xfId="4268"/>
    <cellStyle name="Comma 2 4 3 4 5 2" xfId="12078"/>
    <cellStyle name="Comma 2 4 3 4 5 2 2" xfId="27489"/>
    <cellStyle name="Comma 2 4 3 4 5 2 2 2" xfId="58313"/>
    <cellStyle name="Comma 2 4 3 4 5 2 3" xfId="42903"/>
    <cellStyle name="Comma 2 4 3 4 5 3" xfId="19680"/>
    <cellStyle name="Comma 2 4 3 4 5 3 2" xfId="50504"/>
    <cellStyle name="Comma 2 4 3 4 5 4" xfId="35094"/>
    <cellStyle name="Comma 2 4 3 4 6" xfId="8275"/>
    <cellStyle name="Comma 2 4 3 4 6 2" xfId="23686"/>
    <cellStyle name="Comma 2 4 3 4 6 2 2" xfId="54510"/>
    <cellStyle name="Comma 2 4 3 4 6 3" xfId="39100"/>
    <cellStyle name="Comma 2 4 3 4 7" xfId="15877"/>
    <cellStyle name="Comma 2 4 3 4 7 2" xfId="46701"/>
    <cellStyle name="Comma 2 4 3 4 8" xfId="31291"/>
    <cellStyle name="Comma 2 4 3 5" xfId="885"/>
    <cellStyle name="Comma 2 4 3 5 2" xfId="2784"/>
    <cellStyle name="Comma 2 4 3 5 2 2" xfId="6587"/>
    <cellStyle name="Comma 2 4 3 5 2 2 2" xfId="14397"/>
    <cellStyle name="Comma 2 4 3 5 2 2 2 2" xfId="29808"/>
    <cellStyle name="Comma 2 4 3 5 2 2 2 2 2" xfId="60632"/>
    <cellStyle name="Comma 2 4 3 5 2 2 2 3" xfId="45222"/>
    <cellStyle name="Comma 2 4 3 5 2 2 3" xfId="21999"/>
    <cellStyle name="Comma 2 4 3 5 2 2 3 2" xfId="52823"/>
    <cellStyle name="Comma 2 4 3 5 2 2 4" xfId="37413"/>
    <cellStyle name="Comma 2 4 3 5 2 3" xfId="10594"/>
    <cellStyle name="Comma 2 4 3 5 2 3 2" xfId="26005"/>
    <cellStyle name="Comma 2 4 3 5 2 3 2 2" xfId="56829"/>
    <cellStyle name="Comma 2 4 3 5 2 3 3" xfId="41419"/>
    <cellStyle name="Comma 2 4 3 5 2 4" xfId="18196"/>
    <cellStyle name="Comma 2 4 3 5 2 4 2" xfId="49020"/>
    <cellStyle name="Comma 2 4 3 5 2 5" xfId="33610"/>
    <cellStyle name="Comma 2 4 3 5 3" xfId="4688"/>
    <cellStyle name="Comma 2 4 3 5 3 2" xfId="12498"/>
    <cellStyle name="Comma 2 4 3 5 3 2 2" xfId="27909"/>
    <cellStyle name="Comma 2 4 3 5 3 2 2 2" xfId="58733"/>
    <cellStyle name="Comma 2 4 3 5 3 2 3" xfId="43323"/>
    <cellStyle name="Comma 2 4 3 5 3 3" xfId="20100"/>
    <cellStyle name="Comma 2 4 3 5 3 3 2" xfId="50924"/>
    <cellStyle name="Comma 2 4 3 5 3 4" xfId="35514"/>
    <cellStyle name="Comma 2 4 3 5 4" xfId="8695"/>
    <cellStyle name="Comma 2 4 3 5 4 2" xfId="24106"/>
    <cellStyle name="Comma 2 4 3 5 4 2 2" xfId="54930"/>
    <cellStyle name="Comma 2 4 3 5 4 3" xfId="39520"/>
    <cellStyle name="Comma 2 4 3 5 5" xfId="16297"/>
    <cellStyle name="Comma 2 4 3 5 5 2" xfId="47121"/>
    <cellStyle name="Comma 2 4 3 5 6" xfId="31711"/>
    <cellStyle name="Comma 2 4 3 6" xfId="1518"/>
    <cellStyle name="Comma 2 4 3 6 2" xfId="3417"/>
    <cellStyle name="Comma 2 4 3 6 2 2" xfId="7220"/>
    <cellStyle name="Comma 2 4 3 6 2 2 2" xfId="15030"/>
    <cellStyle name="Comma 2 4 3 6 2 2 2 2" xfId="30441"/>
    <cellStyle name="Comma 2 4 3 6 2 2 2 2 2" xfId="61265"/>
    <cellStyle name="Comma 2 4 3 6 2 2 2 3" xfId="45855"/>
    <cellStyle name="Comma 2 4 3 6 2 2 3" xfId="22632"/>
    <cellStyle name="Comma 2 4 3 6 2 2 3 2" xfId="53456"/>
    <cellStyle name="Comma 2 4 3 6 2 2 4" xfId="38046"/>
    <cellStyle name="Comma 2 4 3 6 2 3" xfId="11227"/>
    <cellStyle name="Comma 2 4 3 6 2 3 2" xfId="26638"/>
    <cellStyle name="Comma 2 4 3 6 2 3 2 2" xfId="57462"/>
    <cellStyle name="Comma 2 4 3 6 2 3 3" xfId="42052"/>
    <cellStyle name="Comma 2 4 3 6 2 4" xfId="18829"/>
    <cellStyle name="Comma 2 4 3 6 2 4 2" xfId="49653"/>
    <cellStyle name="Comma 2 4 3 6 2 5" xfId="34243"/>
    <cellStyle name="Comma 2 4 3 6 3" xfId="5321"/>
    <cellStyle name="Comma 2 4 3 6 3 2" xfId="13131"/>
    <cellStyle name="Comma 2 4 3 6 3 2 2" xfId="28542"/>
    <cellStyle name="Comma 2 4 3 6 3 2 2 2" xfId="59366"/>
    <cellStyle name="Comma 2 4 3 6 3 2 3" xfId="43956"/>
    <cellStyle name="Comma 2 4 3 6 3 3" xfId="20733"/>
    <cellStyle name="Comma 2 4 3 6 3 3 2" xfId="51557"/>
    <cellStyle name="Comma 2 4 3 6 3 4" xfId="36147"/>
    <cellStyle name="Comma 2 4 3 6 4" xfId="9328"/>
    <cellStyle name="Comma 2 4 3 6 4 2" xfId="24739"/>
    <cellStyle name="Comma 2 4 3 6 4 2 2" xfId="55563"/>
    <cellStyle name="Comma 2 4 3 6 4 3" xfId="40153"/>
    <cellStyle name="Comma 2 4 3 6 5" xfId="16930"/>
    <cellStyle name="Comma 2 4 3 6 5 2" xfId="47754"/>
    <cellStyle name="Comma 2 4 3 6 6" xfId="32344"/>
    <cellStyle name="Comma 2 4 3 7" xfId="2151"/>
    <cellStyle name="Comma 2 4 3 7 2" xfId="5954"/>
    <cellStyle name="Comma 2 4 3 7 2 2" xfId="13764"/>
    <cellStyle name="Comma 2 4 3 7 2 2 2" xfId="29175"/>
    <cellStyle name="Comma 2 4 3 7 2 2 2 2" xfId="59999"/>
    <cellStyle name="Comma 2 4 3 7 2 2 3" xfId="44589"/>
    <cellStyle name="Comma 2 4 3 7 2 3" xfId="21366"/>
    <cellStyle name="Comma 2 4 3 7 2 3 2" xfId="52190"/>
    <cellStyle name="Comma 2 4 3 7 2 4" xfId="36780"/>
    <cellStyle name="Comma 2 4 3 7 3" xfId="9961"/>
    <cellStyle name="Comma 2 4 3 7 3 2" xfId="25372"/>
    <cellStyle name="Comma 2 4 3 7 3 2 2" xfId="56196"/>
    <cellStyle name="Comma 2 4 3 7 3 3" xfId="40786"/>
    <cellStyle name="Comma 2 4 3 7 4" xfId="17563"/>
    <cellStyle name="Comma 2 4 3 7 4 2" xfId="48387"/>
    <cellStyle name="Comma 2 4 3 7 5" xfId="32977"/>
    <cellStyle name="Comma 2 4 3 8" xfId="4055"/>
    <cellStyle name="Comma 2 4 3 8 2" xfId="11865"/>
    <cellStyle name="Comma 2 4 3 8 2 2" xfId="27276"/>
    <cellStyle name="Comma 2 4 3 8 2 2 2" xfId="58100"/>
    <cellStyle name="Comma 2 4 3 8 2 3" xfId="42690"/>
    <cellStyle name="Comma 2 4 3 8 3" xfId="19467"/>
    <cellStyle name="Comma 2 4 3 8 3 2" xfId="50291"/>
    <cellStyle name="Comma 2 4 3 8 4" xfId="34881"/>
    <cellStyle name="Comma 2 4 3 9" xfId="8062"/>
    <cellStyle name="Comma 2 4 3 9 2" xfId="23473"/>
    <cellStyle name="Comma 2 4 3 9 2 2" xfId="54297"/>
    <cellStyle name="Comma 2 4 3 9 3" xfId="38887"/>
    <cellStyle name="Comma 2 4 4" xfId="291"/>
    <cellStyle name="Comma 2 4 4 10" xfId="15704"/>
    <cellStyle name="Comma 2 4 4 10 2" xfId="46528"/>
    <cellStyle name="Comma 2 4 4 11" xfId="31118"/>
    <cellStyle name="Comma 2 4 4 2" xfId="714"/>
    <cellStyle name="Comma 2 4 4 2 2" xfId="1347"/>
    <cellStyle name="Comma 2 4 4 2 2 2" xfId="3246"/>
    <cellStyle name="Comma 2 4 4 2 2 2 2" xfId="7049"/>
    <cellStyle name="Comma 2 4 4 2 2 2 2 2" xfId="14859"/>
    <cellStyle name="Comma 2 4 4 2 2 2 2 2 2" xfId="30270"/>
    <cellStyle name="Comma 2 4 4 2 2 2 2 2 2 2" xfId="61094"/>
    <cellStyle name="Comma 2 4 4 2 2 2 2 2 3" xfId="45684"/>
    <cellStyle name="Comma 2 4 4 2 2 2 2 3" xfId="22461"/>
    <cellStyle name="Comma 2 4 4 2 2 2 2 3 2" xfId="53285"/>
    <cellStyle name="Comma 2 4 4 2 2 2 2 4" xfId="37875"/>
    <cellStyle name="Comma 2 4 4 2 2 2 3" xfId="11056"/>
    <cellStyle name="Comma 2 4 4 2 2 2 3 2" xfId="26467"/>
    <cellStyle name="Comma 2 4 4 2 2 2 3 2 2" xfId="57291"/>
    <cellStyle name="Comma 2 4 4 2 2 2 3 3" xfId="41881"/>
    <cellStyle name="Comma 2 4 4 2 2 2 4" xfId="18658"/>
    <cellStyle name="Comma 2 4 4 2 2 2 4 2" xfId="49482"/>
    <cellStyle name="Comma 2 4 4 2 2 2 5" xfId="34072"/>
    <cellStyle name="Comma 2 4 4 2 2 3" xfId="5150"/>
    <cellStyle name="Comma 2 4 4 2 2 3 2" xfId="12960"/>
    <cellStyle name="Comma 2 4 4 2 2 3 2 2" xfId="28371"/>
    <cellStyle name="Comma 2 4 4 2 2 3 2 2 2" xfId="59195"/>
    <cellStyle name="Comma 2 4 4 2 2 3 2 3" xfId="43785"/>
    <cellStyle name="Comma 2 4 4 2 2 3 3" xfId="20562"/>
    <cellStyle name="Comma 2 4 4 2 2 3 3 2" xfId="51386"/>
    <cellStyle name="Comma 2 4 4 2 2 3 4" xfId="35976"/>
    <cellStyle name="Comma 2 4 4 2 2 4" xfId="9157"/>
    <cellStyle name="Comma 2 4 4 2 2 4 2" xfId="24568"/>
    <cellStyle name="Comma 2 4 4 2 2 4 2 2" xfId="55392"/>
    <cellStyle name="Comma 2 4 4 2 2 4 3" xfId="39982"/>
    <cellStyle name="Comma 2 4 4 2 2 5" xfId="16759"/>
    <cellStyle name="Comma 2 4 4 2 2 5 2" xfId="47583"/>
    <cellStyle name="Comma 2 4 4 2 2 6" xfId="32173"/>
    <cellStyle name="Comma 2 4 4 2 3" xfId="1980"/>
    <cellStyle name="Comma 2 4 4 2 3 2" xfId="3879"/>
    <cellStyle name="Comma 2 4 4 2 3 2 2" xfId="7682"/>
    <cellStyle name="Comma 2 4 4 2 3 2 2 2" xfId="15492"/>
    <cellStyle name="Comma 2 4 4 2 3 2 2 2 2" xfId="30903"/>
    <cellStyle name="Comma 2 4 4 2 3 2 2 2 2 2" xfId="61727"/>
    <cellStyle name="Comma 2 4 4 2 3 2 2 2 3" xfId="46317"/>
    <cellStyle name="Comma 2 4 4 2 3 2 2 3" xfId="23094"/>
    <cellStyle name="Comma 2 4 4 2 3 2 2 3 2" xfId="53918"/>
    <cellStyle name="Comma 2 4 4 2 3 2 2 4" xfId="38508"/>
    <cellStyle name="Comma 2 4 4 2 3 2 3" xfId="11689"/>
    <cellStyle name="Comma 2 4 4 2 3 2 3 2" xfId="27100"/>
    <cellStyle name="Comma 2 4 4 2 3 2 3 2 2" xfId="57924"/>
    <cellStyle name="Comma 2 4 4 2 3 2 3 3" xfId="42514"/>
    <cellStyle name="Comma 2 4 4 2 3 2 4" xfId="19291"/>
    <cellStyle name="Comma 2 4 4 2 3 2 4 2" xfId="50115"/>
    <cellStyle name="Comma 2 4 4 2 3 2 5" xfId="34705"/>
    <cellStyle name="Comma 2 4 4 2 3 3" xfId="5783"/>
    <cellStyle name="Comma 2 4 4 2 3 3 2" xfId="13593"/>
    <cellStyle name="Comma 2 4 4 2 3 3 2 2" xfId="29004"/>
    <cellStyle name="Comma 2 4 4 2 3 3 2 2 2" xfId="59828"/>
    <cellStyle name="Comma 2 4 4 2 3 3 2 3" xfId="44418"/>
    <cellStyle name="Comma 2 4 4 2 3 3 3" xfId="21195"/>
    <cellStyle name="Comma 2 4 4 2 3 3 3 2" xfId="52019"/>
    <cellStyle name="Comma 2 4 4 2 3 3 4" xfId="36609"/>
    <cellStyle name="Comma 2 4 4 2 3 4" xfId="9790"/>
    <cellStyle name="Comma 2 4 4 2 3 4 2" xfId="25201"/>
    <cellStyle name="Comma 2 4 4 2 3 4 2 2" xfId="56025"/>
    <cellStyle name="Comma 2 4 4 2 3 4 3" xfId="40615"/>
    <cellStyle name="Comma 2 4 4 2 3 5" xfId="17392"/>
    <cellStyle name="Comma 2 4 4 2 3 5 2" xfId="48216"/>
    <cellStyle name="Comma 2 4 4 2 3 6" xfId="32806"/>
    <cellStyle name="Comma 2 4 4 2 4" xfId="2613"/>
    <cellStyle name="Comma 2 4 4 2 4 2" xfId="6416"/>
    <cellStyle name="Comma 2 4 4 2 4 2 2" xfId="14226"/>
    <cellStyle name="Comma 2 4 4 2 4 2 2 2" xfId="29637"/>
    <cellStyle name="Comma 2 4 4 2 4 2 2 2 2" xfId="60461"/>
    <cellStyle name="Comma 2 4 4 2 4 2 2 3" xfId="45051"/>
    <cellStyle name="Comma 2 4 4 2 4 2 3" xfId="21828"/>
    <cellStyle name="Comma 2 4 4 2 4 2 3 2" xfId="52652"/>
    <cellStyle name="Comma 2 4 4 2 4 2 4" xfId="37242"/>
    <cellStyle name="Comma 2 4 4 2 4 3" xfId="10423"/>
    <cellStyle name="Comma 2 4 4 2 4 3 2" xfId="25834"/>
    <cellStyle name="Comma 2 4 4 2 4 3 2 2" xfId="56658"/>
    <cellStyle name="Comma 2 4 4 2 4 3 3" xfId="41248"/>
    <cellStyle name="Comma 2 4 4 2 4 4" xfId="18025"/>
    <cellStyle name="Comma 2 4 4 2 4 4 2" xfId="48849"/>
    <cellStyle name="Comma 2 4 4 2 4 5" xfId="33439"/>
    <cellStyle name="Comma 2 4 4 2 5" xfId="4517"/>
    <cellStyle name="Comma 2 4 4 2 5 2" xfId="12327"/>
    <cellStyle name="Comma 2 4 4 2 5 2 2" xfId="27738"/>
    <cellStyle name="Comma 2 4 4 2 5 2 2 2" xfId="58562"/>
    <cellStyle name="Comma 2 4 4 2 5 2 3" xfId="43152"/>
    <cellStyle name="Comma 2 4 4 2 5 3" xfId="19929"/>
    <cellStyle name="Comma 2 4 4 2 5 3 2" xfId="50753"/>
    <cellStyle name="Comma 2 4 4 2 5 4" xfId="35343"/>
    <cellStyle name="Comma 2 4 4 2 6" xfId="8524"/>
    <cellStyle name="Comma 2 4 4 2 6 2" xfId="23935"/>
    <cellStyle name="Comma 2 4 4 2 6 2 2" xfId="54759"/>
    <cellStyle name="Comma 2 4 4 2 6 3" xfId="39349"/>
    <cellStyle name="Comma 2 4 4 2 7" xfId="16126"/>
    <cellStyle name="Comma 2 4 4 2 7 2" xfId="46950"/>
    <cellStyle name="Comma 2 4 4 2 8" xfId="31540"/>
    <cellStyle name="Comma 2 4 4 3" xfId="505"/>
    <cellStyle name="Comma 2 4 4 3 2" xfId="1138"/>
    <cellStyle name="Comma 2 4 4 3 2 2" xfId="3037"/>
    <cellStyle name="Comma 2 4 4 3 2 2 2" xfId="6840"/>
    <cellStyle name="Comma 2 4 4 3 2 2 2 2" xfId="14650"/>
    <cellStyle name="Comma 2 4 4 3 2 2 2 2 2" xfId="30061"/>
    <cellStyle name="Comma 2 4 4 3 2 2 2 2 2 2" xfId="60885"/>
    <cellStyle name="Comma 2 4 4 3 2 2 2 2 3" xfId="45475"/>
    <cellStyle name="Comma 2 4 4 3 2 2 2 3" xfId="22252"/>
    <cellStyle name="Comma 2 4 4 3 2 2 2 3 2" xfId="53076"/>
    <cellStyle name="Comma 2 4 4 3 2 2 2 4" xfId="37666"/>
    <cellStyle name="Comma 2 4 4 3 2 2 3" xfId="10847"/>
    <cellStyle name="Comma 2 4 4 3 2 2 3 2" xfId="26258"/>
    <cellStyle name="Comma 2 4 4 3 2 2 3 2 2" xfId="57082"/>
    <cellStyle name="Comma 2 4 4 3 2 2 3 3" xfId="41672"/>
    <cellStyle name="Comma 2 4 4 3 2 2 4" xfId="18449"/>
    <cellStyle name="Comma 2 4 4 3 2 2 4 2" xfId="49273"/>
    <cellStyle name="Comma 2 4 4 3 2 2 5" xfId="33863"/>
    <cellStyle name="Comma 2 4 4 3 2 3" xfId="4941"/>
    <cellStyle name="Comma 2 4 4 3 2 3 2" xfId="12751"/>
    <cellStyle name="Comma 2 4 4 3 2 3 2 2" xfId="28162"/>
    <cellStyle name="Comma 2 4 4 3 2 3 2 2 2" xfId="58986"/>
    <cellStyle name="Comma 2 4 4 3 2 3 2 3" xfId="43576"/>
    <cellStyle name="Comma 2 4 4 3 2 3 3" xfId="20353"/>
    <cellStyle name="Comma 2 4 4 3 2 3 3 2" xfId="51177"/>
    <cellStyle name="Comma 2 4 4 3 2 3 4" xfId="35767"/>
    <cellStyle name="Comma 2 4 4 3 2 4" xfId="8948"/>
    <cellStyle name="Comma 2 4 4 3 2 4 2" xfId="24359"/>
    <cellStyle name="Comma 2 4 4 3 2 4 2 2" xfId="55183"/>
    <cellStyle name="Comma 2 4 4 3 2 4 3" xfId="39773"/>
    <cellStyle name="Comma 2 4 4 3 2 5" xfId="16550"/>
    <cellStyle name="Comma 2 4 4 3 2 5 2" xfId="47374"/>
    <cellStyle name="Comma 2 4 4 3 2 6" xfId="31964"/>
    <cellStyle name="Comma 2 4 4 3 3" xfId="1771"/>
    <cellStyle name="Comma 2 4 4 3 3 2" xfId="3670"/>
    <cellStyle name="Comma 2 4 4 3 3 2 2" xfId="7473"/>
    <cellStyle name="Comma 2 4 4 3 3 2 2 2" xfId="15283"/>
    <cellStyle name="Comma 2 4 4 3 3 2 2 2 2" xfId="30694"/>
    <cellStyle name="Comma 2 4 4 3 3 2 2 2 2 2" xfId="61518"/>
    <cellStyle name="Comma 2 4 4 3 3 2 2 2 3" xfId="46108"/>
    <cellStyle name="Comma 2 4 4 3 3 2 2 3" xfId="22885"/>
    <cellStyle name="Comma 2 4 4 3 3 2 2 3 2" xfId="53709"/>
    <cellStyle name="Comma 2 4 4 3 3 2 2 4" xfId="38299"/>
    <cellStyle name="Comma 2 4 4 3 3 2 3" xfId="11480"/>
    <cellStyle name="Comma 2 4 4 3 3 2 3 2" xfId="26891"/>
    <cellStyle name="Comma 2 4 4 3 3 2 3 2 2" xfId="57715"/>
    <cellStyle name="Comma 2 4 4 3 3 2 3 3" xfId="42305"/>
    <cellStyle name="Comma 2 4 4 3 3 2 4" xfId="19082"/>
    <cellStyle name="Comma 2 4 4 3 3 2 4 2" xfId="49906"/>
    <cellStyle name="Comma 2 4 4 3 3 2 5" xfId="34496"/>
    <cellStyle name="Comma 2 4 4 3 3 3" xfId="5574"/>
    <cellStyle name="Comma 2 4 4 3 3 3 2" xfId="13384"/>
    <cellStyle name="Comma 2 4 4 3 3 3 2 2" xfId="28795"/>
    <cellStyle name="Comma 2 4 4 3 3 3 2 2 2" xfId="59619"/>
    <cellStyle name="Comma 2 4 4 3 3 3 2 3" xfId="44209"/>
    <cellStyle name="Comma 2 4 4 3 3 3 3" xfId="20986"/>
    <cellStyle name="Comma 2 4 4 3 3 3 3 2" xfId="51810"/>
    <cellStyle name="Comma 2 4 4 3 3 3 4" xfId="36400"/>
    <cellStyle name="Comma 2 4 4 3 3 4" xfId="9581"/>
    <cellStyle name="Comma 2 4 4 3 3 4 2" xfId="24992"/>
    <cellStyle name="Comma 2 4 4 3 3 4 2 2" xfId="55816"/>
    <cellStyle name="Comma 2 4 4 3 3 4 3" xfId="40406"/>
    <cellStyle name="Comma 2 4 4 3 3 5" xfId="17183"/>
    <cellStyle name="Comma 2 4 4 3 3 5 2" xfId="48007"/>
    <cellStyle name="Comma 2 4 4 3 3 6" xfId="32597"/>
    <cellStyle name="Comma 2 4 4 3 4" xfId="2404"/>
    <cellStyle name="Comma 2 4 4 3 4 2" xfId="6207"/>
    <cellStyle name="Comma 2 4 4 3 4 2 2" xfId="14017"/>
    <cellStyle name="Comma 2 4 4 3 4 2 2 2" xfId="29428"/>
    <cellStyle name="Comma 2 4 4 3 4 2 2 2 2" xfId="60252"/>
    <cellStyle name="Comma 2 4 4 3 4 2 2 3" xfId="44842"/>
    <cellStyle name="Comma 2 4 4 3 4 2 3" xfId="21619"/>
    <cellStyle name="Comma 2 4 4 3 4 2 3 2" xfId="52443"/>
    <cellStyle name="Comma 2 4 4 3 4 2 4" xfId="37033"/>
    <cellStyle name="Comma 2 4 4 3 4 3" xfId="10214"/>
    <cellStyle name="Comma 2 4 4 3 4 3 2" xfId="25625"/>
    <cellStyle name="Comma 2 4 4 3 4 3 2 2" xfId="56449"/>
    <cellStyle name="Comma 2 4 4 3 4 3 3" xfId="41039"/>
    <cellStyle name="Comma 2 4 4 3 4 4" xfId="17816"/>
    <cellStyle name="Comma 2 4 4 3 4 4 2" xfId="48640"/>
    <cellStyle name="Comma 2 4 4 3 4 5" xfId="33230"/>
    <cellStyle name="Comma 2 4 4 3 5" xfId="4308"/>
    <cellStyle name="Comma 2 4 4 3 5 2" xfId="12118"/>
    <cellStyle name="Comma 2 4 4 3 5 2 2" xfId="27529"/>
    <cellStyle name="Comma 2 4 4 3 5 2 2 2" xfId="58353"/>
    <cellStyle name="Comma 2 4 4 3 5 2 3" xfId="42943"/>
    <cellStyle name="Comma 2 4 4 3 5 3" xfId="19720"/>
    <cellStyle name="Comma 2 4 4 3 5 3 2" xfId="50544"/>
    <cellStyle name="Comma 2 4 4 3 5 4" xfId="35134"/>
    <cellStyle name="Comma 2 4 4 3 6" xfId="8315"/>
    <cellStyle name="Comma 2 4 4 3 6 2" xfId="23726"/>
    <cellStyle name="Comma 2 4 4 3 6 2 2" xfId="54550"/>
    <cellStyle name="Comma 2 4 4 3 6 3" xfId="39140"/>
    <cellStyle name="Comma 2 4 4 3 7" xfId="15917"/>
    <cellStyle name="Comma 2 4 4 3 7 2" xfId="46741"/>
    <cellStyle name="Comma 2 4 4 3 8" xfId="31331"/>
    <cellStyle name="Comma 2 4 4 4" xfId="925"/>
    <cellStyle name="Comma 2 4 4 4 2" xfId="2824"/>
    <cellStyle name="Comma 2 4 4 4 2 2" xfId="6627"/>
    <cellStyle name="Comma 2 4 4 4 2 2 2" xfId="14437"/>
    <cellStyle name="Comma 2 4 4 4 2 2 2 2" xfId="29848"/>
    <cellStyle name="Comma 2 4 4 4 2 2 2 2 2" xfId="60672"/>
    <cellStyle name="Comma 2 4 4 4 2 2 2 3" xfId="45262"/>
    <cellStyle name="Comma 2 4 4 4 2 2 3" xfId="22039"/>
    <cellStyle name="Comma 2 4 4 4 2 2 3 2" xfId="52863"/>
    <cellStyle name="Comma 2 4 4 4 2 2 4" xfId="37453"/>
    <cellStyle name="Comma 2 4 4 4 2 3" xfId="10634"/>
    <cellStyle name="Comma 2 4 4 4 2 3 2" xfId="26045"/>
    <cellStyle name="Comma 2 4 4 4 2 3 2 2" xfId="56869"/>
    <cellStyle name="Comma 2 4 4 4 2 3 3" xfId="41459"/>
    <cellStyle name="Comma 2 4 4 4 2 4" xfId="18236"/>
    <cellStyle name="Comma 2 4 4 4 2 4 2" xfId="49060"/>
    <cellStyle name="Comma 2 4 4 4 2 5" xfId="33650"/>
    <cellStyle name="Comma 2 4 4 4 3" xfId="4728"/>
    <cellStyle name="Comma 2 4 4 4 3 2" xfId="12538"/>
    <cellStyle name="Comma 2 4 4 4 3 2 2" xfId="27949"/>
    <cellStyle name="Comma 2 4 4 4 3 2 2 2" xfId="58773"/>
    <cellStyle name="Comma 2 4 4 4 3 2 3" xfId="43363"/>
    <cellStyle name="Comma 2 4 4 4 3 3" xfId="20140"/>
    <cellStyle name="Comma 2 4 4 4 3 3 2" xfId="50964"/>
    <cellStyle name="Comma 2 4 4 4 3 4" xfId="35554"/>
    <cellStyle name="Comma 2 4 4 4 4" xfId="8735"/>
    <cellStyle name="Comma 2 4 4 4 4 2" xfId="24146"/>
    <cellStyle name="Comma 2 4 4 4 4 2 2" xfId="54970"/>
    <cellStyle name="Comma 2 4 4 4 4 3" xfId="39560"/>
    <cellStyle name="Comma 2 4 4 4 5" xfId="16337"/>
    <cellStyle name="Comma 2 4 4 4 5 2" xfId="47161"/>
    <cellStyle name="Comma 2 4 4 4 6" xfId="31751"/>
    <cellStyle name="Comma 2 4 4 5" xfId="1558"/>
    <cellStyle name="Comma 2 4 4 5 2" xfId="3457"/>
    <cellStyle name="Comma 2 4 4 5 2 2" xfId="7260"/>
    <cellStyle name="Comma 2 4 4 5 2 2 2" xfId="15070"/>
    <cellStyle name="Comma 2 4 4 5 2 2 2 2" xfId="30481"/>
    <cellStyle name="Comma 2 4 4 5 2 2 2 2 2" xfId="61305"/>
    <cellStyle name="Comma 2 4 4 5 2 2 2 3" xfId="45895"/>
    <cellStyle name="Comma 2 4 4 5 2 2 3" xfId="22672"/>
    <cellStyle name="Comma 2 4 4 5 2 2 3 2" xfId="53496"/>
    <cellStyle name="Comma 2 4 4 5 2 2 4" xfId="38086"/>
    <cellStyle name="Comma 2 4 4 5 2 3" xfId="11267"/>
    <cellStyle name="Comma 2 4 4 5 2 3 2" xfId="26678"/>
    <cellStyle name="Comma 2 4 4 5 2 3 2 2" xfId="57502"/>
    <cellStyle name="Comma 2 4 4 5 2 3 3" xfId="42092"/>
    <cellStyle name="Comma 2 4 4 5 2 4" xfId="18869"/>
    <cellStyle name="Comma 2 4 4 5 2 4 2" xfId="49693"/>
    <cellStyle name="Comma 2 4 4 5 2 5" xfId="34283"/>
    <cellStyle name="Comma 2 4 4 5 3" xfId="5361"/>
    <cellStyle name="Comma 2 4 4 5 3 2" xfId="13171"/>
    <cellStyle name="Comma 2 4 4 5 3 2 2" xfId="28582"/>
    <cellStyle name="Comma 2 4 4 5 3 2 2 2" xfId="59406"/>
    <cellStyle name="Comma 2 4 4 5 3 2 3" xfId="43996"/>
    <cellStyle name="Comma 2 4 4 5 3 3" xfId="20773"/>
    <cellStyle name="Comma 2 4 4 5 3 3 2" xfId="51597"/>
    <cellStyle name="Comma 2 4 4 5 3 4" xfId="36187"/>
    <cellStyle name="Comma 2 4 4 5 4" xfId="9368"/>
    <cellStyle name="Comma 2 4 4 5 4 2" xfId="24779"/>
    <cellStyle name="Comma 2 4 4 5 4 2 2" xfId="55603"/>
    <cellStyle name="Comma 2 4 4 5 4 3" xfId="40193"/>
    <cellStyle name="Comma 2 4 4 5 5" xfId="16970"/>
    <cellStyle name="Comma 2 4 4 5 5 2" xfId="47794"/>
    <cellStyle name="Comma 2 4 4 5 6" xfId="32384"/>
    <cellStyle name="Comma 2 4 4 6" xfId="2191"/>
    <cellStyle name="Comma 2 4 4 6 2" xfId="5994"/>
    <cellStyle name="Comma 2 4 4 6 2 2" xfId="13804"/>
    <cellStyle name="Comma 2 4 4 6 2 2 2" xfId="29215"/>
    <cellStyle name="Comma 2 4 4 6 2 2 2 2" xfId="60039"/>
    <cellStyle name="Comma 2 4 4 6 2 2 3" xfId="44629"/>
    <cellStyle name="Comma 2 4 4 6 2 3" xfId="21406"/>
    <cellStyle name="Comma 2 4 4 6 2 3 2" xfId="52230"/>
    <cellStyle name="Comma 2 4 4 6 2 4" xfId="36820"/>
    <cellStyle name="Comma 2 4 4 6 3" xfId="10001"/>
    <cellStyle name="Comma 2 4 4 6 3 2" xfId="25412"/>
    <cellStyle name="Comma 2 4 4 6 3 2 2" xfId="56236"/>
    <cellStyle name="Comma 2 4 4 6 3 3" xfId="40826"/>
    <cellStyle name="Comma 2 4 4 6 4" xfId="17603"/>
    <cellStyle name="Comma 2 4 4 6 4 2" xfId="48427"/>
    <cellStyle name="Comma 2 4 4 6 5" xfId="33017"/>
    <cellStyle name="Comma 2 4 4 7" xfId="4095"/>
    <cellStyle name="Comma 2 4 4 7 2" xfId="11905"/>
    <cellStyle name="Comma 2 4 4 7 2 2" xfId="27316"/>
    <cellStyle name="Comma 2 4 4 7 2 2 2" xfId="58140"/>
    <cellStyle name="Comma 2 4 4 7 2 3" xfId="42730"/>
    <cellStyle name="Comma 2 4 4 7 3" xfId="19507"/>
    <cellStyle name="Comma 2 4 4 7 3 2" xfId="50331"/>
    <cellStyle name="Comma 2 4 4 7 4" xfId="34921"/>
    <cellStyle name="Comma 2 4 4 8" xfId="8102"/>
    <cellStyle name="Comma 2 4 4 8 2" xfId="23513"/>
    <cellStyle name="Comma 2 4 4 8 2 2" xfId="54337"/>
    <cellStyle name="Comma 2 4 4 8 3" xfId="38927"/>
    <cellStyle name="Comma 2 4 4 9" xfId="7893"/>
    <cellStyle name="Comma 2 4 4 9 2" xfId="23304"/>
    <cellStyle name="Comma 2 4 4 9 2 2" xfId="54128"/>
    <cellStyle name="Comma 2 4 4 9 3" xfId="38718"/>
    <cellStyle name="Comma 2 4 5" xfId="211"/>
    <cellStyle name="Comma 2 4 5 10" xfId="15624"/>
    <cellStyle name="Comma 2 4 5 10 2" xfId="46448"/>
    <cellStyle name="Comma 2 4 5 11" xfId="31038"/>
    <cellStyle name="Comma 2 4 5 2" xfId="634"/>
    <cellStyle name="Comma 2 4 5 2 2" xfId="1267"/>
    <cellStyle name="Comma 2 4 5 2 2 2" xfId="3166"/>
    <cellStyle name="Comma 2 4 5 2 2 2 2" xfId="6969"/>
    <cellStyle name="Comma 2 4 5 2 2 2 2 2" xfId="14779"/>
    <cellStyle name="Comma 2 4 5 2 2 2 2 2 2" xfId="30190"/>
    <cellStyle name="Comma 2 4 5 2 2 2 2 2 2 2" xfId="61014"/>
    <cellStyle name="Comma 2 4 5 2 2 2 2 2 3" xfId="45604"/>
    <cellStyle name="Comma 2 4 5 2 2 2 2 3" xfId="22381"/>
    <cellStyle name="Comma 2 4 5 2 2 2 2 3 2" xfId="53205"/>
    <cellStyle name="Comma 2 4 5 2 2 2 2 4" xfId="37795"/>
    <cellStyle name="Comma 2 4 5 2 2 2 3" xfId="10976"/>
    <cellStyle name="Comma 2 4 5 2 2 2 3 2" xfId="26387"/>
    <cellStyle name="Comma 2 4 5 2 2 2 3 2 2" xfId="57211"/>
    <cellStyle name="Comma 2 4 5 2 2 2 3 3" xfId="41801"/>
    <cellStyle name="Comma 2 4 5 2 2 2 4" xfId="18578"/>
    <cellStyle name="Comma 2 4 5 2 2 2 4 2" xfId="49402"/>
    <cellStyle name="Comma 2 4 5 2 2 2 5" xfId="33992"/>
    <cellStyle name="Comma 2 4 5 2 2 3" xfId="5070"/>
    <cellStyle name="Comma 2 4 5 2 2 3 2" xfId="12880"/>
    <cellStyle name="Comma 2 4 5 2 2 3 2 2" xfId="28291"/>
    <cellStyle name="Comma 2 4 5 2 2 3 2 2 2" xfId="59115"/>
    <cellStyle name="Comma 2 4 5 2 2 3 2 3" xfId="43705"/>
    <cellStyle name="Comma 2 4 5 2 2 3 3" xfId="20482"/>
    <cellStyle name="Comma 2 4 5 2 2 3 3 2" xfId="51306"/>
    <cellStyle name="Comma 2 4 5 2 2 3 4" xfId="35896"/>
    <cellStyle name="Comma 2 4 5 2 2 4" xfId="9077"/>
    <cellStyle name="Comma 2 4 5 2 2 4 2" xfId="24488"/>
    <cellStyle name="Comma 2 4 5 2 2 4 2 2" xfId="55312"/>
    <cellStyle name="Comma 2 4 5 2 2 4 3" xfId="39902"/>
    <cellStyle name="Comma 2 4 5 2 2 5" xfId="16679"/>
    <cellStyle name="Comma 2 4 5 2 2 5 2" xfId="47503"/>
    <cellStyle name="Comma 2 4 5 2 2 6" xfId="32093"/>
    <cellStyle name="Comma 2 4 5 2 3" xfId="1900"/>
    <cellStyle name="Comma 2 4 5 2 3 2" xfId="3799"/>
    <cellStyle name="Comma 2 4 5 2 3 2 2" xfId="7602"/>
    <cellStyle name="Comma 2 4 5 2 3 2 2 2" xfId="15412"/>
    <cellStyle name="Comma 2 4 5 2 3 2 2 2 2" xfId="30823"/>
    <cellStyle name="Comma 2 4 5 2 3 2 2 2 2 2" xfId="61647"/>
    <cellStyle name="Comma 2 4 5 2 3 2 2 2 3" xfId="46237"/>
    <cellStyle name="Comma 2 4 5 2 3 2 2 3" xfId="23014"/>
    <cellStyle name="Comma 2 4 5 2 3 2 2 3 2" xfId="53838"/>
    <cellStyle name="Comma 2 4 5 2 3 2 2 4" xfId="38428"/>
    <cellStyle name="Comma 2 4 5 2 3 2 3" xfId="11609"/>
    <cellStyle name="Comma 2 4 5 2 3 2 3 2" xfId="27020"/>
    <cellStyle name="Comma 2 4 5 2 3 2 3 2 2" xfId="57844"/>
    <cellStyle name="Comma 2 4 5 2 3 2 3 3" xfId="42434"/>
    <cellStyle name="Comma 2 4 5 2 3 2 4" xfId="19211"/>
    <cellStyle name="Comma 2 4 5 2 3 2 4 2" xfId="50035"/>
    <cellStyle name="Comma 2 4 5 2 3 2 5" xfId="34625"/>
    <cellStyle name="Comma 2 4 5 2 3 3" xfId="5703"/>
    <cellStyle name="Comma 2 4 5 2 3 3 2" xfId="13513"/>
    <cellStyle name="Comma 2 4 5 2 3 3 2 2" xfId="28924"/>
    <cellStyle name="Comma 2 4 5 2 3 3 2 2 2" xfId="59748"/>
    <cellStyle name="Comma 2 4 5 2 3 3 2 3" xfId="44338"/>
    <cellStyle name="Comma 2 4 5 2 3 3 3" xfId="21115"/>
    <cellStyle name="Comma 2 4 5 2 3 3 3 2" xfId="51939"/>
    <cellStyle name="Comma 2 4 5 2 3 3 4" xfId="36529"/>
    <cellStyle name="Comma 2 4 5 2 3 4" xfId="9710"/>
    <cellStyle name="Comma 2 4 5 2 3 4 2" xfId="25121"/>
    <cellStyle name="Comma 2 4 5 2 3 4 2 2" xfId="55945"/>
    <cellStyle name="Comma 2 4 5 2 3 4 3" xfId="40535"/>
    <cellStyle name="Comma 2 4 5 2 3 5" xfId="17312"/>
    <cellStyle name="Comma 2 4 5 2 3 5 2" xfId="48136"/>
    <cellStyle name="Comma 2 4 5 2 3 6" xfId="32726"/>
    <cellStyle name="Comma 2 4 5 2 4" xfId="2533"/>
    <cellStyle name="Comma 2 4 5 2 4 2" xfId="6336"/>
    <cellStyle name="Comma 2 4 5 2 4 2 2" xfId="14146"/>
    <cellStyle name="Comma 2 4 5 2 4 2 2 2" xfId="29557"/>
    <cellStyle name="Comma 2 4 5 2 4 2 2 2 2" xfId="60381"/>
    <cellStyle name="Comma 2 4 5 2 4 2 2 3" xfId="44971"/>
    <cellStyle name="Comma 2 4 5 2 4 2 3" xfId="21748"/>
    <cellStyle name="Comma 2 4 5 2 4 2 3 2" xfId="52572"/>
    <cellStyle name="Comma 2 4 5 2 4 2 4" xfId="37162"/>
    <cellStyle name="Comma 2 4 5 2 4 3" xfId="10343"/>
    <cellStyle name="Comma 2 4 5 2 4 3 2" xfId="25754"/>
    <cellStyle name="Comma 2 4 5 2 4 3 2 2" xfId="56578"/>
    <cellStyle name="Comma 2 4 5 2 4 3 3" xfId="41168"/>
    <cellStyle name="Comma 2 4 5 2 4 4" xfId="17945"/>
    <cellStyle name="Comma 2 4 5 2 4 4 2" xfId="48769"/>
    <cellStyle name="Comma 2 4 5 2 4 5" xfId="33359"/>
    <cellStyle name="Comma 2 4 5 2 5" xfId="4437"/>
    <cellStyle name="Comma 2 4 5 2 5 2" xfId="12247"/>
    <cellStyle name="Comma 2 4 5 2 5 2 2" xfId="27658"/>
    <cellStyle name="Comma 2 4 5 2 5 2 2 2" xfId="58482"/>
    <cellStyle name="Comma 2 4 5 2 5 2 3" xfId="43072"/>
    <cellStyle name="Comma 2 4 5 2 5 3" xfId="19849"/>
    <cellStyle name="Comma 2 4 5 2 5 3 2" xfId="50673"/>
    <cellStyle name="Comma 2 4 5 2 5 4" xfId="35263"/>
    <cellStyle name="Comma 2 4 5 2 6" xfId="8444"/>
    <cellStyle name="Comma 2 4 5 2 6 2" xfId="23855"/>
    <cellStyle name="Comma 2 4 5 2 6 2 2" xfId="54679"/>
    <cellStyle name="Comma 2 4 5 2 6 3" xfId="39269"/>
    <cellStyle name="Comma 2 4 5 2 7" xfId="16046"/>
    <cellStyle name="Comma 2 4 5 2 7 2" xfId="46870"/>
    <cellStyle name="Comma 2 4 5 2 8" xfId="31460"/>
    <cellStyle name="Comma 2 4 5 3" xfId="425"/>
    <cellStyle name="Comma 2 4 5 3 2" xfId="1058"/>
    <cellStyle name="Comma 2 4 5 3 2 2" xfId="2957"/>
    <cellStyle name="Comma 2 4 5 3 2 2 2" xfId="6760"/>
    <cellStyle name="Comma 2 4 5 3 2 2 2 2" xfId="14570"/>
    <cellStyle name="Comma 2 4 5 3 2 2 2 2 2" xfId="29981"/>
    <cellStyle name="Comma 2 4 5 3 2 2 2 2 2 2" xfId="60805"/>
    <cellStyle name="Comma 2 4 5 3 2 2 2 2 3" xfId="45395"/>
    <cellStyle name="Comma 2 4 5 3 2 2 2 3" xfId="22172"/>
    <cellStyle name="Comma 2 4 5 3 2 2 2 3 2" xfId="52996"/>
    <cellStyle name="Comma 2 4 5 3 2 2 2 4" xfId="37586"/>
    <cellStyle name="Comma 2 4 5 3 2 2 3" xfId="10767"/>
    <cellStyle name="Comma 2 4 5 3 2 2 3 2" xfId="26178"/>
    <cellStyle name="Comma 2 4 5 3 2 2 3 2 2" xfId="57002"/>
    <cellStyle name="Comma 2 4 5 3 2 2 3 3" xfId="41592"/>
    <cellStyle name="Comma 2 4 5 3 2 2 4" xfId="18369"/>
    <cellStyle name="Comma 2 4 5 3 2 2 4 2" xfId="49193"/>
    <cellStyle name="Comma 2 4 5 3 2 2 5" xfId="33783"/>
    <cellStyle name="Comma 2 4 5 3 2 3" xfId="4861"/>
    <cellStyle name="Comma 2 4 5 3 2 3 2" xfId="12671"/>
    <cellStyle name="Comma 2 4 5 3 2 3 2 2" xfId="28082"/>
    <cellStyle name="Comma 2 4 5 3 2 3 2 2 2" xfId="58906"/>
    <cellStyle name="Comma 2 4 5 3 2 3 2 3" xfId="43496"/>
    <cellStyle name="Comma 2 4 5 3 2 3 3" xfId="20273"/>
    <cellStyle name="Comma 2 4 5 3 2 3 3 2" xfId="51097"/>
    <cellStyle name="Comma 2 4 5 3 2 3 4" xfId="35687"/>
    <cellStyle name="Comma 2 4 5 3 2 4" xfId="8868"/>
    <cellStyle name="Comma 2 4 5 3 2 4 2" xfId="24279"/>
    <cellStyle name="Comma 2 4 5 3 2 4 2 2" xfId="55103"/>
    <cellStyle name="Comma 2 4 5 3 2 4 3" xfId="39693"/>
    <cellStyle name="Comma 2 4 5 3 2 5" xfId="16470"/>
    <cellStyle name="Comma 2 4 5 3 2 5 2" xfId="47294"/>
    <cellStyle name="Comma 2 4 5 3 2 6" xfId="31884"/>
    <cellStyle name="Comma 2 4 5 3 3" xfId="1691"/>
    <cellStyle name="Comma 2 4 5 3 3 2" xfId="3590"/>
    <cellStyle name="Comma 2 4 5 3 3 2 2" xfId="7393"/>
    <cellStyle name="Comma 2 4 5 3 3 2 2 2" xfId="15203"/>
    <cellStyle name="Comma 2 4 5 3 3 2 2 2 2" xfId="30614"/>
    <cellStyle name="Comma 2 4 5 3 3 2 2 2 2 2" xfId="61438"/>
    <cellStyle name="Comma 2 4 5 3 3 2 2 2 3" xfId="46028"/>
    <cellStyle name="Comma 2 4 5 3 3 2 2 3" xfId="22805"/>
    <cellStyle name="Comma 2 4 5 3 3 2 2 3 2" xfId="53629"/>
    <cellStyle name="Comma 2 4 5 3 3 2 2 4" xfId="38219"/>
    <cellStyle name="Comma 2 4 5 3 3 2 3" xfId="11400"/>
    <cellStyle name="Comma 2 4 5 3 3 2 3 2" xfId="26811"/>
    <cellStyle name="Comma 2 4 5 3 3 2 3 2 2" xfId="57635"/>
    <cellStyle name="Comma 2 4 5 3 3 2 3 3" xfId="42225"/>
    <cellStyle name="Comma 2 4 5 3 3 2 4" xfId="19002"/>
    <cellStyle name="Comma 2 4 5 3 3 2 4 2" xfId="49826"/>
    <cellStyle name="Comma 2 4 5 3 3 2 5" xfId="34416"/>
    <cellStyle name="Comma 2 4 5 3 3 3" xfId="5494"/>
    <cellStyle name="Comma 2 4 5 3 3 3 2" xfId="13304"/>
    <cellStyle name="Comma 2 4 5 3 3 3 2 2" xfId="28715"/>
    <cellStyle name="Comma 2 4 5 3 3 3 2 2 2" xfId="59539"/>
    <cellStyle name="Comma 2 4 5 3 3 3 2 3" xfId="44129"/>
    <cellStyle name="Comma 2 4 5 3 3 3 3" xfId="20906"/>
    <cellStyle name="Comma 2 4 5 3 3 3 3 2" xfId="51730"/>
    <cellStyle name="Comma 2 4 5 3 3 3 4" xfId="36320"/>
    <cellStyle name="Comma 2 4 5 3 3 4" xfId="9501"/>
    <cellStyle name="Comma 2 4 5 3 3 4 2" xfId="24912"/>
    <cellStyle name="Comma 2 4 5 3 3 4 2 2" xfId="55736"/>
    <cellStyle name="Comma 2 4 5 3 3 4 3" xfId="40326"/>
    <cellStyle name="Comma 2 4 5 3 3 5" xfId="17103"/>
    <cellStyle name="Comma 2 4 5 3 3 5 2" xfId="47927"/>
    <cellStyle name="Comma 2 4 5 3 3 6" xfId="32517"/>
    <cellStyle name="Comma 2 4 5 3 4" xfId="2324"/>
    <cellStyle name="Comma 2 4 5 3 4 2" xfId="6127"/>
    <cellStyle name="Comma 2 4 5 3 4 2 2" xfId="13937"/>
    <cellStyle name="Comma 2 4 5 3 4 2 2 2" xfId="29348"/>
    <cellStyle name="Comma 2 4 5 3 4 2 2 2 2" xfId="60172"/>
    <cellStyle name="Comma 2 4 5 3 4 2 2 3" xfId="44762"/>
    <cellStyle name="Comma 2 4 5 3 4 2 3" xfId="21539"/>
    <cellStyle name="Comma 2 4 5 3 4 2 3 2" xfId="52363"/>
    <cellStyle name="Comma 2 4 5 3 4 2 4" xfId="36953"/>
    <cellStyle name="Comma 2 4 5 3 4 3" xfId="10134"/>
    <cellStyle name="Comma 2 4 5 3 4 3 2" xfId="25545"/>
    <cellStyle name="Comma 2 4 5 3 4 3 2 2" xfId="56369"/>
    <cellStyle name="Comma 2 4 5 3 4 3 3" xfId="40959"/>
    <cellStyle name="Comma 2 4 5 3 4 4" xfId="17736"/>
    <cellStyle name="Comma 2 4 5 3 4 4 2" xfId="48560"/>
    <cellStyle name="Comma 2 4 5 3 4 5" xfId="33150"/>
    <cellStyle name="Comma 2 4 5 3 5" xfId="4228"/>
    <cellStyle name="Comma 2 4 5 3 5 2" xfId="12038"/>
    <cellStyle name="Comma 2 4 5 3 5 2 2" xfId="27449"/>
    <cellStyle name="Comma 2 4 5 3 5 2 2 2" xfId="58273"/>
    <cellStyle name="Comma 2 4 5 3 5 2 3" xfId="42863"/>
    <cellStyle name="Comma 2 4 5 3 5 3" xfId="19640"/>
    <cellStyle name="Comma 2 4 5 3 5 3 2" xfId="50464"/>
    <cellStyle name="Comma 2 4 5 3 5 4" xfId="35054"/>
    <cellStyle name="Comma 2 4 5 3 6" xfId="8235"/>
    <cellStyle name="Comma 2 4 5 3 6 2" xfId="23646"/>
    <cellStyle name="Comma 2 4 5 3 6 2 2" xfId="54470"/>
    <cellStyle name="Comma 2 4 5 3 6 3" xfId="39060"/>
    <cellStyle name="Comma 2 4 5 3 7" xfId="15837"/>
    <cellStyle name="Comma 2 4 5 3 7 2" xfId="46661"/>
    <cellStyle name="Comma 2 4 5 3 8" xfId="31251"/>
    <cellStyle name="Comma 2 4 5 4" xfId="845"/>
    <cellStyle name="Comma 2 4 5 4 2" xfId="2744"/>
    <cellStyle name="Comma 2 4 5 4 2 2" xfId="6547"/>
    <cellStyle name="Comma 2 4 5 4 2 2 2" xfId="14357"/>
    <cellStyle name="Comma 2 4 5 4 2 2 2 2" xfId="29768"/>
    <cellStyle name="Comma 2 4 5 4 2 2 2 2 2" xfId="60592"/>
    <cellStyle name="Comma 2 4 5 4 2 2 2 3" xfId="45182"/>
    <cellStyle name="Comma 2 4 5 4 2 2 3" xfId="21959"/>
    <cellStyle name="Comma 2 4 5 4 2 2 3 2" xfId="52783"/>
    <cellStyle name="Comma 2 4 5 4 2 2 4" xfId="37373"/>
    <cellStyle name="Comma 2 4 5 4 2 3" xfId="10554"/>
    <cellStyle name="Comma 2 4 5 4 2 3 2" xfId="25965"/>
    <cellStyle name="Comma 2 4 5 4 2 3 2 2" xfId="56789"/>
    <cellStyle name="Comma 2 4 5 4 2 3 3" xfId="41379"/>
    <cellStyle name="Comma 2 4 5 4 2 4" xfId="18156"/>
    <cellStyle name="Comma 2 4 5 4 2 4 2" xfId="48980"/>
    <cellStyle name="Comma 2 4 5 4 2 5" xfId="33570"/>
    <cellStyle name="Comma 2 4 5 4 3" xfId="4648"/>
    <cellStyle name="Comma 2 4 5 4 3 2" xfId="12458"/>
    <cellStyle name="Comma 2 4 5 4 3 2 2" xfId="27869"/>
    <cellStyle name="Comma 2 4 5 4 3 2 2 2" xfId="58693"/>
    <cellStyle name="Comma 2 4 5 4 3 2 3" xfId="43283"/>
    <cellStyle name="Comma 2 4 5 4 3 3" xfId="20060"/>
    <cellStyle name="Comma 2 4 5 4 3 3 2" xfId="50884"/>
    <cellStyle name="Comma 2 4 5 4 3 4" xfId="35474"/>
    <cellStyle name="Comma 2 4 5 4 4" xfId="8655"/>
    <cellStyle name="Comma 2 4 5 4 4 2" xfId="24066"/>
    <cellStyle name="Comma 2 4 5 4 4 2 2" xfId="54890"/>
    <cellStyle name="Comma 2 4 5 4 4 3" xfId="39480"/>
    <cellStyle name="Comma 2 4 5 4 5" xfId="16257"/>
    <cellStyle name="Comma 2 4 5 4 5 2" xfId="47081"/>
    <cellStyle name="Comma 2 4 5 4 6" xfId="31671"/>
    <cellStyle name="Comma 2 4 5 5" xfId="1478"/>
    <cellStyle name="Comma 2 4 5 5 2" xfId="3377"/>
    <cellStyle name="Comma 2 4 5 5 2 2" xfId="7180"/>
    <cellStyle name="Comma 2 4 5 5 2 2 2" xfId="14990"/>
    <cellStyle name="Comma 2 4 5 5 2 2 2 2" xfId="30401"/>
    <cellStyle name="Comma 2 4 5 5 2 2 2 2 2" xfId="61225"/>
    <cellStyle name="Comma 2 4 5 5 2 2 2 3" xfId="45815"/>
    <cellStyle name="Comma 2 4 5 5 2 2 3" xfId="22592"/>
    <cellStyle name="Comma 2 4 5 5 2 2 3 2" xfId="53416"/>
    <cellStyle name="Comma 2 4 5 5 2 2 4" xfId="38006"/>
    <cellStyle name="Comma 2 4 5 5 2 3" xfId="11187"/>
    <cellStyle name="Comma 2 4 5 5 2 3 2" xfId="26598"/>
    <cellStyle name="Comma 2 4 5 5 2 3 2 2" xfId="57422"/>
    <cellStyle name="Comma 2 4 5 5 2 3 3" xfId="42012"/>
    <cellStyle name="Comma 2 4 5 5 2 4" xfId="18789"/>
    <cellStyle name="Comma 2 4 5 5 2 4 2" xfId="49613"/>
    <cellStyle name="Comma 2 4 5 5 2 5" xfId="34203"/>
    <cellStyle name="Comma 2 4 5 5 3" xfId="5281"/>
    <cellStyle name="Comma 2 4 5 5 3 2" xfId="13091"/>
    <cellStyle name="Comma 2 4 5 5 3 2 2" xfId="28502"/>
    <cellStyle name="Comma 2 4 5 5 3 2 2 2" xfId="59326"/>
    <cellStyle name="Comma 2 4 5 5 3 2 3" xfId="43916"/>
    <cellStyle name="Comma 2 4 5 5 3 3" xfId="20693"/>
    <cellStyle name="Comma 2 4 5 5 3 3 2" xfId="51517"/>
    <cellStyle name="Comma 2 4 5 5 3 4" xfId="36107"/>
    <cellStyle name="Comma 2 4 5 5 4" xfId="9288"/>
    <cellStyle name="Comma 2 4 5 5 4 2" xfId="24699"/>
    <cellStyle name="Comma 2 4 5 5 4 2 2" xfId="55523"/>
    <cellStyle name="Comma 2 4 5 5 4 3" xfId="40113"/>
    <cellStyle name="Comma 2 4 5 5 5" xfId="16890"/>
    <cellStyle name="Comma 2 4 5 5 5 2" xfId="47714"/>
    <cellStyle name="Comma 2 4 5 5 6" xfId="32304"/>
    <cellStyle name="Comma 2 4 5 6" xfId="2111"/>
    <cellStyle name="Comma 2 4 5 6 2" xfId="5914"/>
    <cellStyle name="Comma 2 4 5 6 2 2" xfId="13724"/>
    <cellStyle name="Comma 2 4 5 6 2 2 2" xfId="29135"/>
    <cellStyle name="Comma 2 4 5 6 2 2 2 2" xfId="59959"/>
    <cellStyle name="Comma 2 4 5 6 2 2 3" xfId="44549"/>
    <cellStyle name="Comma 2 4 5 6 2 3" xfId="21326"/>
    <cellStyle name="Comma 2 4 5 6 2 3 2" xfId="52150"/>
    <cellStyle name="Comma 2 4 5 6 2 4" xfId="36740"/>
    <cellStyle name="Comma 2 4 5 6 3" xfId="9921"/>
    <cellStyle name="Comma 2 4 5 6 3 2" xfId="25332"/>
    <cellStyle name="Comma 2 4 5 6 3 2 2" xfId="56156"/>
    <cellStyle name="Comma 2 4 5 6 3 3" xfId="40746"/>
    <cellStyle name="Comma 2 4 5 6 4" xfId="17523"/>
    <cellStyle name="Comma 2 4 5 6 4 2" xfId="48347"/>
    <cellStyle name="Comma 2 4 5 6 5" xfId="32937"/>
    <cellStyle name="Comma 2 4 5 7" xfId="4015"/>
    <cellStyle name="Comma 2 4 5 7 2" xfId="11825"/>
    <cellStyle name="Comma 2 4 5 7 2 2" xfId="27236"/>
    <cellStyle name="Comma 2 4 5 7 2 2 2" xfId="58060"/>
    <cellStyle name="Comma 2 4 5 7 2 3" xfId="42650"/>
    <cellStyle name="Comma 2 4 5 7 3" xfId="19427"/>
    <cellStyle name="Comma 2 4 5 7 3 2" xfId="50251"/>
    <cellStyle name="Comma 2 4 5 7 4" xfId="34841"/>
    <cellStyle name="Comma 2 4 5 8" xfId="8022"/>
    <cellStyle name="Comma 2 4 5 8 2" xfId="23433"/>
    <cellStyle name="Comma 2 4 5 8 2 2" xfId="54257"/>
    <cellStyle name="Comma 2 4 5 8 3" xfId="38847"/>
    <cellStyle name="Comma 2 4 5 9" xfId="7813"/>
    <cellStyle name="Comma 2 4 5 9 2" xfId="23224"/>
    <cellStyle name="Comma 2 4 5 9 2 2" xfId="54048"/>
    <cellStyle name="Comma 2 4 5 9 3" xfId="38638"/>
    <cellStyle name="Comma 2 4 6" xfId="589"/>
    <cellStyle name="Comma 2 4 6 2" xfId="1222"/>
    <cellStyle name="Comma 2 4 6 2 2" xfId="3121"/>
    <cellStyle name="Comma 2 4 6 2 2 2" xfId="6924"/>
    <cellStyle name="Comma 2 4 6 2 2 2 2" xfId="14734"/>
    <cellStyle name="Comma 2 4 6 2 2 2 2 2" xfId="30145"/>
    <cellStyle name="Comma 2 4 6 2 2 2 2 2 2" xfId="60969"/>
    <cellStyle name="Comma 2 4 6 2 2 2 2 3" xfId="45559"/>
    <cellStyle name="Comma 2 4 6 2 2 2 3" xfId="22336"/>
    <cellStyle name="Comma 2 4 6 2 2 2 3 2" xfId="53160"/>
    <cellStyle name="Comma 2 4 6 2 2 2 4" xfId="37750"/>
    <cellStyle name="Comma 2 4 6 2 2 3" xfId="10931"/>
    <cellStyle name="Comma 2 4 6 2 2 3 2" xfId="26342"/>
    <cellStyle name="Comma 2 4 6 2 2 3 2 2" xfId="57166"/>
    <cellStyle name="Comma 2 4 6 2 2 3 3" xfId="41756"/>
    <cellStyle name="Comma 2 4 6 2 2 4" xfId="18533"/>
    <cellStyle name="Comma 2 4 6 2 2 4 2" xfId="49357"/>
    <cellStyle name="Comma 2 4 6 2 2 5" xfId="33947"/>
    <cellStyle name="Comma 2 4 6 2 3" xfId="5025"/>
    <cellStyle name="Comma 2 4 6 2 3 2" xfId="12835"/>
    <cellStyle name="Comma 2 4 6 2 3 2 2" xfId="28246"/>
    <cellStyle name="Comma 2 4 6 2 3 2 2 2" xfId="59070"/>
    <cellStyle name="Comma 2 4 6 2 3 2 3" xfId="43660"/>
    <cellStyle name="Comma 2 4 6 2 3 3" xfId="20437"/>
    <cellStyle name="Comma 2 4 6 2 3 3 2" xfId="51261"/>
    <cellStyle name="Comma 2 4 6 2 3 4" xfId="35851"/>
    <cellStyle name="Comma 2 4 6 2 4" xfId="9032"/>
    <cellStyle name="Comma 2 4 6 2 4 2" xfId="24443"/>
    <cellStyle name="Comma 2 4 6 2 4 2 2" xfId="55267"/>
    <cellStyle name="Comma 2 4 6 2 4 3" xfId="39857"/>
    <cellStyle name="Comma 2 4 6 2 5" xfId="16634"/>
    <cellStyle name="Comma 2 4 6 2 5 2" xfId="47458"/>
    <cellStyle name="Comma 2 4 6 2 6" xfId="32048"/>
    <cellStyle name="Comma 2 4 6 3" xfId="1855"/>
    <cellStyle name="Comma 2 4 6 3 2" xfId="3754"/>
    <cellStyle name="Comma 2 4 6 3 2 2" xfId="7557"/>
    <cellStyle name="Comma 2 4 6 3 2 2 2" xfId="15367"/>
    <cellStyle name="Comma 2 4 6 3 2 2 2 2" xfId="30778"/>
    <cellStyle name="Comma 2 4 6 3 2 2 2 2 2" xfId="61602"/>
    <cellStyle name="Comma 2 4 6 3 2 2 2 3" xfId="46192"/>
    <cellStyle name="Comma 2 4 6 3 2 2 3" xfId="22969"/>
    <cellStyle name="Comma 2 4 6 3 2 2 3 2" xfId="53793"/>
    <cellStyle name="Comma 2 4 6 3 2 2 4" xfId="38383"/>
    <cellStyle name="Comma 2 4 6 3 2 3" xfId="11564"/>
    <cellStyle name="Comma 2 4 6 3 2 3 2" xfId="26975"/>
    <cellStyle name="Comma 2 4 6 3 2 3 2 2" xfId="57799"/>
    <cellStyle name="Comma 2 4 6 3 2 3 3" xfId="42389"/>
    <cellStyle name="Comma 2 4 6 3 2 4" xfId="19166"/>
    <cellStyle name="Comma 2 4 6 3 2 4 2" xfId="49990"/>
    <cellStyle name="Comma 2 4 6 3 2 5" xfId="34580"/>
    <cellStyle name="Comma 2 4 6 3 3" xfId="5658"/>
    <cellStyle name="Comma 2 4 6 3 3 2" xfId="13468"/>
    <cellStyle name="Comma 2 4 6 3 3 2 2" xfId="28879"/>
    <cellStyle name="Comma 2 4 6 3 3 2 2 2" xfId="59703"/>
    <cellStyle name="Comma 2 4 6 3 3 2 3" xfId="44293"/>
    <cellStyle name="Comma 2 4 6 3 3 3" xfId="21070"/>
    <cellStyle name="Comma 2 4 6 3 3 3 2" xfId="51894"/>
    <cellStyle name="Comma 2 4 6 3 3 4" xfId="36484"/>
    <cellStyle name="Comma 2 4 6 3 4" xfId="9665"/>
    <cellStyle name="Comma 2 4 6 3 4 2" xfId="25076"/>
    <cellStyle name="Comma 2 4 6 3 4 2 2" xfId="55900"/>
    <cellStyle name="Comma 2 4 6 3 4 3" xfId="40490"/>
    <cellStyle name="Comma 2 4 6 3 5" xfId="17267"/>
    <cellStyle name="Comma 2 4 6 3 5 2" xfId="48091"/>
    <cellStyle name="Comma 2 4 6 3 6" xfId="32681"/>
    <cellStyle name="Comma 2 4 6 4" xfId="2488"/>
    <cellStyle name="Comma 2 4 6 4 2" xfId="6291"/>
    <cellStyle name="Comma 2 4 6 4 2 2" xfId="14101"/>
    <cellStyle name="Comma 2 4 6 4 2 2 2" xfId="29512"/>
    <cellStyle name="Comma 2 4 6 4 2 2 2 2" xfId="60336"/>
    <cellStyle name="Comma 2 4 6 4 2 2 3" xfId="44926"/>
    <cellStyle name="Comma 2 4 6 4 2 3" xfId="21703"/>
    <cellStyle name="Comma 2 4 6 4 2 3 2" xfId="52527"/>
    <cellStyle name="Comma 2 4 6 4 2 4" xfId="37117"/>
    <cellStyle name="Comma 2 4 6 4 3" xfId="10298"/>
    <cellStyle name="Comma 2 4 6 4 3 2" xfId="25709"/>
    <cellStyle name="Comma 2 4 6 4 3 2 2" xfId="56533"/>
    <cellStyle name="Comma 2 4 6 4 3 3" xfId="41123"/>
    <cellStyle name="Comma 2 4 6 4 4" xfId="17900"/>
    <cellStyle name="Comma 2 4 6 4 4 2" xfId="48724"/>
    <cellStyle name="Comma 2 4 6 4 5" xfId="33314"/>
    <cellStyle name="Comma 2 4 6 5" xfId="4392"/>
    <cellStyle name="Comma 2 4 6 5 2" xfId="12202"/>
    <cellStyle name="Comma 2 4 6 5 2 2" xfId="27613"/>
    <cellStyle name="Comma 2 4 6 5 2 2 2" xfId="58437"/>
    <cellStyle name="Comma 2 4 6 5 2 3" xfId="43027"/>
    <cellStyle name="Comma 2 4 6 5 3" xfId="19804"/>
    <cellStyle name="Comma 2 4 6 5 3 2" xfId="50628"/>
    <cellStyle name="Comma 2 4 6 5 4" xfId="35218"/>
    <cellStyle name="Comma 2 4 6 6" xfId="8399"/>
    <cellStyle name="Comma 2 4 6 6 2" xfId="23810"/>
    <cellStyle name="Comma 2 4 6 6 2 2" xfId="54634"/>
    <cellStyle name="Comma 2 4 6 6 3" xfId="39224"/>
    <cellStyle name="Comma 2 4 6 7" xfId="16001"/>
    <cellStyle name="Comma 2 4 6 7 2" xfId="46825"/>
    <cellStyle name="Comma 2 4 6 8" xfId="31415"/>
    <cellStyle name="Comma 2 4 7" xfId="380"/>
    <cellStyle name="Comma 2 4 7 2" xfId="1013"/>
    <cellStyle name="Comma 2 4 7 2 2" xfId="2912"/>
    <cellStyle name="Comma 2 4 7 2 2 2" xfId="6715"/>
    <cellStyle name="Comma 2 4 7 2 2 2 2" xfId="14525"/>
    <cellStyle name="Comma 2 4 7 2 2 2 2 2" xfId="29936"/>
    <cellStyle name="Comma 2 4 7 2 2 2 2 2 2" xfId="60760"/>
    <cellStyle name="Comma 2 4 7 2 2 2 2 3" xfId="45350"/>
    <cellStyle name="Comma 2 4 7 2 2 2 3" xfId="22127"/>
    <cellStyle name="Comma 2 4 7 2 2 2 3 2" xfId="52951"/>
    <cellStyle name="Comma 2 4 7 2 2 2 4" xfId="37541"/>
    <cellStyle name="Comma 2 4 7 2 2 3" xfId="10722"/>
    <cellStyle name="Comma 2 4 7 2 2 3 2" xfId="26133"/>
    <cellStyle name="Comma 2 4 7 2 2 3 2 2" xfId="56957"/>
    <cellStyle name="Comma 2 4 7 2 2 3 3" xfId="41547"/>
    <cellStyle name="Comma 2 4 7 2 2 4" xfId="18324"/>
    <cellStyle name="Comma 2 4 7 2 2 4 2" xfId="49148"/>
    <cellStyle name="Comma 2 4 7 2 2 5" xfId="33738"/>
    <cellStyle name="Comma 2 4 7 2 3" xfId="4816"/>
    <cellStyle name="Comma 2 4 7 2 3 2" xfId="12626"/>
    <cellStyle name="Comma 2 4 7 2 3 2 2" xfId="28037"/>
    <cellStyle name="Comma 2 4 7 2 3 2 2 2" xfId="58861"/>
    <cellStyle name="Comma 2 4 7 2 3 2 3" xfId="43451"/>
    <cellStyle name="Comma 2 4 7 2 3 3" xfId="20228"/>
    <cellStyle name="Comma 2 4 7 2 3 3 2" xfId="51052"/>
    <cellStyle name="Comma 2 4 7 2 3 4" xfId="35642"/>
    <cellStyle name="Comma 2 4 7 2 4" xfId="8823"/>
    <cellStyle name="Comma 2 4 7 2 4 2" xfId="24234"/>
    <cellStyle name="Comma 2 4 7 2 4 2 2" xfId="55058"/>
    <cellStyle name="Comma 2 4 7 2 4 3" xfId="39648"/>
    <cellStyle name="Comma 2 4 7 2 5" xfId="16425"/>
    <cellStyle name="Comma 2 4 7 2 5 2" xfId="47249"/>
    <cellStyle name="Comma 2 4 7 2 6" xfId="31839"/>
    <cellStyle name="Comma 2 4 7 3" xfId="1646"/>
    <cellStyle name="Comma 2 4 7 3 2" xfId="3545"/>
    <cellStyle name="Comma 2 4 7 3 2 2" xfId="7348"/>
    <cellStyle name="Comma 2 4 7 3 2 2 2" xfId="15158"/>
    <cellStyle name="Comma 2 4 7 3 2 2 2 2" xfId="30569"/>
    <cellStyle name="Comma 2 4 7 3 2 2 2 2 2" xfId="61393"/>
    <cellStyle name="Comma 2 4 7 3 2 2 2 3" xfId="45983"/>
    <cellStyle name="Comma 2 4 7 3 2 2 3" xfId="22760"/>
    <cellStyle name="Comma 2 4 7 3 2 2 3 2" xfId="53584"/>
    <cellStyle name="Comma 2 4 7 3 2 2 4" xfId="38174"/>
    <cellStyle name="Comma 2 4 7 3 2 3" xfId="11355"/>
    <cellStyle name="Comma 2 4 7 3 2 3 2" xfId="26766"/>
    <cellStyle name="Comma 2 4 7 3 2 3 2 2" xfId="57590"/>
    <cellStyle name="Comma 2 4 7 3 2 3 3" xfId="42180"/>
    <cellStyle name="Comma 2 4 7 3 2 4" xfId="18957"/>
    <cellStyle name="Comma 2 4 7 3 2 4 2" xfId="49781"/>
    <cellStyle name="Comma 2 4 7 3 2 5" xfId="34371"/>
    <cellStyle name="Comma 2 4 7 3 3" xfId="5449"/>
    <cellStyle name="Comma 2 4 7 3 3 2" xfId="13259"/>
    <cellStyle name="Comma 2 4 7 3 3 2 2" xfId="28670"/>
    <cellStyle name="Comma 2 4 7 3 3 2 2 2" xfId="59494"/>
    <cellStyle name="Comma 2 4 7 3 3 2 3" xfId="44084"/>
    <cellStyle name="Comma 2 4 7 3 3 3" xfId="20861"/>
    <cellStyle name="Comma 2 4 7 3 3 3 2" xfId="51685"/>
    <cellStyle name="Comma 2 4 7 3 3 4" xfId="36275"/>
    <cellStyle name="Comma 2 4 7 3 4" xfId="9456"/>
    <cellStyle name="Comma 2 4 7 3 4 2" xfId="24867"/>
    <cellStyle name="Comma 2 4 7 3 4 2 2" xfId="55691"/>
    <cellStyle name="Comma 2 4 7 3 4 3" xfId="40281"/>
    <cellStyle name="Comma 2 4 7 3 5" xfId="17058"/>
    <cellStyle name="Comma 2 4 7 3 5 2" xfId="47882"/>
    <cellStyle name="Comma 2 4 7 3 6" xfId="32472"/>
    <cellStyle name="Comma 2 4 7 4" xfId="2279"/>
    <cellStyle name="Comma 2 4 7 4 2" xfId="6082"/>
    <cellStyle name="Comma 2 4 7 4 2 2" xfId="13892"/>
    <cellStyle name="Comma 2 4 7 4 2 2 2" xfId="29303"/>
    <cellStyle name="Comma 2 4 7 4 2 2 2 2" xfId="60127"/>
    <cellStyle name="Comma 2 4 7 4 2 2 3" xfId="44717"/>
    <cellStyle name="Comma 2 4 7 4 2 3" xfId="21494"/>
    <cellStyle name="Comma 2 4 7 4 2 3 2" xfId="52318"/>
    <cellStyle name="Comma 2 4 7 4 2 4" xfId="36908"/>
    <cellStyle name="Comma 2 4 7 4 3" xfId="10089"/>
    <cellStyle name="Comma 2 4 7 4 3 2" xfId="25500"/>
    <cellStyle name="Comma 2 4 7 4 3 2 2" xfId="56324"/>
    <cellStyle name="Comma 2 4 7 4 3 3" xfId="40914"/>
    <cellStyle name="Comma 2 4 7 4 4" xfId="17691"/>
    <cellStyle name="Comma 2 4 7 4 4 2" xfId="48515"/>
    <cellStyle name="Comma 2 4 7 4 5" xfId="33105"/>
    <cellStyle name="Comma 2 4 7 5" xfId="4183"/>
    <cellStyle name="Comma 2 4 7 5 2" xfId="11993"/>
    <cellStyle name="Comma 2 4 7 5 2 2" xfId="27404"/>
    <cellStyle name="Comma 2 4 7 5 2 2 2" xfId="58228"/>
    <cellStyle name="Comma 2 4 7 5 2 3" xfId="42818"/>
    <cellStyle name="Comma 2 4 7 5 3" xfId="19595"/>
    <cellStyle name="Comma 2 4 7 5 3 2" xfId="50419"/>
    <cellStyle name="Comma 2 4 7 5 4" xfId="35009"/>
    <cellStyle name="Comma 2 4 7 6" xfId="8190"/>
    <cellStyle name="Comma 2 4 7 6 2" xfId="23601"/>
    <cellStyle name="Comma 2 4 7 6 2 2" xfId="54425"/>
    <cellStyle name="Comma 2 4 7 6 3" xfId="39015"/>
    <cellStyle name="Comma 2 4 7 7" xfId="15792"/>
    <cellStyle name="Comma 2 4 7 7 2" xfId="46616"/>
    <cellStyle name="Comma 2 4 7 8" xfId="31206"/>
    <cellStyle name="Comma 2 4 8" xfId="800"/>
    <cellStyle name="Comma 2 4 8 2" xfId="2699"/>
    <cellStyle name="Comma 2 4 8 2 2" xfId="6502"/>
    <cellStyle name="Comma 2 4 8 2 2 2" xfId="14312"/>
    <cellStyle name="Comma 2 4 8 2 2 2 2" xfId="29723"/>
    <cellStyle name="Comma 2 4 8 2 2 2 2 2" xfId="60547"/>
    <cellStyle name="Comma 2 4 8 2 2 2 3" xfId="45137"/>
    <cellStyle name="Comma 2 4 8 2 2 3" xfId="21914"/>
    <cellStyle name="Comma 2 4 8 2 2 3 2" xfId="52738"/>
    <cellStyle name="Comma 2 4 8 2 2 4" xfId="37328"/>
    <cellStyle name="Comma 2 4 8 2 3" xfId="10509"/>
    <cellStyle name="Comma 2 4 8 2 3 2" xfId="25920"/>
    <cellStyle name="Comma 2 4 8 2 3 2 2" xfId="56744"/>
    <cellStyle name="Comma 2 4 8 2 3 3" xfId="41334"/>
    <cellStyle name="Comma 2 4 8 2 4" xfId="18111"/>
    <cellStyle name="Comma 2 4 8 2 4 2" xfId="48935"/>
    <cellStyle name="Comma 2 4 8 2 5" xfId="33525"/>
    <cellStyle name="Comma 2 4 8 3" xfId="4603"/>
    <cellStyle name="Comma 2 4 8 3 2" xfId="12413"/>
    <cellStyle name="Comma 2 4 8 3 2 2" xfId="27824"/>
    <cellStyle name="Comma 2 4 8 3 2 2 2" xfId="58648"/>
    <cellStyle name="Comma 2 4 8 3 2 3" xfId="43238"/>
    <cellStyle name="Comma 2 4 8 3 3" xfId="20015"/>
    <cellStyle name="Comma 2 4 8 3 3 2" xfId="50839"/>
    <cellStyle name="Comma 2 4 8 3 4" xfId="35429"/>
    <cellStyle name="Comma 2 4 8 4" xfId="8610"/>
    <cellStyle name="Comma 2 4 8 4 2" xfId="24021"/>
    <cellStyle name="Comma 2 4 8 4 2 2" xfId="54845"/>
    <cellStyle name="Comma 2 4 8 4 3" xfId="39435"/>
    <cellStyle name="Comma 2 4 8 5" xfId="16212"/>
    <cellStyle name="Comma 2 4 8 5 2" xfId="47036"/>
    <cellStyle name="Comma 2 4 8 6" xfId="31626"/>
    <cellStyle name="Comma 2 4 9" xfId="1433"/>
    <cellStyle name="Comma 2 4 9 2" xfId="3332"/>
    <cellStyle name="Comma 2 4 9 2 2" xfId="7135"/>
    <cellStyle name="Comma 2 4 9 2 2 2" xfId="14945"/>
    <cellStyle name="Comma 2 4 9 2 2 2 2" xfId="30356"/>
    <cellStyle name="Comma 2 4 9 2 2 2 2 2" xfId="61180"/>
    <cellStyle name="Comma 2 4 9 2 2 2 3" xfId="45770"/>
    <cellStyle name="Comma 2 4 9 2 2 3" xfId="22547"/>
    <cellStyle name="Comma 2 4 9 2 2 3 2" xfId="53371"/>
    <cellStyle name="Comma 2 4 9 2 2 4" xfId="37961"/>
    <cellStyle name="Comma 2 4 9 2 3" xfId="11142"/>
    <cellStyle name="Comma 2 4 9 2 3 2" xfId="26553"/>
    <cellStyle name="Comma 2 4 9 2 3 2 2" xfId="57377"/>
    <cellStyle name="Comma 2 4 9 2 3 3" xfId="41967"/>
    <cellStyle name="Comma 2 4 9 2 4" xfId="18744"/>
    <cellStyle name="Comma 2 4 9 2 4 2" xfId="49568"/>
    <cellStyle name="Comma 2 4 9 2 5" xfId="34158"/>
    <cellStyle name="Comma 2 4 9 3" xfId="5236"/>
    <cellStyle name="Comma 2 4 9 3 2" xfId="13046"/>
    <cellStyle name="Comma 2 4 9 3 2 2" xfId="28457"/>
    <cellStyle name="Comma 2 4 9 3 2 2 2" xfId="59281"/>
    <cellStyle name="Comma 2 4 9 3 2 3" xfId="43871"/>
    <cellStyle name="Comma 2 4 9 3 3" xfId="20648"/>
    <cellStyle name="Comma 2 4 9 3 3 2" xfId="51472"/>
    <cellStyle name="Comma 2 4 9 3 4" xfId="36062"/>
    <cellStyle name="Comma 2 4 9 4" xfId="9243"/>
    <cellStyle name="Comma 2 4 9 4 2" xfId="24654"/>
    <cellStyle name="Comma 2 4 9 4 2 2" xfId="55478"/>
    <cellStyle name="Comma 2 4 9 4 3" xfId="40068"/>
    <cellStyle name="Comma 2 4 9 5" xfId="16845"/>
    <cellStyle name="Comma 2 4 9 5 2" xfId="47669"/>
    <cellStyle name="Comma 2 4 9 6" xfId="32259"/>
    <cellStyle name="Comma 2 5" xfId="109"/>
    <cellStyle name="Comma 2 5 10" xfId="2068"/>
    <cellStyle name="Comma 2 5 10 2" xfId="5871"/>
    <cellStyle name="Comma 2 5 10 2 2" xfId="13681"/>
    <cellStyle name="Comma 2 5 10 2 2 2" xfId="29092"/>
    <cellStyle name="Comma 2 5 10 2 2 2 2" xfId="59916"/>
    <cellStyle name="Comma 2 5 10 2 2 3" xfId="44506"/>
    <cellStyle name="Comma 2 5 10 2 3" xfId="21283"/>
    <cellStyle name="Comma 2 5 10 2 3 2" xfId="52107"/>
    <cellStyle name="Comma 2 5 10 2 4" xfId="36697"/>
    <cellStyle name="Comma 2 5 10 3" xfId="9878"/>
    <cellStyle name="Comma 2 5 10 3 2" xfId="25289"/>
    <cellStyle name="Comma 2 5 10 3 2 2" xfId="56113"/>
    <cellStyle name="Comma 2 5 10 3 3" xfId="40703"/>
    <cellStyle name="Comma 2 5 10 4" xfId="17480"/>
    <cellStyle name="Comma 2 5 10 4 2" xfId="48304"/>
    <cellStyle name="Comma 2 5 10 5" xfId="32894"/>
    <cellStyle name="Comma 2 5 11" xfId="3972"/>
    <cellStyle name="Comma 2 5 11 2" xfId="11782"/>
    <cellStyle name="Comma 2 5 11 2 2" xfId="27193"/>
    <cellStyle name="Comma 2 5 11 2 2 2" xfId="58017"/>
    <cellStyle name="Comma 2 5 11 2 3" xfId="42607"/>
    <cellStyle name="Comma 2 5 11 3" xfId="19384"/>
    <cellStyle name="Comma 2 5 11 3 2" xfId="50208"/>
    <cellStyle name="Comma 2 5 11 4" xfId="34798"/>
    <cellStyle name="Comma 2 5 12" xfId="7979"/>
    <cellStyle name="Comma 2 5 12 2" xfId="23390"/>
    <cellStyle name="Comma 2 5 12 2 2" xfId="54214"/>
    <cellStyle name="Comma 2 5 12 3" xfId="38804"/>
    <cellStyle name="Comma 2 5 13" xfId="7770"/>
    <cellStyle name="Comma 2 5 13 2" xfId="23181"/>
    <cellStyle name="Comma 2 5 13 2 2" xfId="54005"/>
    <cellStyle name="Comma 2 5 13 3" xfId="38595"/>
    <cellStyle name="Comma 2 5 14" xfId="15581"/>
    <cellStyle name="Comma 2 5 14 2" xfId="46405"/>
    <cellStyle name="Comma 2 5 15" xfId="30995"/>
    <cellStyle name="Comma 2 5 16" xfId="168"/>
    <cellStyle name="Comma 2 5 2" xfId="188"/>
    <cellStyle name="Comma 2 5 2 10" xfId="3992"/>
    <cellStyle name="Comma 2 5 2 10 2" xfId="11802"/>
    <cellStyle name="Comma 2 5 2 10 2 2" xfId="27213"/>
    <cellStyle name="Comma 2 5 2 10 2 2 2" xfId="58037"/>
    <cellStyle name="Comma 2 5 2 10 2 3" xfId="42627"/>
    <cellStyle name="Comma 2 5 2 10 3" xfId="19404"/>
    <cellStyle name="Comma 2 5 2 10 3 2" xfId="50228"/>
    <cellStyle name="Comma 2 5 2 10 4" xfId="34818"/>
    <cellStyle name="Comma 2 5 2 11" xfId="7999"/>
    <cellStyle name="Comma 2 5 2 11 2" xfId="23410"/>
    <cellStyle name="Comma 2 5 2 11 2 2" xfId="54234"/>
    <cellStyle name="Comma 2 5 2 11 3" xfId="38824"/>
    <cellStyle name="Comma 2 5 2 12" xfId="7790"/>
    <cellStyle name="Comma 2 5 2 12 2" xfId="23201"/>
    <cellStyle name="Comma 2 5 2 12 2 2" xfId="54025"/>
    <cellStyle name="Comma 2 5 2 12 3" xfId="38615"/>
    <cellStyle name="Comma 2 5 2 13" xfId="15601"/>
    <cellStyle name="Comma 2 5 2 13 2" xfId="46425"/>
    <cellStyle name="Comma 2 5 2 14" xfId="31015"/>
    <cellStyle name="Comma 2 5 2 2" xfId="273"/>
    <cellStyle name="Comma 2 5 2 2 10" xfId="7875"/>
    <cellStyle name="Comma 2 5 2 2 10 2" xfId="23286"/>
    <cellStyle name="Comma 2 5 2 2 10 2 2" xfId="54110"/>
    <cellStyle name="Comma 2 5 2 2 10 3" xfId="38700"/>
    <cellStyle name="Comma 2 5 2 2 11" xfId="15686"/>
    <cellStyle name="Comma 2 5 2 2 11 2" xfId="46510"/>
    <cellStyle name="Comma 2 5 2 2 12" xfId="31100"/>
    <cellStyle name="Comma 2 5 2 2 2" xfId="355"/>
    <cellStyle name="Comma 2 5 2 2 2 10" xfId="15768"/>
    <cellStyle name="Comma 2 5 2 2 2 10 2" xfId="46592"/>
    <cellStyle name="Comma 2 5 2 2 2 11" xfId="31182"/>
    <cellStyle name="Comma 2 5 2 2 2 2" xfId="778"/>
    <cellStyle name="Comma 2 5 2 2 2 2 2" xfId="1411"/>
    <cellStyle name="Comma 2 5 2 2 2 2 2 2" xfId="3310"/>
    <cellStyle name="Comma 2 5 2 2 2 2 2 2 2" xfId="7113"/>
    <cellStyle name="Comma 2 5 2 2 2 2 2 2 2 2" xfId="14923"/>
    <cellStyle name="Comma 2 5 2 2 2 2 2 2 2 2 2" xfId="30334"/>
    <cellStyle name="Comma 2 5 2 2 2 2 2 2 2 2 2 2" xfId="61158"/>
    <cellStyle name="Comma 2 5 2 2 2 2 2 2 2 2 3" xfId="45748"/>
    <cellStyle name="Comma 2 5 2 2 2 2 2 2 2 3" xfId="22525"/>
    <cellStyle name="Comma 2 5 2 2 2 2 2 2 2 3 2" xfId="53349"/>
    <cellStyle name="Comma 2 5 2 2 2 2 2 2 2 4" xfId="37939"/>
    <cellStyle name="Comma 2 5 2 2 2 2 2 2 3" xfId="11120"/>
    <cellStyle name="Comma 2 5 2 2 2 2 2 2 3 2" xfId="26531"/>
    <cellStyle name="Comma 2 5 2 2 2 2 2 2 3 2 2" xfId="57355"/>
    <cellStyle name="Comma 2 5 2 2 2 2 2 2 3 3" xfId="41945"/>
    <cellStyle name="Comma 2 5 2 2 2 2 2 2 4" xfId="18722"/>
    <cellStyle name="Comma 2 5 2 2 2 2 2 2 4 2" xfId="49546"/>
    <cellStyle name="Comma 2 5 2 2 2 2 2 2 5" xfId="34136"/>
    <cellStyle name="Comma 2 5 2 2 2 2 2 3" xfId="5214"/>
    <cellStyle name="Comma 2 5 2 2 2 2 2 3 2" xfId="13024"/>
    <cellStyle name="Comma 2 5 2 2 2 2 2 3 2 2" xfId="28435"/>
    <cellStyle name="Comma 2 5 2 2 2 2 2 3 2 2 2" xfId="59259"/>
    <cellStyle name="Comma 2 5 2 2 2 2 2 3 2 3" xfId="43849"/>
    <cellStyle name="Comma 2 5 2 2 2 2 2 3 3" xfId="20626"/>
    <cellStyle name="Comma 2 5 2 2 2 2 2 3 3 2" xfId="51450"/>
    <cellStyle name="Comma 2 5 2 2 2 2 2 3 4" xfId="36040"/>
    <cellStyle name="Comma 2 5 2 2 2 2 2 4" xfId="9221"/>
    <cellStyle name="Comma 2 5 2 2 2 2 2 4 2" xfId="24632"/>
    <cellStyle name="Comma 2 5 2 2 2 2 2 4 2 2" xfId="55456"/>
    <cellStyle name="Comma 2 5 2 2 2 2 2 4 3" xfId="40046"/>
    <cellStyle name="Comma 2 5 2 2 2 2 2 5" xfId="16823"/>
    <cellStyle name="Comma 2 5 2 2 2 2 2 5 2" xfId="47647"/>
    <cellStyle name="Comma 2 5 2 2 2 2 2 6" xfId="32237"/>
    <cellStyle name="Comma 2 5 2 2 2 2 3" xfId="2044"/>
    <cellStyle name="Comma 2 5 2 2 2 2 3 2" xfId="3943"/>
    <cellStyle name="Comma 2 5 2 2 2 2 3 2 2" xfId="7746"/>
    <cellStyle name="Comma 2 5 2 2 2 2 3 2 2 2" xfId="15556"/>
    <cellStyle name="Comma 2 5 2 2 2 2 3 2 2 2 2" xfId="30967"/>
    <cellStyle name="Comma 2 5 2 2 2 2 3 2 2 2 2 2" xfId="61791"/>
    <cellStyle name="Comma 2 5 2 2 2 2 3 2 2 2 3" xfId="46381"/>
    <cellStyle name="Comma 2 5 2 2 2 2 3 2 2 3" xfId="23158"/>
    <cellStyle name="Comma 2 5 2 2 2 2 3 2 2 3 2" xfId="53982"/>
    <cellStyle name="Comma 2 5 2 2 2 2 3 2 2 4" xfId="38572"/>
    <cellStyle name="Comma 2 5 2 2 2 2 3 2 3" xfId="11753"/>
    <cellStyle name="Comma 2 5 2 2 2 2 3 2 3 2" xfId="27164"/>
    <cellStyle name="Comma 2 5 2 2 2 2 3 2 3 2 2" xfId="57988"/>
    <cellStyle name="Comma 2 5 2 2 2 2 3 2 3 3" xfId="42578"/>
    <cellStyle name="Comma 2 5 2 2 2 2 3 2 4" xfId="19355"/>
    <cellStyle name="Comma 2 5 2 2 2 2 3 2 4 2" xfId="50179"/>
    <cellStyle name="Comma 2 5 2 2 2 2 3 2 5" xfId="34769"/>
    <cellStyle name="Comma 2 5 2 2 2 2 3 3" xfId="5847"/>
    <cellStyle name="Comma 2 5 2 2 2 2 3 3 2" xfId="13657"/>
    <cellStyle name="Comma 2 5 2 2 2 2 3 3 2 2" xfId="29068"/>
    <cellStyle name="Comma 2 5 2 2 2 2 3 3 2 2 2" xfId="59892"/>
    <cellStyle name="Comma 2 5 2 2 2 2 3 3 2 3" xfId="44482"/>
    <cellStyle name="Comma 2 5 2 2 2 2 3 3 3" xfId="21259"/>
    <cellStyle name="Comma 2 5 2 2 2 2 3 3 3 2" xfId="52083"/>
    <cellStyle name="Comma 2 5 2 2 2 2 3 3 4" xfId="36673"/>
    <cellStyle name="Comma 2 5 2 2 2 2 3 4" xfId="9854"/>
    <cellStyle name="Comma 2 5 2 2 2 2 3 4 2" xfId="25265"/>
    <cellStyle name="Comma 2 5 2 2 2 2 3 4 2 2" xfId="56089"/>
    <cellStyle name="Comma 2 5 2 2 2 2 3 4 3" xfId="40679"/>
    <cellStyle name="Comma 2 5 2 2 2 2 3 5" xfId="17456"/>
    <cellStyle name="Comma 2 5 2 2 2 2 3 5 2" xfId="48280"/>
    <cellStyle name="Comma 2 5 2 2 2 2 3 6" xfId="32870"/>
    <cellStyle name="Comma 2 5 2 2 2 2 4" xfId="2677"/>
    <cellStyle name="Comma 2 5 2 2 2 2 4 2" xfId="6480"/>
    <cellStyle name="Comma 2 5 2 2 2 2 4 2 2" xfId="14290"/>
    <cellStyle name="Comma 2 5 2 2 2 2 4 2 2 2" xfId="29701"/>
    <cellStyle name="Comma 2 5 2 2 2 2 4 2 2 2 2" xfId="60525"/>
    <cellStyle name="Comma 2 5 2 2 2 2 4 2 2 3" xfId="45115"/>
    <cellStyle name="Comma 2 5 2 2 2 2 4 2 3" xfId="21892"/>
    <cellStyle name="Comma 2 5 2 2 2 2 4 2 3 2" xfId="52716"/>
    <cellStyle name="Comma 2 5 2 2 2 2 4 2 4" xfId="37306"/>
    <cellStyle name="Comma 2 5 2 2 2 2 4 3" xfId="10487"/>
    <cellStyle name="Comma 2 5 2 2 2 2 4 3 2" xfId="25898"/>
    <cellStyle name="Comma 2 5 2 2 2 2 4 3 2 2" xfId="56722"/>
    <cellStyle name="Comma 2 5 2 2 2 2 4 3 3" xfId="41312"/>
    <cellStyle name="Comma 2 5 2 2 2 2 4 4" xfId="18089"/>
    <cellStyle name="Comma 2 5 2 2 2 2 4 4 2" xfId="48913"/>
    <cellStyle name="Comma 2 5 2 2 2 2 4 5" xfId="33503"/>
    <cellStyle name="Comma 2 5 2 2 2 2 5" xfId="4581"/>
    <cellStyle name="Comma 2 5 2 2 2 2 5 2" xfId="12391"/>
    <cellStyle name="Comma 2 5 2 2 2 2 5 2 2" xfId="27802"/>
    <cellStyle name="Comma 2 5 2 2 2 2 5 2 2 2" xfId="58626"/>
    <cellStyle name="Comma 2 5 2 2 2 2 5 2 3" xfId="43216"/>
    <cellStyle name="Comma 2 5 2 2 2 2 5 3" xfId="19993"/>
    <cellStyle name="Comma 2 5 2 2 2 2 5 3 2" xfId="50817"/>
    <cellStyle name="Comma 2 5 2 2 2 2 5 4" xfId="35407"/>
    <cellStyle name="Comma 2 5 2 2 2 2 6" xfId="8588"/>
    <cellStyle name="Comma 2 5 2 2 2 2 6 2" xfId="23999"/>
    <cellStyle name="Comma 2 5 2 2 2 2 6 2 2" xfId="54823"/>
    <cellStyle name="Comma 2 5 2 2 2 2 6 3" xfId="39413"/>
    <cellStyle name="Comma 2 5 2 2 2 2 7" xfId="16190"/>
    <cellStyle name="Comma 2 5 2 2 2 2 7 2" xfId="47014"/>
    <cellStyle name="Comma 2 5 2 2 2 2 8" xfId="31604"/>
    <cellStyle name="Comma 2 5 2 2 2 3" xfId="569"/>
    <cellStyle name="Comma 2 5 2 2 2 3 2" xfId="1202"/>
    <cellStyle name="Comma 2 5 2 2 2 3 2 2" xfId="3101"/>
    <cellStyle name="Comma 2 5 2 2 2 3 2 2 2" xfId="6904"/>
    <cellStyle name="Comma 2 5 2 2 2 3 2 2 2 2" xfId="14714"/>
    <cellStyle name="Comma 2 5 2 2 2 3 2 2 2 2 2" xfId="30125"/>
    <cellStyle name="Comma 2 5 2 2 2 3 2 2 2 2 2 2" xfId="60949"/>
    <cellStyle name="Comma 2 5 2 2 2 3 2 2 2 2 3" xfId="45539"/>
    <cellStyle name="Comma 2 5 2 2 2 3 2 2 2 3" xfId="22316"/>
    <cellStyle name="Comma 2 5 2 2 2 3 2 2 2 3 2" xfId="53140"/>
    <cellStyle name="Comma 2 5 2 2 2 3 2 2 2 4" xfId="37730"/>
    <cellStyle name="Comma 2 5 2 2 2 3 2 2 3" xfId="10911"/>
    <cellStyle name="Comma 2 5 2 2 2 3 2 2 3 2" xfId="26322"/>
    <cellStyle name="Comma 2 5 2 2 2 3 2 2 3 2 2" xfId="57146"/>
    <cellStyle name="Comma 2 5 2 2 2 3 2 2 3 3" xfId="41736"/>
    <cellStyle name="Comma 2 5 2 2 2 3 2 2 4" xfId="18513"/>
    <cellStyle name="Comma 2 5 2 2 2 3 2 2 4 2" xfId="49337"/>
    <cellStyle name="Comma 2 5 2 2 2 3 2 2 5" xfId="33927"/>
    <cellStyle name="Comma 2 5 2 2 2 3 2 3" xfId="5005"/>
    <cellStyle name="Comma 2 5 2 2 2 3 2 3 2" xfId="12815"/>
    <cellStyle name="Comma 2 5 2 2 2 3 2 3 2 2" xfId="28226"/>
    <cellStyle name="Comma 2 5 2 2 2 3 2 3 2 2 2" xfId="59050"/>
    <cellStyle name="Comma 2 5 2 2 2 3 2 3 2 3" xfId="43640"/>
    <cellStyle name="Comma 2 5 2 2 2 3 2 3 3" xfId="20417"/>
    <cellStyle name="Comma 2 5 2 2 2 3 2 3 3 2" xfId="51241"/>
    <cellStyle name="Comma 2 5 2 2 2 3 2 3 4" xfId="35831"/>
    <cellStyle name="Comma 2 5 2 2 2 3 2 4" xfId="9012"/>
    <cellStyle name="Comma 2 5 2 2 2 3 2 4 2" xfId="24423"/>
    <cellStyle name="Comma 2 5 2 2 2 3 2 4 2 2" xfId="55247"/>
    <cellStyle name="Comma 2 5 2 2 2 3 2 4 3" xfId="39837"/>
    <cellStyle name="Comma 2 5 2 2 2 3 2 5" xfId="16614"/>
    <cellStyle name="Comma 2 5 2 2 2 3 2 5 2" xfId="47438"/>
    <cellStyle name="Comma 2 5 2 2 2 3 2 6" xfId="32028"/>
    <cellStyle name="Comma 2 5 2 2 2 3 3" xfId="1835"/>
    <cellStyle name="Comma 2 5 2 2 2 3 3 2" xfId="3734"/>
    <cellStyle name="Comma 2 5 2 2 2 3 3 2 2" xfId="7537"/>
    <cellStyle name="Comma 2 5 2 2 2 3 3 2 2 2" xfId="15347"/>
    <cellStyle name="Comma 2 5 2 2 2 3 3 2 2 2 2" xfId="30758"/>
    <cellStyle name="Comma 2 5 2 2 2 3 3 2 2 2 2 2" xfId="61582"/>
    <cellStyle name="Comma 2 5 2 2 2 3 3 2 2 2 3" xfId="46172"/>
    <cellStyle name="Comma 2 5 2 2 2 3 3 2 2 3" xfId="22949"/>
    <cellStyle name="Comma 2 5 2 2 2 3 3 2 2 3 2" xfId="53773"/>
    <cellStyle name="Comma 2 5 2 2 2 3 3 2 2 4" xfId="38363"/>
    <cellStyle name="Comma 2 5 2 2 2 3 3 2 3" xfId="11544"/>
    <cellStyle name="Comma 2 5 2 2 2 3 3 2 3 2" xfId="26955"/>
    <cellStyle name="Comma 2 5 2 2 2 3 3 2 3 2 2" xfId="57779"/>
    <cellStyle name="Comma 2 5 2 2 2 3 3 2 3 3" xfId="42369"/>
    <cellStyle name="Comma 2 5 2 2 2 3 3 2 4" xfId="19146"/>
    <cellStyle name="Comma 2 5 2 2 2 3 3 2 4 2" xfId="49970"/>
    <cellStyle name="Comma 2 5 2 2 2 3 3 2 5" xfId="34560"/>
    <cellStyle name="Comma 2 5 2 2 2 3 3 3" xfId="5638"/>
    <cellStyle name="Comma 2 5 2 2 2 3 3 3 2" xfId="13448"/>
    <cellStyle name="Comma 2 5 2 2 2 3 3 3 2 2" xfId="28859"/>
    <cellStyle name="Comma 2 5 2 2 2 3 3 3 2 2 2" xfId="59683"/>
    <cellStyle name="Comma 2 5 2 2 2 3 3 3 2 3" xfId="44273"/>
    <cellStyle name="Comma 2 5 2 2 2 3 3 3 3" xfId="21050"/>
    <cellStyle name="Comma 2 5 2 2 2 3 3 3 3 2" xfId="51874"/>
    <cellStyle name="Comma 2 5 2 2 2 3 3 3 4" xfId="36464"/>
    <cellStyle name="Comma 2 5 2 2 2 3 3 4" xfId="9645"/>
    <cellStyle name="Comma 2 5 2 2 2 3 3 4 2" xfId="25056"/>
    <cellStyle name="Comma 2 5 2 2 2 3 3 4 2 2" xfId="55880"/>
    <cellStyle name="Comma 2 5 2 2 2 3 3 4 3" xfId="40470"/>
    <cellStyle name="Comma 2 5 2 2 2 3 3 5" xfId="17247"/>
    <cellStyle name="Comma 2 5 2 2 2 3 3 5 2" xfId="48071"/>
    <cellStyle name="Comma 2 5 2 2 2 3 3 6" xfId="32661"/>
    <cellStyle name="Comma 2 5 2 2 2 3 4" xfId="2468"/>
    <cellStyle name="Comma 2 5 2 2 2 3 4 2" xfId="6271"/>
    <cellStyle name="Comma 2 5 2 2 2 3 4 2 2" xfId="14081"/>
    <cellStyle name="Comma 2 5 2 2 2 3 4 2 2 2" xfId="29492"/>
    <cellStyle name="Comma 2 5 2 2 2 3 4 2 2 2 2" xfId="60316"/>
    <cellStyle name="Comma 2 5 2 2 2 3 4 2 2 3" xfId="44906"/>
    <cellStyle name="Comma 2 5 2 2 2 3 4 2 3" xfId="21683"/>
    <cellStyle name="Comma 2 5 2 2 2 3 4 2 3 2" xfId="52507"/>
    <cellStyle name="Comma 2 5 2 2 2 3 4 2 4" xfId="37097"/>
    <cellStyle name="Comma 2 5 2 2 2 3 4 3" xfId="10278"/>
    <cellStyle name="Comma 2 5 2 2 2 3 4 3 2" xfId="25689"/>
    <cellStyle name="Comma 2 5 2 2 2 3 4 3 2 2" xfId="56513"/>
    <cellStyle name="Comma 2 5 2 2 2 3 4 3 3" xfId="41103"/>
    <cellStyle name="Comma 2 5 2 2 2 3 4 4" xfId="17880"/>
    <cellStyle name="Comma 2 5 2 2 2 3 4 4 2" xfId="48704"/>
    <cellStyle name="Comma 2 5 2 2 2 3 4 5" xfId="33294"/>
    <cellStyle name="Comma 2 5 2 2 2 3 5" xfId="4372"/>
    <cellStyle name="Comma 2 5 2 2 2 3 5 2" xfId="12182"/>
    <cellStyle name="Comma 2 5 2 2 2 3 5 2 2" xfId="27593"/>
    <cellStyle name="Comma 2 5 2 2 2 3 5 2 2 2" xfId="58417"/>
    <cellStyle name="Comma 2 5 2 2 2 3 5 2 3" xfId="43007"/>
    <cellStyle name="Comma 2 5 2 2 2 3 5 3" xfId="19784"/>
    <cellStyle name="Comma 2 5 2 2 2 3 5 3 2" xfId="50608"/>
    <cellStyle name="Comma 2 5 2 2 2 3 5 4" xfId="35198"/>
    <cellStyle name="Comma 2 5 2 2 2 3 6" xfId="8379"/>
    <cellStyle name="Comma 2 5 2 2 2 3 6 2" xfId="23790"/>
    <cellStyle name="Comma 2 5 2 2 2 3 6 2 2" xfId="54614"/>
    <cellStyle name="Comma 2 5 2 2 2 3 6 3" xfId="39204"/>
    <cellStyle name="Comma 2 5 2 2 2 3 7" xfId="15981"/>
    <cellStyle name="Comma 2 5 2 2 2 3 7 2" xfId="46805"/>
    <cellStyle name="Comma 2 5 2 2 2 3 8" xfId="31395"/>
    <cellStyle name="Comma 2 5 2 2 2 4" xfId="989"/>
    <cellStyle name="Comma 2 5 2 2 2 4 2" xfId="2888"/>
    <cellStyle name="Comma 2 5 2 2 2 4 2 2" xfId="6691"/>
    <cellStyle name="Comma 2 5 2 2 2 4 2 2 2" xfId="14501"/>
    <cellStyle name="Comma 2 5 2 2 2 4 2 2 2 2" xfId="29912"/>
    <cellStyle name="Comma 2 5 2 2 2 4 2 2 2 2 2" xfId="60736"/>
    <cellStyle name="Comma 2 5 2 2 2 4 2 2 2 3" xfId="45326"/>
    <cellStyle name="Comma 2 5 2 2 2 4 2 2 3" xfId="22103"/>
    <cellStyle name="Comma 2 5 2 2 2 4 2 2 3 2" xfId="52927"/>
    <cellStyle name="Comma 2 5 2 2 2 4 2 2 4" xfId="37517"/>
    <cellStyle name="Comma 2 5 2 2 2 4 2 3" xfId="10698"/>
    <cellStyle name="Comma 2 5 2 2 2 4 2 3 2" xfId="26109"/>
    <cellStyle name="Comma 2 5 2 2 2 4 2 3 2 2" xfId="56933"/>
    <cellStyle name="Comma 2 5 2 2 2 4 2 3 3" xfId="41523"/>
    <cellStyle name="Comma 2 5 2 2 2 4 2 4" xfId="18300"/>
    <cellStyle name="Comma 2 5 2 2 2 4 2 4 2" xfId="49124"/>
    <cellStyle name="Comma 2 5 2 2 2 4 2 5" xfId="33714"/>
    <cellStyle name="Comma 2 5 2 2 2 4 3" xfId="4792"/>
    <cellStyle name="Comma 2 5 2 2 2 4 3 2" xfId="12602"/>
    <cellStyle name="Comma 2 5 2 2 2 4 3 2 2" xfId="28013"/>
    <cellStyle name="Comma 2 5 2 2 2 4 3 2 2 2" xfId="58837"/>
    <cellStyle name="Comma 2 5 2 2 2 4 3 2 3" xfId="43427"/>
    <cellStyle name="Comma 2 5 2 2 2 4 3 3" xfId="20204"/>
    <cellStyle name="Comma 2 5 2 2 2 4 3 3 2" xfId="51028"/>
    <cellStyle name="Comma 2 5 2 2 2 4 3 4" xfId="35618"/>
    <cellStyle name="Comma 2 5 2 2 2 4 4" xfId="8799"/>
    <cellStyle name="Comma 2 5 2 2 2 4 4 2" xfId="24210"/>
    <cellStyle name="Comma 2 5 2 2 2 4 4 2 2" xfId="55034"/>
    <cellStyle name="Comma 2 5 2 2 2 4 4 3" xfId="39624"/>
    <cellStyle name="Comma 2 5 2 2 2 4 5" xfId="16401"/>
    <cellStyle name="Comma 2 5 2 2 2 4 5 2" xfId="47225"/>
    <cellStyle name="Comma 2 5 2 2 2 4 6" xfId="31815"/>
    <cellStyle name="Comma 2 5 2 2 2 5" xfId="1622"/>
    <cellStyle name="Comma 2 5 2 2 2 5 2" xfId="3521"/>
    <cellStyle name="Comma 2 5 2 2 2 5 2 2" xfId="7324"/>
    <cellStyle name="Comma 2 5 2 2 2 5 2 2 2" xfId="15134"/>
    <cellStyle name="Comma 2 5 2 2 2 5 2 2 2 2" xfId="30545"/>
    <cellStyle name="Comma 2 5 2 2 2 5 2 2 2 2 2" xfId="61369"/>
    <cellStyle name="Comma 2 5 2 2 2 5 2 2 2 3" xfId="45959"/>
    <cellStyle name="Comma 2 5 2 2 2 5 2 2 3" xfId="22736"/>
    <cellStyle name="Comma 2 5 2 2 2 5 2 2 3 2" xfId="53560"/>
    <cellStyle name="Comma 2 5 2 2 2 5 2 2 4" xfId="38150"/>
    <cellStyle name="Comma 2 5 2 2 2 5 2 3" xfId="11331"/>
    <cellStyle name="Comma 2 5 2 2 2 5 2 3 2" xfId="26742"/>
    <cellStyle name="Comma 2 5 2 2 2 5 2 3 2 2" xfId="57566"/>
    <cellStyle name="Comma 2 5 2 2 2 5 2 3 3" xfId="42156"/>
    <cellStyle name="Comma 2 5 2 2 2 5 2 4" xfId="18933"/>
    <cellStyle name="Comma 2 5 2 2 2 5 2 4 2" xfId="49757"/>
    <cellStyle name="Comma 2 5 2 2 2 5 2 5" xfId="34347"/>
    <cellStyle name="Comma 2 5 2 2 2 5 3" xfId="5425"/>
    <cellStyle name="Comma 2 5 2 2 2 5 3 2" xfId="13235"/>
    <cellStyle name="Comma 2 5 2 2 2 5 3 2 2" xfId="28646"/>
    <cellStyle name="Comma 2 5 2 2 2 5 3 2 2 2" xfId="59470"/>
    <cellStyle name="Comma 2 5 2 2 2 5 3 2 3" xfId="44060"/>
    <cellStyle name="Comma 2 5 2 2 2 5 3 3" xfId="20837"/>
    <cellStyle name="Comma 2 5 2 2 2 5 3 3 2" xfId="51661"/>
    <cellStyle name="Comma 2 5 2 2 2 5 3 4" xfId="36251"/>
    <cellStyle name="Comma 2 5 2 2 2 5 4" xfId="9432"/>
    <cellStyle name="Comma 2 5 2 2 2 5 4 2" xfId="24843"/>
    <cellStyle name="Comma 2 5 2 2 2 5 4 2 2" xfId="55667"/>
    <cellStyle name="Comma 2 5 2 2 2 5 4 3" xfId="40257"/>
    <cellStyle name="Comma 2 5 2 2 2 5 5" xfId="17034"/>
    <cellStyle name="Comma 2 5 2 2 2 5 5 2" xfId="47858"/>
    <cellStyle name="Comma 2 5 2 2 2 5 6" xfId="32448"/>
    <cellStyle name="Comma 2 5 2 2 2 6" xfId="2255"/>
    <cellStyle name="Comma 2 5 2 2 2 6 2" xfId="6058"/>
    <cellStyle name="Comma 2 5 2 2 2 6 2 2" xfId="13868"/>
    <cellStyle name="Comma 2 5 2 2 2 6 2 2 2" xfId="29279"/>
    <cellStyle name="Comma 2 5 2 2 2 6 2 2 2 2" xfId="60103"/>
    <cellStyle name="Comma 2 5 2 2 2 6 2 2 3" xfId="44693"/>
    <cellStyle name="Comma 2 5 2 2 2 6 2 3" xfId="21470"/>
    <cellStyle name="Comma 2 5 2 2 2 6 2 3 2" xfId="52294"/>
    <cellStyle name="Comma 2 5 2 2 2 6 2 4" xfId="36884"/>
    <cellStyle name="Comma 2 5 2 2 2 6 3" xfId="10065"/>
    <cellStyle name="Comma 2 5 2 2 2 6 3 2" xfId="25476"/>
    <cellStyle name="Comma 2 5 2 2 2 6 3 2 2" xfId="56300"/>
    <cellStyle name="Comma 2 5 2 2 2 6 3 3" xfId="40890"/>
    <cellStyle name="Comma 2 5 2 2 2 6 4" xfId="17667"/>
    <cellStyle name="Comma 2 5 2 2 2 6 4 2" xfId="48491"/>
    <cellStyle name="Comma 2 5 2 2 2 6 5" xfId="33081"/>
    <cellStyle name="Comma 2 5 2 2 2 7" xfId="4159"/>
    <cellStyle name="Comma 2 5 2 2 2 7 2" xfId="11969"/>
    <cellStyle name="Comma 2 5 2 2 2 7 2 2" xfId="27380"/>
    <cellStyle name="Comma 2 5 2 2 2 7 2 2 2" xfId="58204"/>
    <cellStyle name="Comma 2 5 2 2 2 7 2 3" xfId="42794"/>
    <cellStyle name="Comma 2 5 2 2 2 7 3" xfId="19571"/>
    <cellStyle name="Comma 2 5 2 2 2 7 3 2" xfId="50395"/>
    <cellStyle name="Comma 2 5 2 2 2 7 4" xfId="34985"/>
    <cellStyle name="Comma 2 5 2 2 2 8" xfId="8166"/>
    <cellStyle name="Comma 2 5 2 2 2 8 2" xfId="23577"/>
    <cellStyle name="Comma 2 5 2 2 2 8 2 2" xfId="54401"/>
    <cellStyle name="Comma 2 5 2 2 2 8 3" xfId="38991"/>
    <cellStyle name="Comma 2 5 2 2 2 9" xfId="7957"/>
    <cellStyle name="Comma 2 5 2 2 2 9 2" xfId="23368"/>
    <cellStyle name="Comma 2 5 2 2 2 9 2 2" xfId="54192"/>
    <cellStyle name="Comma 2 5 2 2 2 9 3" xfId="38782"/>
    <cellStyle name="Comma 2 5 2 2 3" xfId="696"/>
    <cellStyle name="Comma 2 5 2 2 3 2" xfId="1329"/>
    <cellStyle name="Comma 2 5 2 2 3 2 2" xfId="3228"/>
    <cellStyle name="Comma 2 5 2 2 3 2 2 2" xfId="7031"/>
    <cellStyle name="Comma 2 5 2 2 3 2 2 2 2" xfId="14841"/>
    <cellStyle name="Comma 2 5 2 2 3 2 2 2 2 2" xfId="30252"/>
    <cellStyle name="Comma 2 5 2 2 3 2 2 2 2 2 2" xfId="61076"/>
    <cellStyle name="Comma 2 5 2 2 3 2 2 2 2 3" xfId="45666"/>
    <cellStyle name="Comma 2 5 2 2 3 2 2 2 3" xfId="22443"/>
    <cellStyle name="Comma 2 5 2 2 3 2 2 2 3 2" xfId="53267"/>
    <cellStyle name="Comma 2 5 2 2 3 2 2 2 4" xfId="37857"/>
    <cellStyle name="Comma 2 5 2 2 3 2 2 3" xfId="11038"/>
    <cellStyle name="Comma 2 5 2 2 3 2 2 3 2" xfId="26449"/>
    <cellStyle name="Comma 2 5 2 2 3 2 2 3 2 2" xfId="57273"/>
    <cellStyle name="Comma 2 5 2 2 3 2 2 3 3" xfId="41863"/>
    <cellStyle name="Comma 2 5 2 2 3 2 2 4" xfId="18640"/>
    <cellStyle name="Comma 2 5 2 2 3 2 2 4 2" xfId="49464"/>
    <cellStyle name="Comma 2 5 2 2 3 2 2 5" xfId="34054"/>
    <cellStyle name="Comma 2 5 2 2 3 2 3" xfId="5132"/>
    <cellStyle name="Comma 2 5 2 2 3 2 3 2" xfId="12942"/>
    <cellStyle name="Comma 2 5 2 2 3 2 3 2 2" xfId="28353"/>
    <cellStyle name="Comma 2 5 2 2 3 2 3 2 2 2" xfId="59177"/>
    <cellStyle name="Comma 2 5 2 2 3 2 3 2 3" xfId="43767"/>
    <cellStyle name="Comma 2 5 2 2 3 2 3 3" xfId="20544"/>
    <cellStyle name="Comma 2 5 2 2 3 2 3 3 2" xfId="51368"/>
    <cellStyle name="Comma 2 5 2 2 3 2 3 4" xfId="35958"/>
    <cellStyle name="Comma 2 5 2 2 3 2 4" xfId="9139"/>
    <cellStyle name="Comma 2 5 2 2 3 2 4 2" xfId="24550"/>
    <cellStyle name="Comma 2 5 2 2 3 2 4 2 2" xfId="55374"/>
    <cellStyle name="Comma 2 5 2 2 3 2 4 3" xfId="39964"/>
    <cellStyle name="Comma 2 5 2 2 3 2 5" xfId="16741"/>
    <cellStyle name="Comma 2 5 2 2 3 2 5 2" xfId="47565"/>
    <cellStyle name="Comma 2 5 2 2 3 2 6" xfId="32155"/>
    <cellStyle name="Comma 2 5 2 2 3 3" xfId="1962"/>
    <cellStyle name="Comma 2 5 2 2 3 3 2" xfId="3861"/>
    <cellStyle name="Comma 2 5 2 2 3 3 2 2" xfId="7664"/>
    <cellStyle name="Comma 2 5 2 2 3 3 2 2 2" xfId="15474"/>
    <cellStyle name="Comma 2 5 2 2 3 3 2 2 2 2" xfId="30885"/>
    <cellStyle name="Comma 2 5 2 2 3 3 2 2 2 2 2" xfId="61709"/>
    <cellStyle name="Comma 2 5 2 2 3 3 2 2 2 3" xfId="46299"/>
    <cellStyle name="Comma 2 5 2 2 3 3 2 2 3" xfId="23076"/>
    <cellStyle name="Comma 2 5 2 2 3 3 2 2 3 2" xfId="53900"/>
    <cellStyle name="Comma 2 5 2 2 3 3 2 2 4" xfId="38490"/>
    <cellStyle name="Comma 2 5 2 2 3 3 2 3" xfId="11671"/>
    <cellStyle name="Comma 2 5 2 2 3 3 2 3 2" xfId="27082"/>
    <cellStyle name="Comma 2 5 2 2 3 3 2 3 2 2" xfId="57906"/>
    <cellStyle name="Comma 2 5 2 2 3 3 2 3 3" xfId="42496"/>
    <cellStyle name="Comma 2 5 2 2 3 3 2 4" xfId="19273"/>
    <cellStyle name="Comma 2 5 2 2 3 3 2 4 2" xfId="50097"/>
    <cellStyle name="Comma 2 5 2 2 3 3 2 5" xfId="34687"/>
    <cellStyle name="Comma 2 5 2 2 3 3 3" xfId="5765"/>
    <cellStyle name="Comma 2 5 2 2 3 3 3 2" xfId="13575"/>
    <cellStyle name="Comma 2 5 2 2 3 3 3 2 2" xfId="28986"/>
    <cellStyle name="Comma 2 5 2 2 3 3 3 2 2 2" xfId="59810"/>
    <cellStyle name="Comma 2 5 2 2 3 3 3 2 3" xfId="44400"/>
    <cellStyle name="Comma 2 5 2 2 3 3 3 3" xfId="21177"/>
    <cellStyle name="Comma 2 5 2 2 3 3 3 3 2" xfId="52001"/>
    <cellStyle name="Comma 2 5 2 2 3 3 3 4" xfId="36591"/>
    <cellStyle name="Comma 2 5 2 2 3 3 4" xfId="9772"/>
    <cellStyle name="Comma 2 5 2 2 3 3 4 2" xfId="25183"/>
    <cellStyle name="Comma 2 5 2 2 3 3 4 2 2" xfId="56007"/>
    <cellStyle name="Comma 2 5 2 2 3 3 4 3" xfId="40597"/>
    <cellStyle name="Comma 2 5 2 2 3 3 5" xfId="17374"/>
    <cellStyle name="Comma 2 5 2 2 3 3 5 2" xfId="48198"/>
    <cellStyle name="Comma 2 5 2 2 3 3 6" xfId="32788"/>
    <cellStyle name="Comma 2 5 2 2 3 4" xfId="2595"/>
    <cellStyle name="Comma 2 5 2 2 3 4 2" xfId="6398"/>
    <cellStyle name="Comma 2 5 2 2 3 4 2 2" xfId="14208"/>
    <cellStyle name="Comma 2 5 2 2 3 4 2 2 2" xfId="29619"/>
    <cellStyle name="Comma 2 5 2 2 3 4 2 2 2 2" xfId="60443"/>
    <cellStyle name="Comma 2 5 2 2 3 4 2 2 3" xfId="45033"/>
    <cellStyle name="Comma 2 5 2 2 3 4 2 3" xfId="21810"/>
    <cellStyle name="Comma 2 5 2 2 3 4 2 3 2" xfId="52634"/>
    <cellStyle name="Comma 2 5 2 2 3 4 2 4" xfId="37224"/>
    <cellStyle name="Comma 2 5 2 2 3 4 3" xfId="10405"/>
    <cellStyle name="Comma 2 5 2 2 3 4 3 2" xfId="25816"/>
    <cellStyle name="Comma 2 5 2 2 3 4 3 2 2" xfId="56640"/>
    <cellStyle name="Comma 2 5 2 2 3 4 3 3" xfId="41230"/>
    <cellStyle name="Comma 2 5 2 2 3 4 4" xfId="18007"/>
    <cellStyle name="Comma 2 5 2 2 3 4 4 2" xfId="48831"/>
    <cellStyle name="Comma 2 5 2 2 3 4 5" xfId="33421"/>
    <cellStyle name="Comma 2 5 2 2 3 5" xfId="4499"/>
    <cellStyle name="Comma 2 5 2 2 3 5 2" xfId="12309"/>
    <cellStyle name="Comma 2 5 2 2 3 5 2 2" xfId="27720"/>
    <cellStyle name="Comma 2 5 2 2 3 5 2 2 2" xfId="58544"/>
    <cellStyle name="Comma 2 5 2 2 3 5 2 3" xfId="43134"/>
    <cellStyle name="Comma 2 5 2 2 3 5 3" xfId="19911"/>
    <cellStyle name="Comma 2 5 2 2 3 5 3 2" xfId="50735"/>
    <cellStyle name="Comma 2 5 2 2 3 5 4" xfId="35325"/>
    <cellStyle name="Comma 2 5 2 2 3 6" xfId="8506"/>
    <cellStyle name="Comma 2 5 2 2 3 6 2" xfId="23917"/>
    <cellStyle name="Comma 2 5 2 2 3 6 2 2" xfId="54741"/>
    <cellStyle name="Comma 2 5 2 2 3 6 3" xfId="39331"/>
    <cellStyle name="Comma 2 5 2 2 3 7" xfId="16108"/>
    <cellStyle name="Comma 2 5 2 2 3 7 2" xfId="46932"/>
    <cellStyle name="Comma 2 5 2 2 3 8" xfId="31522"/>
    <cellStyle name="Comma 2 5 2 2 4" xfId="487"/>
    <cellStyle name="Comma 2 5 2 2 4 2" xfId="1120"/>
    <cellStyle name="Comma 2 5 2 2 4 2 2" xfId="3019"/>
    <cellStyle name="Comma 2 5 2 2 4 2 2 2" xfId="6822"/>
    <cellStyle name="Comma 2 5 2 2 4 2 2 2 2" xfId="14632"/>
    <cellStyle name="Comma 2 5 2 2 4 2 2 2 2 2" xfId="30043"/>
    <cellStyle name="Comma 2 5 2 2 4 2 2 2 2 2 2" xfId="60867"/>
    <cellStyle name="Comma 2 5 2 2 4 2 2 2 2 3" xfId="45457"/>
    <cellStyle name="Comma 2 5 2 2 4 2 2 2 3" xfId="22234"/>
    <cellStyle name="Comma 2 5 2 2 4 2 2 2 3 2" xfId="53058"/>
    <cellStyle name="Comma 2 5 2 2 4 2 2 2 4" xfId="37648"/>
    <cellStyle name="Comma 2 5 2 2 4 2 2 3" xfId="10829"/>
    <cellStyle name="Comma 2 5 2 2 4 2 2 3 2" xfId="26240"/>
    <cellStyle name="Comma 2 5 2 2 4 2 2 3 2 2" xfId="57064"/>
    <cellStyle name="Comma 2 5 2 2 4 2 2 3 3" xfId="41654"/>
    <cellStyle name="Comma 2 5 2 2 4 2 2 4" xfId="18431"/>
    <cellStyle name="Comma 2 5 2 2 4 2 2 4 2" xfId="49255"/>
    <cellStyle name="Comma 2 5 2 2 4 2 2 5" xfId="33845"/>
    <cellStyle name="Comma 2 5 2 2 4 2 3" xfId="4923"/>
    <cellStyle name="Comma 2 5 2 2 4 2 3 2" xfId="12733"/>
    <cellStyle name="Comma 2 5 2 2 4 2 3 2 2" xfId="28144"/>
    <cellStyle name="Comma 2 5 2 2 4 2 3 2 2 2" xfId="58968"/>
    <cellStyle name="Comma 2 5 2 2 4 2 3 2 3" xfId="43558"/>
    <cellStyle name="Comma 2 5 2 2 4 2 3 3" xfId="20335"/>
    <cellStyle name="Comma 2 5 2 2 4 2 3 3 2" xfId="51159"/>
    <cellStyle name="Comma 2 5 2 2 4 2 3 4" xfId="35749"/>
    <cellStyle name="Comma 2 5 2 2 4 2 4" xfId="8930"/>
    <cellStyle name="Comma 2 5 2 2 4 2 4 2" xfId="24341"/>
    <cellStyle name="Comma 2 5 2 2 4 2 4 2 2" xfId="55165"/>
    <cellStyle name="Comma 2 5 2 2 4 2 4 3" xfId="39755"/>
    <cellStyle name="Comma 2 5 2 2 4 2 5" xfId="16532"/>
    <cellStyle name="Comma 2 5 2 2 4 2 5 2" xfId="47356"/>
    <cellStyle name="Comma 2 5 2 2 4 2 6" xfId="31946"/>
    <cellStyle name="Comma 2 5 2 2 4 3" xfId="1753"/>
    <cellStyle name="Comma 2 5 2 2 4 3 2" xfId="3652"/>
    <cellStyle name="Comma 2 5 2 2 4 3 2 2" xfId="7455"/>
    <cellStyle name="Comma 2 5 2 2 4 3 2 2 2" xfId="15265"/>
    <cellStyle name="Comma 2 5 2 2 4 3 2 2 2 2" xfId="30676"/>
    <cellStyle name="Comma 2 5 2 2 4 3 2 2 2 2 2" xfId="61500"/>
    <cellStyle name="Comma 2 5 2 2 4 3 2 2 2 3" xfId="46090"/>
    <cellStyle name="Comma 2 5 2 2 4 3 2 2 3" xfId="22867"/>
    <cellStyle name="Comma 2 5 2 2 4 3 2 2 3 2" xfId="53691"/>
    <cellStyle name="Comma 2 5 2 2 4 3 2 2 4" xfId="38281"/>
    <cellStyle name="Comma 2 5 2 2 4 3 2 3" xfId="11462"/>
    <cellStyle name="Comma 2 5 2 2 4 3 2 3 2" xfId="26873"/>
    <cellStyle name="Comma 2 5 2 2 4 3 2 3 2 2" xfId="57697"/>
    <cellStyle name="Comma 2 5 2 2 4 3 2 3 3" xfId="42287"/>
    <cellStyle name="Comma 2 5 2 2 4 3 2 4" xfId="19064"/>
    <cellStyle name="Comma 2 5 2 2 4 3 2 4 2" xfId="49888"/>
    <cellStyle name="Comma 2 5 2 2 4 3 2 5" xfId="34478"/>
    <cellStyle name="Comma 2 5 2 2 4 3 3" xfId="5556"/>
    <cellStyle name="Comma 2 5 2 2 4 3 3 2" xfId="13366"/>
    <cellStyle name="Comma 2 5 2 2 4 3 3 2 2" xfId="28777"/>
    <cellStyle name="Comma 2 5 2 2 4 3 3 2 2 2" xfId="59601"/>
    <cellStyle name="Comma 2 5 2 2 4 3 3 2 3" xfId="44191"/>
    <cellStyle name="Comma 2 5 2 2 4 3 3 3" xfId="20968"/>
    <cellStyle name="Comma 2 5 2 2 4 3 3 3 2" xfId="51792"/>
    <cellStyle name="Comma 2 5 2 2 4 3 3 4" xfId="36382"/>
    <cellStyle name="Comma 2 5 2 2 4 3 4" xfId="9563"/>
    <cellStyle name="Comma 2 5 2 2 4 3 4 2" xfId="24974"/>
    <cellStyle name="Comma 2 5 2 2 4 3 4 2 2" xfId="55798"/>
    <cellStyle name="Comma 2 5 2 2 4 3 4 3" xfId="40388"/>
    <cellStyle name="Comma 2 5 2 2 4 3 5" xfId="17165"/>
    <cellStyle name="Comma 2 5 2 2 4 3 5 2" xfId="47989"/>
    <cellStyle name="Comma 2 5 2 2 4 3 6" xfId="32579"/>
    <cellStyle name="Comma 2 5 2 2 4 4" xfId="2386"/>
    <cellStyle name="Comma 2 5 2 2 4 4 2" xfId="6189"/>
    <cellStyle name="Comma 2 5 2 2 4 4 2 2" xfId="13999"/>
    <cellStyle name="Comma 2 5 2 2 4 4 2 2 2" xfId="29410"/>
    <cellStyle name="Comma 2 5 2 2 4 4 2 2 2 2" xfId="60234"/>
    <cellStyle name="Comma 2 5 2 2 4 4 2 2 3" xfId="44824"/>
    <cellStyle name="Comma 2 5 2 2 4 4 2 3" xfId="21601"/>
    <cellStyle name="Comma 2 5 2 2 4 4 2 3 2" xfId="52425"/>
    <cellStyle name="Comma 2 5 2 2 4 4 2 4" xfId="37015"/>
    <cellStyle name="Comma 2 5 2 2 4 4 3" xfId="10196"/>
    <cellStyle name="Comma 2 5 2 2 4 4 3 2" xfId="25607"/>
    <cellStyle name="Comma 2 5 2 2 4 4 3 2 2" xfId="56431"/>
    <cellStyle name="Comma 2 5 2 2 4 4 3 3" xfId="41021"/>
    <cellStyle name="Comma 2 5 2 2 4 4 4" xfId="17798"/>
    <cellStyle name="Comma 2 5 2 2 4 4 4 2" xfId="48622"/>
    <cellStyle name="Comma 2 5 2 2 4 4 5" xfId="33212"/>
    <cellStyle name="Comma 2 5 2 2 4 5" xfId="4290"/>
    <cellStyle name="Comma 2 5 2 2 4 5 2" xfId="12100"/>
    <cellStyle name="Comma 2 5 2 2 4 5 2 2" xfId="27511"/>
    <cellStyle name="Comma 2 5 2 2 4 5 2 2 2" xfId="58335"/>
    <cellStyle name="Comma 2 5 2 2 4 5 2 3" xfId="42925"/>
    <cellStyle name="Comma 2 5 2 2 4 5 3" xfId="19702"/>
    <cellStyle name="Comma 2 5 2 2 4 5 3 2" xfId="50526"/>
    <cellStyle name="Comma 2 5 2 2 4 5 4" xfId="35116"/>
    <cellStyle name="Comma 2 5 2 2 4 6" xfId="8297"/>
    <cellStyle name="Comma 2 5 2 2 4 6 2" xfId="23708"/>
    <cellStyle name="Comma 2 5 2 2 4 6 2 2" xfId="54532"/>
    <cellStyle name="Comma 2 5 2 2 4 6 3" xfId="39122"/>
    <cellStyle name="Comma 2 5 2 2 4 7" xfId="15899"/>
    <cellStyle name="Comma 2 5 2 2 4 7 2" xfId="46723"/>
    <cellStyle name="Comma 2 5 2 2 4 8" xfId="31313"/>
    <cellStyle name="Comma 2 5 2 2 5" xfId="907"/>
    <cellStyle name="Comma 2 5 2 2 5 2" xfId="2806"/>
    <cellStyle name="Comma 2 5 2 2 5 2 2" xfId="6609"/>
    <cellStyle name="Comma 2 5 2 2 5 2 2 2" xfId="14419"/>
    <cellStyle name="Comma 2 5 2 2 5 2 2 2 2" xfId="29830"/>
    <cellStyle name="Comma 2 5 2 2 5 2 2 2 2 2" xfId="60654"/>
    <cellStyle name="Comma 2 5 2 2 5 2 2 2 3" xfId="45244"/>
    <cellStyle name="Comma 2 5 2 2 5 2 2 3" xfId="22021"/>
    <cellStyle name="Comma 2 5 2 2 5 2 2 3 2" xfId="52845"/>
    <cellStyle name="Comma 2 5 2 2 5 2 2 4" xfId="37435"/>
    <cellStyle name="Comma 2 5 2 2 5 2 3" xfId="10616"/>
    <cellStyle name="Comma 2 5 2 2 5 2 3 2" xfId="26027"/>
    <cellStyle name="Comma 2 5 2 2 5 2 3 2 2" xfId="56851"/>
    <cellStyle name="Comma 2 5 2 2 5 2 3 3" xfId="41441"/>
    <cellStyle name="Comma 2 5 2 2 5 2 4" xfId="18218"/>
    <cellStyle name="Comma 2 5 2 2 5 2 4 2" xfId="49042"/>
    <cellStyle name="Comma 2 5 2 2 5 2 5" xfId="33632"/>
    <cellStyle name="Comma 2 5 2 2 5 3" xfId="4710"/>
    <cellStyle name="Comma 2 5 2 2 5 3 2" xfId="12520"/>
    <cellStyle name="Comma 2 5 2 2 5 3 2 2" xfId="27931"/>
    <cellStyle name="Comma 2 5 2 2 5 3 2 2 2" xfId="58755"/>
    <cellStyle name="Comma 2 5 2 2 5 3 2 3" xfId="43345"/>
    <cellStyle name="Comma 2 5 2 2 5 3 3" xfId="20122"/>
    <cellStyle name="Comma 2 5 2 2 5 3 3 2" xfId="50946"/>
    <cellStyle name="Comma 2 5 2 2 5 3 4" xfId="35536"/>
    <cellStyle name="Comma 2 5 2 2 5 4" xfId="8717"/>
    <cellStyle name="Comma 2 5 2 2 5 4 2" xfId="24128"/>
    <cellStyle name="Comma 2 5 2 2 5 4 2 2" xfId="54952"/>
    <cellStyle name="Comma 2 5 2 2 5 4 3" xfId="39542"/>
    <cellStyle name="Comma 2 5 2 2 5 5" xfId="16319"/>
    <cellStyle name="Comma 2 5 2 2 5 5 2" xfId="47143"/>
    <cellStyle name="Comma 2 5 2 2 5 6" xfId="31733"/>
    <cellStyle name="Comma 2 5 2 2 6" xfId="1540"/>
    <cellStyle name="Comma 2 5 2 2 6 2" xfId="3439"/>
    <cellStyle name="Comma 2 5 2 2 6 2 2" xfId="7242"/>
    <cellStyle name="Comma 2 5 2 2 6 2 2 2" xfId="15052"/>
    <cellStyle name="Comma 2 5 2 2 6 2 2 2 2" xfId="30463"/>
    <cellStyle name="Comma 2 5 2 2 6 2 2 2 2 2" xfId="61287"/>
    <cellStyle name="Comma 2 5 2 2 6 2 2 2 3" xfId="45877"/>
    <cellStyle name="Comma 2 5 2 2 6 2 2 3" xfId="22654"/>
    <cellStyle name="Comma 2 5 2 2 6 2 2 3 2" xfId="53478"/>
    <cellStyle name="Comma 2 5 2 2 6 2 2 4" xfId="38068"/>
    <cellStyle name="Comma 2 5 2 2 6 2 3" xfId="11249"/>
    <cellStyle name="Comma 2 5 2 2 6 2 3 2" xfId="26660"/>
    <cellStyle name="Comma 2 5 2 2 6 2 3 2 2" xfId="57484"/>
    <cellStyle name="Comma 2 5 2 2 6 2 3 3" xfId="42074"/>
    <cellStyle name="Comma 2 5 2 2 6 2 4" xfId="18851"/>
    <cellStyle name="Comma 2 5 2 2 6 2 4 2" xfId="49675"/>
    <cellStyle name="Comma 2 5 2 2 6 2 5" xfId="34265"/>
    <cellStyle name="Comma 2 5 2 2 6 3" xfId="5343"/>
    <cellStyle name="Comma 2 5 2 2 6 3 2" xfId="13153"/>
    <cellStyle name="Comma 2 5 2 2 6 3 2 2" xfId="28564"/>
    <cellStyle name="Comma 2 5 2 2 6 3 2 2 2" xfId="59388"/>
    <cellStyle name="Comma 2 5 2 2 6 3 2 3" xfId="43978"/>
    <cellStyle name="Comma 2 5 2 2 6 3 3" xfId="20755"/>
    <cellStyle name="Comma 2 5 2 2 6 3 3 2" xfId="51579"/>
    <cellStyle name="Comma 2 5 2 2 6 3 4" xfId="36169"/>
    <cellStyle name="Comma 2 5 2 2 6 4" xfId="9350"/>
    <cellStyle name="Comma 2 5 2 2 6 4 2" xfId="24761"/>
    <cellStyle name="Comma 2 5 2 2 6 4 2 2" xfId="55585"/>
    <cellStyle name="Comma 2 5 2 2 6 4 3" xfId="40175"/>
    <cellStyle name="Comma 2 5 2 2 6 5" xfId="16952"/>
    <cellStyle name="Comma 2 5 2 2 6 5 2" xfId="47776"/>
    <cellStyle name="Comma 2 5 2 2 6 6" xfId="32366"/>
    <cellStyle name="Comma 2 5 2 2 7" xfId="2173"/>
    <cellStyle name="Comma 2 5 2 2 7 2" xfId="5976"/>
    <cellStyle name="Comma 2 5 2 2 7 2 2" xfId="13786"/>
    <cellStyle name="Comma 2 5 2 2 7 2 2 2" xfId="29197"/>
    <cellStyle name="Comma 2 5 2 2 7 2 2 2 2" xfId="60021"/>
    <cellStyle name="Comma 2 5 2 2 7 2 2 3" xfId="44611"/>
    <cellStyle name="Comma 2 5 2 2 7 2 3" xfId="21388"/>
    <cellStyle name="Comma 2 5 2 2 7 2 3 2" xfId="52212"/>
    <cellStyle name="Comma 2 5 2 2 7 2 4" xfId="36802"/>
    <cellStyle name="Comma 2 5 2 2 7 3" xfId="9983"/>
    <cellStyle name="Comma 2 5 2 2 7 3 2" xfId="25394"/>
    <cellStyle name="Comma 2 5 2 2 7 3 2 2" xfId="56218"/>
    <cellStyle name="Comma 2 5 2 2 7 3 3" xfId="40808"/>
    <cellStyle name="Comma 2 5 2 2 7 4" xfId="17585"/>
    <cellStyle name="Comma 2 5 2 2 7 4 2" xfId="48409"/>
    <cellStyle name="Comma 2 5 2 2 7 5" xfId="32999"/>
    <cellStyle name="Comma 2 5 2 2 8" xfId="4077"/>
    <cellStyle name="Comma 2 5 2 2 8 2" xfId="11887"/>
    <cellStyle name="Comma 2 5 2 2 8 2 2" xfId="27298"/>
    <cellStyle name="Comma 2 5 2 2 8 2 2 2" xfId="58122"/>
    <cellStyle name="Comma 2 5 2 2 8 2 3" xfId="42712"/>
    <cellStyle name="Comma 2 5 2 2 8 3" xfId="19489"/>
    <cellStyle name="Comma 2 5 2 2 8 3 2" xfId="50313"/>
    <cellStyle name="Comma 2 5 2 2 8 4" xfId="34903"/>
    <cellStyle name="Comma 2 5 2 2 9" xfId="8084"/>
    <cellStyle name="Comma 2 5 2 2 9 2" xfId="23495"/>
    <cellStyle name="Comma 2 5 2 2 9 2 2" xfId="54319"/>
    <cellStyle name="Comma 2 5 2 2 9 3" xfId="38909"/>
    <cellStyle name="Comma 2 5 2 3" xfId="313"/>
    <cellStyle name="Comma 2 5 2 3 10" xfId="15726"/>
    <cellStyle name="Comma 2 5 2 3 10 2" xfId="46550"/>
    <cellStyle name="Comma 2 5 2 3 11" xfId="31140"/>
    <cellStyle name="Comma 2 5 2 3 2" xfId="736"/>
    <cellStyle name="Comma 2 5 2 3 2 2" xfId="1369"/>
    <cellStyle name="Comma 2 5 2 3 2 2 2" xfId="3268"/>
    <cellStyle name="Comma 2 5 2 3 2 2 2 2" xfId="7071"/>
    <cellStyle name="Comma 2 5 2 3 2 2 2 2 2" xfId="14881"/>
    <cellStyle name="Comma 2 5 2 3 2 2 2 2 2 2" xfId="30292"/>
    <cellStyle name="Comma 2 5 2 3 2 2 2 2 2 2 2" xfId="61116"/>
    <cellStyle name="Comma 2 5 2 3 2 2 2 2 2 3" xfId="45706"/>
    <cellStyle name="Comma 2 5 2 3 2 2 2 2 3" xfId="22483"/>
    <cellStyle name="Comma 2 5 2 3 2 2 2 2 3 2" xfId="53307"/>
    <cellStyle name="Comma 2 5 2 3 2 2 2 2 4" xfId="37897"/>
    <cellStyle name="Comma 2 5 2 3 2 2 2 3" xfId="11078"/>
    <cellStyle name="Comma 2 5 2 3 2 2 2 3 2" xfId="26489"/>
    <cellStyle name="Comma 2 5 2 3 2 2 2 3 2 2" xfId="57313"/>
    <cellStyle name="Comma 2 5 2 3 2 2 2 3 3" xfId="41903"/>
    <cellStyle name="Comma 2 5 2 3 2 2 2 4" xfId="18680"/>
    <cellStyle name="Comma 2 5 2 3 2 2 2 4 2" xfId="49504"/>
    <cellStyle name="Comma 2 5 2 3 2 2 2 5" xfId="34094"/>
    <cellStyle name="Comma 2 5 2 3 2 2 3" xfId="5172"/>
    <cellStyle name="Comma 2 5 2 3 2 2 3 2" xfId="12982"/>
    <cellStyle name="Comma 2 5 2 3 2 2 3 2 2" xfId="28393"/>
    <cellStyle name="Comma 2 5 2 3 2 2 3 2 2 2" xfId="59217"/>
    <cellStyle name="Comma 2 5 2 3 2 2 3 2 3" xfId="43807"/>
    <cellStyle name="Comma 2 5 2 3 2 2 3 3" xfId="20584"/>
    <cellStyle name="Comma 2 5 2 3 2 2 3 3 2" xfId="51408"/>
    <cellStyle name="Comma 2 5 2 3 2 2 3 4" xfId="35998"/>
    <cellStyle name="Comma 2 5 2 3 2 2 4" xfId="9179"/>
    <cellStyle name="Comma 2 5 2 3 2 2 4 2" xfId="24590"/>
    <cellStyle name="Comma 2 5 2 3 2 2 4 2 2" xfId="55414"/>
    <cellStyle name="Comma 2 5 2 3 2 2 4 3" xfId="40004"/>
    <cellStyle name="Comma 2 5 2 3 2 2 5" xfId="16781"/>
    <cellStyle name="Comma 2 5 2 3 2 2 5 2" xfId="47605"/>
    <cellStyle name="Comma 2 5 2 3 2 2 6" xfId="32195"/>
    <cellStyle name="Comma 2 5 2 3 2 3" xfId="2002"/>
    <cellStyle name="Comma 2 5 2 3 2 3 2" xfId="3901"/>
    <cellStyle name="Comma 2 5 2 3 2 3 2 2" xfId="7704"/>
    <cellStyle name="Comma 2 5 2 3 2 3 2 2 2" xfId="15514"/>
    <cellStyle name="Comma 2 5 2 3 2 3 2 2 2 2" xfId="30925"/>
    <cellStyle name="Comma 2 5 2 3 2 3 2 2 2 2 2" xfId="61749"/>
    <cellStyle name="Comma 2 5 2 3 2 3 2 2 2 3" xfId="46339"/>
    <cellStyle name="Comma 2 5 2 3 2 3 2 2 3" xfId="23116"/>
    <cellStyle name="Comma 2 5 2 3 2 3 2 2 3 2" xfId="53940"/>
    <cellStyle name="Comma 2 5 2 3 2 3 2 2 4" xfId="38530"/>
    <cellStyle name="Comma 2 5 2 3 2 3 2 3" xfId="11711"/>
    <cellStyle name="Comma 2 5 2 3 2 3 2 3 2" xfId="27122"/>
    <cellStyle name="Comma 2 5 2 3 2 3 2 3 2 2" xfId="57946"/>
    <cellStyle name="Comma 2 5 2 3 2 3 2 3 3" xfId="42536"/>
    <cellStyle name="Comma 2 5 2 3 2 3 2 4" xfId="19313"/>
    <cellStyle name="Comma 2 5 2 3 2 3 2 4 2" xfId="50137"/>
    <cellStyle name="Comma 2 5 2 3 2 3 2 5" xfId="34727"/>
    <cellStyle name="Comma 2 5 2 3 2 3 3" xfId="5805"/>
    <cellStyle name="Comma 2 5 2 3 2 3 3 2" xfId="13615"/>
    <cellStyle name="Comma 2 5 2 3 2 3 3 2 2" xfId="29026"/>
    <cellStyle name="Comma 2 5 2 3 2 3 3 2 2 2" xfId="59850"/>
    <cellStyle name="Comma 2 5 2 3 2 3 3 2 3" xfId="44440"/>
    <cellStyle name="Comma 2 5 2 3 2 3 3 3" xfId="21217"/>
    <cellStyle name="Comma 2 5 2 3 2 3 3 3 2" xfId="52041"/>
    <cellStyle name="Comma 2 5 2 3 2 3 3 4" xfId="36631"/>
    <cellStyle name="Comma 2 5 2 3 2 3 4" xfId="9812"/>
    <cellStyle name="Comma 2 5 2 3 2 3 4 2" xfId="25223"/>
    <cellStyle name="Comma 2 5 2 3 2 3 4 2 2" xfId="56047"/>
    <cellStyle name="Comma 2 5 2 3 2 3 4 3" xfId="40637"/>
    <cellStyle name="Comma 2 5 2 3 2 3 5" xfId="17414"/>
    <cellStyle name="Comma 2 5 2 3 2 3 5 2" xfId="48238"/>
    <cellStyle name="Comma 2 5 2 3 2 3 6" xfId="32828"/>
    <cellStyle name="Comma 2 5 2 3 2 4" xfId="2635"/>
    <cellStyle name="Comma 2 5 2 3 2 4 2" xfId="6438"/>
    <cellStyle name="Comma 2 5 2 3 2 4 2 2" xfId="14248"/>
    <cellStyle name="Comma 2 5 2 3 2 4 2 2 2" xfId="29659"/>
    <cellStyle name="Comma 2 5 2 3 2 4 2 2 2 2" xfId="60483"/>
    <cellStyle name="Comma 2 5 2 3 2 4 2 2 3" xfId="45073"/>
    <cellStyle name="Comma 2 5 2 3 2 4 2 3" xfId="21850"/>
    <cellStyle name="Comma 2 5 2 3 2 4 2 3 2" xfId="52674"/>
    <cellStyle name="Comma 2 5 2 3 2 4 2 4" xfId="37264"/>
    <cellStyle name="Comma 2 5 2 3 2 4 3" xfId="10445"/>
    <cellStyle name="Comma 2 5 2 3 2 4 3 2" xfId="25856"/>
    <cellStyle name="Comma 2 5 2 3 2 4 3 2 2" xfId="56680"/>
    <cellStyle name="Comma 2 5 2 3 2 4 3 3" xfId="41270"/>
    <cellStyle name="Comma 2 5 2 3 2 4 4" xfId="18047"/>
    <cellStyle name="Comma 2 5 2 3 2 4 4 2" xfId="48871"/>
    <cellStyle name="Comma 2 5 2 3 2 4 5" xfId="33461"/>
    <cellStyle name="Comma 2 5 2 3 2 5" xfId="4539"/>
    <cellStyle name="Comma 2 5 2 3 2 5 2" xfId="12349"/>
    <cellStyle name="Comma 2 5 2 3 2 5 2 2" xfId="27760"/>
    <cellStyle name="Comma 2 5 2 3 2 5 2 2 2" xfId="58584"/>
    <cellStyle name="Comma 2 5 2 3 2 5 2 3" xfId="43174"/>
    <cellStyle name="Comma 2 5 2 3 2 5 3" xfId="19951"/>
    <cellStyle name="Comma 2 5 2 3 2 5 3 2" xfId="50775"/>
    <cellStyle name="Comma 2 5 2 3 2 5 4" xfId="35365"/>
    <cellStyle name="Comma 2 5 2 3 2 6" xfId="8546"/>
    <cellStyle name="Comma 2 5 2 3 2 6 2" xfId="23957"/>
    <cellStyle name="Comma 2 5 2 3 2 6 2 2" xfId="54781"/>
    <cellStyle name="Comma 2 5 2 3 2 6 3" xfId="39371"/>
    <cellStyle name="Comma 2 5 2 3 2 7" xfId="16148"/>
    <cellStyle name="Comma 2 5 2 3 2 7 2" xfId="46972"/>
    <cellStyle name="Comma 2 5 2 3 2 8" xfId="31562"/>
    <cellStyle name="Comma 2 5 2 3 3" xfId="527"/>
    <cellStyle name="Comma 2 5 2 3 3 2" xfId="1160"/>
    <cellStyle name="Comma 2 5 2 3 3 2 2" xfId="3059"/>
    <cellStyle name="Comma 2 5 2 3 3 2 2 2" xfId="6862"/>
    <cellStyle name="Comma 2 5 2 3 3 2 2 2 2" xfId="14672"/>
    <cellStyle name="Comma 2 5 2 3 3 2 2 2 2 2" xfId="30083"/>
    <cellStyle name="Comma 2 5 2 3 3 2 2 2 2 2 2" xfId="60907"/>
    <cellStyle name="Comma 2 5 2 3 3 2 2 2 2 3" xfId="45497"/>
    <cellStyle name="Comma 2 5 2 3 3 2 2 2 3" xfId="22274"/>
    <cellStyle name="Comma 2 5 2 3 3 2 2 2 3 2" xfId="53098"/>
    <cellStyle name="Comma 2 5 2 3 3 2 2 2 4" xfId="37688"/>
    <cellStyle name="Comma 2 5 2 3 3 2 2 3" xfId="10869"/>
    <cellStyle name="Comma 2 5 2 3 3 2 2 3 2" xfId="26280"/>
    <cellStyle name="Comma 2 5 2 3 3 2 2 3 2 2" xfId="57104"/>
    <cellStyle name="Comma 2 5 2 3 3 2 2 3 3" xfId="41694"/>
    <cellStyle name="Comma 2 5 2 3 3 2 2 4" xfId="18471"/>
    <cellStyle name="Comma 2 5 2 3 3 2 2 4 2" xfId="49295"/>
    <cellStyle name="Comma 2 5 2 3 3 2 2 5" xfId="33885"/>
    <cellStyle name="Comma 2 5 2 3 3 2 3" xfId="4963"/>
    <cellStyle name="Comma 2 5 2 3 3 2 3 2" xfId="12773"/>
    <cellStyle name="Comma 2 5 2 3 3 2 3 2 2" xfId="28184"/>
    <cellStyle name="Comma 2 5 2 3 3 2 3 2 2 2" xfId="59008"/>
    <cellStyle name="Comma 2 5 2 3 3 2 3 2 3" xfId="43598"/>
    <cellStyle name="Comma 2 5 2 3 3 2 3 3" xfId="20375"/>
    <cellStyle name="Comma 2 5 2 3 3 2 3 3 2" xfId="51199"/>
    <cellStyle name="Comma 2 5 2 3 3 2 3 4" xfId="35789"/>
    <cellStyle name="Comma 2 5 2 3 3 2 4" xfId="8970"/>
    <cellStyle name="Comma 2 5 2 3 3 2 4 2" xfId="24381"/>
    <cellStyle name="Comma 2 5 2 3 3 2 4 2 2" xfId="55205"/>
    <cellStyle name="Comma 2 5 2 3 3 2 4 3" xfId="39795"/>
    <cellStyle name="Comma 2 5 2 3 3 2 5" xfId="16572"/>
    <cellStyle name="Comma 2 5 2 3 3 2 5 2" xfId="47396"/>
    <cellStyle name="Comma 2 5 2 3 3 2 6" xfId="31986"/>
    <cellStyle name="Comma 2 5 2 3 3 3" xfId="1793"/>
    <cellStyle name="Comma 2 5 2 3 3 3 2" xfId="3692"/>
    <cellStyle name="Comma 2 5 2 3 3 3 2 2" xfId="7495"/>
    <cellStyle name="Comma 2 5 2 3 3 3 2 2 2" xfId="15305"/>
    <cellStyle name="Comma 2 5 2 3 3 3 2 2 2 2" xfId="30716"/>
    <cellStyle name="Comma 2 5 2 3 3 3 2 2 2 2 2" xfId="61540"/>
    <cellStyle name="Comma 2 5 2 3 3 3 2 2 2 3" xfId="46130"/>
    <cellStyle name="Comma 2 5 2 3 3 3 2 2 3" xfId="22907"/>
    <cellStyle name="Comma 2 5 2 3 3 3 2 2 3 2" xfId="53731"/>
    <cellStyle name="Comma 2 5 2 3 3 3 2 2 4" xfId="38321"/>
    <cellStyle name="Comma 2 5 2 3 3 3 2 3" xfId="11502"/>
    <cellStyle name="Comma 2 5 2 3 3 3 2 3 2" xfId="26913"/>
    <cellStyle name="Comma 2 5 2 3 3 3 2 3 2 2" xfId="57737"/>
    <cellStyle name="Comma 2 5 2 3 3 3 2 3 3" xfId="42327"/>
    <cellStyle name="Comma 2 5 2 3 3 3 2 4" xfId="19104"/>
    <cellStyle name="Comma 2 5 2 3 3 3 2 4 2" xfId="49928"/>
    <cellStyle name="Comma 2 5 2 3 3 3 2 5" xfId="34518"/>
    <cellStyle name="Comma 2 5 2 3 3 3 3" xfId="5596"/>
    <cellStyle name="Comma 2 5 2 3 3 3 3 2" xfId="13406"/>
    <cellStyle name="Comma 2 5 2 3 3 3 3 2 2" xfId="28817"/>
    <cellStyle name="Comma 2 5 2 3 3 3 3 2 2 2" xfId="59641"/>
    <cellStyle name="Comma 2 5 2 3 3 3 3 2 3" xfId="44231"/>
    <cellStyle name="Comma 2 5 2 3 3 3 3 3" xfId="21008"/>
    <cellStyle name="Comma 2 5 2 3 3 3 3 3 2" xfId="51832"/>
    <cellStyle name="Comma 2 5 2 3 3 3 3 4" xfId="36422"/>
    <cellStyle name="Comma 2 5 2 3 3 3 4" xfId="9603"/>
    <cellStyle name="Comma 2 5 2 3 3 3 4 2" xfId="25014"/>
    <cellStyle name="Comma 2 5 2 3 3 3 4 2 2" xfId="55838"/>
    <cellStyle name="Comma 2 5 2 3 3 3 4 3" xfId="40428"/>
    <cellStyle name="Comma 2 5 2 3 3 3 5" xfId="17205"/>
    <cellStyle name="Comma 2 5 2 3 3 3 5 2" xfId="48029"/>
    <cellStyle name="Comma 2 5 2 3 3 3 6" xfId="32619"/>
    <cellStyle name="Comma 2 5 2 3 3 4" xfId="2426"/>
    <cellStyle name="Comma 2 5 2 3 3 4 2" xfId="6229"/>
    <cellStyle name="Comma 2 5 2 3 3 4 2 2" xfId="14039"/>
    <cellStyle name="Comma 2 5 2 3 3 4 2 2 2" xfId="29450"/>
    <cellStyle name="Comma 2 5 2 3 3 4 2 2 2 2" xfId="60274"/>
    <cellStyle name="Comma 2 5 2 3 3 4 2 2 3" xfId="44864"/>
    <cellStyle name="Comma 2 5 2 3 3 4 2 3" xfId="21641"/>
    <cellStyle name="Comma 2 5 2 3 3 4 2 3 2" xfId="52465"/>
    <cellStyle name="Comma 2 5 2 3 3 4 2 4" xfId="37055"/>
    <cellStyle name="Comma 2 5 2 3 3 4 3" xfId="10236"/>
    <cellStyle name="Comma 2 5 2 3 3 4 3 2" xfId="25647"/>
    <cellStyle name="Comma 2 5 2 3 3 4 3 2 2" xfId="56471"/>
    <cellStyle name="Comma 2 5 2 3 3 4 3 3" xfId="41061"/>
    <cellStyle name="Comma 2 5 2 3 3 4 4" xfId="17838"/>
    <cellStyle name="Comma 2 5 2 3 3 4 4 2" xfId="48662"/>
    <cellStyle name="Comma 2 5 2 3 3 4 5" xfId="33252"/>
    <cellStyle name="Comma 2 5 2 3 3 5" xfId="4330"/>
    <cellStyle name="Comma 2 5 2 3 3 5 2" xfId="12140"/>
    <cellStyle name="Comma 2 5 2 3 3 5 2 2" xfId="27551"/>
    <cellStyle name="Comma 2 5 2 3 3 5 2 2 2" xfId="58375"/>
    <cellStyle name="Comma 2 5 2 3 3 5 2 3" xfId="42965"/>
    <cellStyle name="Comma 2 5 2 3 3 5 3" xfId="19742"/>
    <cellStyle name="Comma 2 5 2 3 3 5 3 2" xfId="50566"/>
    <cellStyle name="Comma 2 5 2 3 3 5 4" xfId="35156"/>
    <cellStyle name="Comma 2 5 2 3 3 6" xfId="8337"/>
    <cellStyle name="Comma 2 5 2 3 3 6 2" xfId="23748"/>
    <cellStyle name="Comma 2 5 2 3 3 6 2 2" xfId="54572"/>
    <cellStyle name="Comma 2 5 2 3 3 6 3" xfId="39162"/>
    <cellStyle name="Comma 2 5 2 3 3 7" xfId="15939"/>
    <cellStyle name="Comma 2 5 2 3 3 7 2" xfId="46763"/>
    <cellStyle name="Comma 2 5 2 3 3 8" xfId="31353"/>
    <cellStyle name="Comma 2 5 2 3 4" xfId="947"/>
    <cellStyle name="Comma 2 5 2 3 4 2" xfId="2846"/>
    <cellStyle name="Comma 2 5 2 3 4 2 2" xfId="6649"/>
    <cellStyle name="Comma 2 5 2 3 4 2 2 2" xfId="14459"/>
    <cellStyle name="Comma 2 5 2 3 4 2 2 2 2" xfId="29870"/>
    <cellStyle name="Comma 2 5 2 3 4 2 2 2 2 2" xfId="60694"/>
    <cellStyle name="Comma 2 5 2 3 4 2 2 2 3" xfId="45284"/>
    <cellStyle name="Comma 2 5 2 3 4 2 2 3" xfId="22061"/>
    <cellStyle name="Comma 2 5 2 3 4 2 2 3 2" xfId="52885"/>
    <cellStyle name="Comma 2 5 2 3 4 2 2 4" xfId="37475"/>
    <cellStyle name="Comma 2 5 2 3 4 2 3" xfId="10656"/>
    <cellStyle name="Comma 2 5 2 3 4 2 3 2" xfId="26067"/>
    <cellStyle name="Comma 2 5 2 3 4 2 3 2 2" xfId="56891"/>
    <cellStyle name="Comma 2 5 2 3 4 2 3 3" xfId="41481"/>
    <cellStyle name="Comma 2 5 2 3 4 2 4" xfId="18258"/>
    <cellStyle name="Comma 2 5 2 3 4 2 4 2" xfId="49082"/>
    <cellStyle name="Comma 2 5 2 3 4 2 5" xfId="33672"/>
    <cellStyle name="Comma 2 5 2 3 4 3" xfId="4750"/>
    <cellStyle name="Comma 2 5 2 3 4 3 2" xfId="12560"/>
    <cellStyle name="Comma 2 5 2 3 4 3 2 2" xfId="27971"/>
    <cellStyle name="Comma 2 5 2 3 4 3 2 2 2" xfId="58795"/>
    <cellStyle name="Comma 2 5 2 3 4 3 2 3" xfId="43385"/>
    <cellStyle name="Comma 2 5 2 3 4 3 3" xfId="20162"/>
    <cellStyle name="Comma 2 5 2 3 4 3 3 2" xfId="50986"/>
    <cellStyle name="Comma 2 5 2 3 4 3 4" xfId="35576"/>
    <cellStyle name="Comma 2 5 2 3 4 4" xfId="8757"/>
    <cellStyle name="Comma 2 5 2 3 4 4 2" xfId="24168"/>
    <cellStyle name="Comma 2 5 2 3 4 4 2 2" xfId="54992"/>
    <cellStyle name="Comma 2 5 2 3 4 4 3" xfId="39582"/>
    <cellStyle name="Comma 2 5 2 3 4 5" xfId="16359"/>
    <cellStyle name="Comma 2 5 2 3 4 5 2" xfId="47183"/>
    <cellStyle name="Comma 2 5 2 3 4 6" xfId="31773"/>
    <cellStyle name="Comma 2 5 2 3 5" xfId="1580"/>
    <cellStyle name="Comma 2 5 2 3 5 2" xfId="3479"/>
    <cellStyle name="Comma 2 5 2 3 5 2 2" xfId="7282"/>
    <cellStyle name="Comma 2 5 2 3 5 2 2 2" xfId="15092"/>
    <cellStyle name="Comma 2 5 2 3 5 2 2 2 2" xfId="30503"/>
    <cellStyle name="Comma 2 5 2 3 5 2 2 2 2 2" xfId="61327"/>
    <cellStyle name="Comma 2 5 2 3 5 2 2 2 3" xfId="45917"/>
    <cellStyle name="Comma 2 5 2 3 5 2 2 3" xfId="22694"/>
    <cellStyle name="Comma 2 5 2 3 5 2 2 3 2" xfId="53518"/>
    <cellStyle name="Comma 2 5 2 3 5 2 2 4" xfId="38108"/>
    <cellStyle name="Comma 2 5 2 3 5 2 3" xfId="11289"/>
    <cellStyle name="Comma 2 5 2 3 5 2 3 2" xfId="26700"/>
    <cellStyle name="Comma 2 5 2 3 5 2 3 2 2" xfId="57524"/>
    <cellStyle name="Comma 2 5 2 3 5 2 3 3" xfId="42114"/>
    <cellStyle name="Comma 2 5 2 3 5 2 4" xfId="18891"/>
    <cellStyle name="Comma 2 5 2 3 5 2 4 2" xfId="49715"/>
    <cellStyle name="Comma 2 5 2 3 5 2 5" xfId="34305"/>
    <cellStyle name="Comma 2 5 2 3 5 3" xfId="5383"/>
    <cellStyle name="Comma 2 5 2 3 5 3 2" xfId="13193"/>
    <cellStyle name="Comma 2 5 2 3 5 3 2 2" xfId="28604"/>
    <cellStyle name="Comma 2 5 2 3 5 3 2 2 2" xfId="59428"/>
    <cellStyle name="Comma 2 5 2 3 5 3 2 3" xfId="44018"/>
    <cellStyle name="Comma 2 5 2 3 5 3 3" xfId="20795"/>
    <cellStyle name="Comma 2 5 2 3 5 3 3 2" xfId="51619"/>
    <cellStyle name="Comma 2 5 2 3 5 3 4" xfId="36209"/>
    <cellStyle name="Comma 2 5 2 3 5 4" xfId="9390"/>
    <cellStyle name="Comma 2 5 2 3 5 4 2" xfId="24801"/>
    <cellStyle name="Comma 2 5 2 3 5 4 2 2" xfId="55625"/>
    <cellStyle name="Comma 2 5 2 3 5 4 3" xfId="40215"/>
    <cellStyle name="Comma 2 5 2 3 5 5" xfId="16992"/>
    <cellStyle name="Comma 2 5 2 3 5 5 2" xfId="47816"/>
    <cellStyle name="Comma 2 5 2 3 5 6" xfId="32406"/>
    <cellStyle name="Comma 2 5 2 3 6" xfId="2213"/>
    <cellStyle name="Comma 2 5 2 3 6 2" xfId="6016"/>
    <cellStyle name="Comma 2 5 2 3 6 2 2" xfId="13826"/>
    <cellStyle name="Comma 2 5 2 3 6 2 2 2" xfId="29237"/>
    <cellStyle name="Comma 2 5 2 3 6 2 2 2 2" xfId="60061"/>
    <cellStyle name="Comma 2 5 2 3 6 2 2 3" xfId="44651"/>
    <cellStyle name="Comma 2 5 2 3 6 2 3" xfId="21428"/>
    <cellStyle name="Comma 2 5 2 3 6 2 3 2" xfId="52252"/>
    <cellStyle name="Comma 2 5 2 3 6 2 4" xfId="36842"/>
    <cellStyle name="Comma 2 5 2 3 6 3" xfId="10023"/>
    <cellStyle name="Comma 2 5 2 3 6 3 2" xfId="25434"/>
    <cellStyle name="Comma 2 5 2 3 6 3 2 2" xfId="56258"/>
    <cellStyle name="Comma 2 5 2 3 6 3 3" xfId="40848"/>
    <cellStyle name="Comma 2 5 2 3 6 4" xfId="17625"/>
    <cellStyle name="Comma 2 5 2 3 6 4 2" xfId="48449"/>
    <cellStyle name="Comma 2 5 2 3 6 5" xfId="33039"/>
    <cellStyle name="Comma 2 5 2 3 7" xfId="4117"/>
    <cellStyle name="Comma 2 5 2 3 7 2" xfId="11927"/>
    <cellStyle name="Comma 2 5 2 3 7 2 2" xfId="27338"/>
    <cellStyle name="Comma 2 5 2 3 7 2 2 2" xfId="58162"/>
    <cellStyle name="Comma 2 5 2 3 7 2 3" xfId="42752"/>
    <cellStyle name="Comma 2 5 2 3 7 3" xfId="19529"/>
    <cellStyle name="Comma 2 5 2 3 7 3 2" xfId="50353"/>
    <cellStyle name="Comma 2 5 2 3 7 4" xfId="34943"/>
    <cellStyle name="Comma 2 5 2 3 8" xfId="8124"/>
    <cellStyle name="Comma 2 5 2 3 8 2" xfId="23535"/>
    <cellStyle name="Comma 2 5 2 3 8 2 2" xfId="54359"/>
    <cellStyle name="Comma 2 5 2 3 8 3" xfId="38949"/>
    <cellStyle name="Comma 2 5 2 3 9" xfId="7915"/>
    <cellStyle name="Comma 2 5 2 3 9 2" xfId="23326"/>
    <cellStyle name="Comma 2 5 2 3 9 2 2" xfId="54150"/>
    <cellStyle name="Comma 2 5 2 3 9 3" xfId="38740"/>
    <cellStyle name="Comma 2 5 2 4" xfId="233"/>
    <cellStyle name="Comma 2 5 2 4 10" xfId="15646"/>
    <cellStyle name="Comma 2 5 2 4 10 2" xfId="46470"/>
    <cellStyle name="Comma 2 5 2 4 11" xfId="31060"/>
    <cellStyle name="Comma 2 5 2 4 2" xfId="656"/>
    <cellStyle name="Comma 2 5 2 4 2 2" xfId="1289"/>
    <cellStyle name="Comma 2 5 2 4 2 2 2" xfId="3188"/>
    <cellStyle name="Comma 2 5 2 4 2 2 2 2" xfId="6991"/>
    <cellStyle name="Comma 2 5 2 4 2 2 2 2 2" xfId="14801"/>
    <cellStyle name="Comma 2 5 2 4 2 2 2 2 2 2" xfId="30212"/>
    <cellStyle name="Comma 2 5 2 4 2 2 2 2 2 2 2" xfId="61036"/>
    <cellStyle name="Comma 2 5 2 4 2 2 2 2 2 3" xfId="45626"/>
    <cellStyle name="Comma 2 5 2 4 2 2 2 2 3" xfId="22403"/>
    <cellStyle name="Comma 2 5 2 4 2 2 2 2 3 2" xfId="53227"/>
    <cellStyle name="Comma 2 5 2 4 2 2 2 2 4" xfId="37817"/>
    <cellStyle name="Comma 2 5 2 4 2 2 2 3" xfId="10998"/>
    <cellStyle name="Comma 2 5 2 4 2 2 2 3 2" xfId="26409"/>
    <cellStyle name="Comma 2 5 2 4 2 2 2 3 2 2" xfId="57233"/>
    <cellStyle name="Comma 2 5 2 4 2 2 2 3 3" xfId="41823"/>
    <cellStyle name="Comma 2 5 2 4 2 2 2 4" xfId="18600"/>
    <cellStyle name="Comma 2 5 2 4 2 2 2 4 2" xfId="49424"/>
    <cellStyle name="Comma 2 5 2 4 2 2 2 5" xfId="34014"/>
    <cellStyle name="Comma 2 5 2 4 2 2 3" xfId="5092"/>
    <cellStyle name="Comma 2 5 2 4 2 2 3 2" xfId="12902"/>
    <cellStyle name="Comma 2 5 2 4 2 2 3 2 2" xfId="28313"/>
    <cellStyle name="Comma 2 5 2 4 2 2 3 2 2 2" xfId="59137"/>
    <cellStyle name="Comma 2 5 2 4 2 2 3 2 3" xfId="43727"/>
    <cellStyle name="Comma 2 5 2 4 2 2 3 3" xfId="20504"/>
    <cellStyle name="Comma 2 5 2 4 2 2 3 3 2" xfId="51328"/>
    <cellStyle name="Comma 2 5 2 4 2 2 3 4" xfId="35918"/>
    <cellStyle name="Comma 2 5 2 4 2 2 4" xfId="9099"/>
    <cellStyle name="Comma 2 5 2 4 2 2 4 2" xfId="24510"/>
    <cellStyle name="Comma 2 5 2 4 2 2 4 2 2" xfId="55334"/>
    <cellStyle name="Comma 2 5 2 4 2 2 4 3" xfId="39924"/>
    <cellStyle name="Comma 2 5 2 4 2 2 5" xfId="16701"/>
    <cellStyle name="Comma 2 5 2 4 2 2 5 2" xfId="47525"/>
    <cellStyle name="Comma 2 5 2 4 2 2 6" xfId="32115"/>
    <cellStyle name="Comma 2 5 2 4 2 3" xfId="1922"/>
    <cellStyle name="Comma 2 5 2 4 2 3 2" xfId="3821"/>
    <cellStyle name="Comma 2 5 2 4 2 3 2 2" xfId="7624"/>
    <cellStyle name="Comma 2 5 2 4 2 3 2 2 2" xfId="15434"/>
    <cellStyle name="Comma 2 5 2 4 2 3 2 2 2 2" xfId="30845"/>
    <cellStyle name="Comma 2 5 2 4 2 3 2 2 2 2 2" xfId="61669"/>
    <cellStyle name="Comma 2 5 2 4 2 3 2 2 2 3" xfId="46259"/>
    <cellStyle name="Comma 2 5 2 4 2 3 2 2 3" xfId="23036"/>
    <cellStyle name="Comma 2 5 2 4 2 3 2 2 3 2" xfId="53860"/>
    <cellStyle name="Comma 2 5 2 4 2 3 2 2 4" xfId="38450"/>
    <cellStyle name="Comma 2 5 2 4 2 3 2 3" xfId="11631"/>
    <cellStyle name="Comma 2 5 2 4 2 3 2 3 2" xfId="27042"/>
    <cellStyle name="Comma 2 5 2 4 2 3 2 3 2 2" xfId="57866"/>
    <cellStyle name="Comma 2 5 2 4 2 3 2 3 3" xfId="42456"/>
    <cellStyle name="Comma 2 5 2 4 2 3 2 4" xfId="19233"/>
    <cellStyle name="Comma 2 5 2 4 2 3 2 4 2" xfId="50057"/>
    <cellStyle name="Comma 2 5 2 4 2 3 2 5" xfId="34647"/>
    <cellStyle name="Comma 2 5 2 4 2 3 3" xfId="5725"/>
    <cellStyle name="Comma 2 5 2 4 2 3 3 2" xfId="13535"/>
    <cellStyle name="Comma 2 5 2 4 2 3 3 2 2" xfId="28946"/>
    <cellStyle name="Comma 2 5 2 4 2 3 3 2 2 2" xfId="59770"/>
    <cellStyle name="Comma 2 5 2 4 2 3 3 2 3" xfId="44360"/>
    <cellStyle name="Comma 2 5 2 4 2 3 3 3" xfId="21137"/>
    <cellStyle name="Comma 2 5 2 4 2 3 3 3 2" xfId="51961"/>
    <cellStyle name="Comma 2 5 2 4 2 3 3 4" xfId="36551"/>
    <cellStyle name="Comma 2 5 2 4 2 3 4" xfId="9732"/>
    <cellStyle name="Comma 2 5 2 4 2 3 4 2" xfId="25143"/>
    <cellStyle name="Comma 2 5 2 4 2 3 4 2 2" xfId="55967"/>
    <cellStyle name="Comma 2 5 2 4 2 3 4 3" xfId="40557"/>
    <cellStyle name="Comma 2 5 2 4 2 3 5" xfId="17334"/>
    <cellStyle name="Comma 2 5 2 4 2 3 5 2" xfId="48158"/>
    <cellStyle name="Comma 2 5 2 4 2 3 6" xfId="32748"/>
    <cellStyle name="Comma 2 5 2 4 2 4" xfId="2555"/>
    <cellStyle name="Comma 2 5 2 4 2 4 2" xfId="6358"/>
    <cellStyle name="Comma 2 5 2 4 2 4 2 2" xfId="14168"/>
    <cellStyle name="Comma 2 5 2 4 2 4 2 2 2" xfId="29579"/>
    <cellStyle name="Comma 2 5 2 4 2 4 2 2 2 2" xfId="60403"/>
    <cellStyle name="Comma 2 5 2 4 2 4 2 2 3" xfId="44993"/>
    <cellStyle name="Comma 2 5 2 4 2 4 2 3" xfId="21770"/>
    <cellStyle name="Comma 2 5 2 4 2 4 2 3 2" xfId="52594"/>
    <cellStyle name="Comma 2 5 2 4 2 4 2 4" xfId="37184"/>
    <cellStyle name="Comma 2 5 2 4 2 4 3" xfId="10365"/>
    <cellStyle name="Comma 2 5 2 4 2 4 3 2" xfId="25776"/>
    <cellStyle name="Comma 2 5 2 4 2 4 3 2 2" xfId="56600"/>
    <cellStyle name="Comma 2 5 2 4 2 4 3 3" xfId="41190"/>
    <cellStyle name="Comma 2 5 2 4 2 4 4" xfId="17967"/>
    <cellStyle name="Comma 2 5 2 4 2 4 4 2" xfId="48791"/>
    <cellStyle name="Comma 2 5 2 4 2 4 5" xfId="33381"/>
    <cellStyle name="Comma 2 5 2 4 2 5" xfId="4459"/>
    <cellStyle name="Comma 2 5 2 4 2 5 2" xfId="12269"/>
    <cellStyle name="Comma 2 5 2 4 2 5 2 2" xfId="27680"/>
    <cellStyle name="Comma 2 5 2 4 2 5 2 2 2" xfId="58504"/>
    <cellStyle name="Comma 2 5 2 4 2 5 2 3" xfId="43094"/>
    <cellStyle name="Comma 2 5 2 4 2 5 3" xfId="19871"/>
    <cellStyle name="Comma 2 5 2 4 2 5 3 2" xfId="50695"/>
    <cellStyle name="Comma 2 5 2 4 2 5 4" xfId="35285"/>
    <cellStyle name="Comma 2 5 2 4 2 6" xfId="8466"/>
    <cellStyle name="Comma 2 5 2 4 2 6 2" xfId="23877"/>
    <cellStyle name="Comma 2 5 2 4 2 6 2 2" xfId="54701"/>
    <cellStyle name="Comma 2 5 2 4 2 6 3" xfId="39291"/>
    <cellStyle name="Comma 2 5 2 4 2 7" xfId="16068"/>
    <cellStyle name="Comma 2 5 2 4 2 7 2" xfId="46892"/>
    <cellStyle name="Comma 2 5 2 4 2 8" xfId="31482"/>
    <cellStyle name="Comma 2 5 2 4 3" xfId="447"/>
    <cellStyle name="Comma 2 5 2 4 3 2" xfId="1080"/>
    <cellStyle name="Comma 2 5 2 4 3 2 2" xfId="2979"/>
    <cellStyle name="Comma 2 5 2 4 3 2 2 2" xfId="6782"/>
    <cellStyle name="Comma 2 5 2 4 3 2 2 2 2" xfId="14592"/>
    <cellStyle name="Comma 2 5 2 4 3 2 2 2 2 2" xfId="30003"/>
    <cellStyle name="Comma 2 5 2 4 3 2 2 2 2 2 2" xfId="60827"/>
    <cellStyle name="Comma 2 5 2 4 3 2 2 2 2 3" xfId="45417"/>
    <cellStyle name="Comma 2 5 2 4 3 2 2 2 3" xfId="22194"/>
    <cellStyle name="Comma 2 5 2 4 3 2 2 2 3 2" xfId="53018"/>
    <cellStyle name="Comma 2 5 2 4 3 2 2 2 4" xfId="37608"/>
    <cellStyle name="Comma 2 5 2 4 3 2 2 3" xfId="10789"/>
    <cellStyle name="Comma 2 5 2 4 3 2 2 3 2" xfId="26200"/>
    <cellStyle name="Comma 2 5 2 4 3 2 2 3 2 2" xfId="57024"/>
    <cellStyle name="Comma 2 5 2 4 3 2 2 3 3" xfId="41614"/>
    <cellStyle name="Comma 2 5 2 4 3 2 2 4" xfId="18391"/>
    <cellStyle name="Comma 2 5 2 4 3 2 2 4 2" xfId="49215"/>
    <cellStyle name="Comma 2 5 2 4 3 2 2 5" xfId="33805"/>
    <cellStyle name="Comma 2 5 2 4 3 2 3" xfId="4883"/>
    <cellStyle name="Comma 2 5 2 4 3 2 3 2" xfId="12693"/>
    <cellStyle name="Comma 2 5 2 4 3 2 3 2 2" xfId="28104"/>
    <cellStyle name="Comma 2 5 2 4 3 2 3 2 2 2" xfId="58928"/>
    <cellStyle name="Comma 2 5 2 4 3 2 3 2 3" xfId="43518"/>
    <cellStyle name="Comma 2 5 2 4 3 2 3 3" xfId="20295"/>
    <cellStyle name="Comma 2 5 2 4 3 2 3 3 2" xfId="51119"/>
    <cellStyle name="Comma 2 5 2 4 3 2 3 4" xfId="35709"/>
    <cellStyle name="Comma 2 5 2 4 3 2 4" xfId="8890"/>
    <cellStyle name="Comma 2 5 2 4 3 2 4 2" xfId="24301"/>
    <cellStyle name="Comma 2 5 2 4 3 2 4 2 2" xfId="55125"/>
    <cellStyle name="Comma 2 5 2 4 3 2 4 3" xfId="39715"/>
    <cellStyle name="Comma 2 5 2 4 3 2 5" xfId="16492"/>
    <cellStyle name="Comma 2 5 2 4 3 2 5 2" xfId="47316"/>
    <cellStyle name="Comma 2 5 2 4 3 2 6" xfId="31906"/>
    <cellStyle name="Comma 2 5 2 4 3 3" xfId="1713"/>
    <cellStyle name="Comma 2 5 2 4 3 3 2" xfId="3612"/>
    <cellStyle name="Comma 2 5 2 4 3 3 2 2" xfId="7415"/>
    <cellStyle name="Comma 2 5 2 4 3 3 2 2 2" xfId="15225"/>
    <cellStyle name="Comma 2 5 2 4 3 3 2 2 2 2" xfId="30636"/>
    <cellStyle name="Comma 2 5 2 4 3 3 2 2 2 2 2" xfId="61460"/>
    <cellStyle name="Comma 2 5 2 4 3 3 2 2 2 3" xfId="46050"/>
    <cellStyle name="Comma 2 5 2 4 3 3 2 2 3" xfId="22827"/>
    <cellStyle name="Comma 2 5 2 4 3 3 2 2 3 2" xfId="53651"/>
    <cellStyle name="Comma 2 5 2 4 3 3 2 2 4" xfId="38241"/>
    <cellStyle name="Comma 2 5 2 4 3 3 2 3" xfId="11422"/>
    <cellStyle name="Comma 2 5 2 4 3 3 2 3 2" xfId="26833"/>
    <cellStyle name="Comma 2 5 2 4 3 3 2 3 2 2" xfId="57657"/>
    <cellStyle name="Comma 2 5 2 4 3 3 2 3 3" xfId="42247"/>
    <cellStyle name="Comma 2 5 2 4 3 3 2 4" xfId="19024"/>
    <cellStyle name="Comma 2 5 2 4 3 3 2 4 2" xfId="49848"/>
    <cellStyle name="Comma 2 5 2 4 3 3 2 5" xfId="34438"/>
    <cellStyle name="Comma 2 5 2 4 3 3 3" xfId="5516"/>
    <cellStyle name="Comma 2 5 2 4 3 3 3 2" xfId="13326"/>
    <cellStyle name="Comma 2 5 2 4 3 3 3 2 2" xfId="28737"/>
    <cellStyle name="Comma 2 5 2 4 3 3 3 2 2 2" xfId="59561"/>
    <cellStyle name="Comma 2 5 2 4 3 3 3 2 3" xfId="44151"/>
    <cellStyle name="Comma 2 5 2 4 3 3 3 3" xfId="20928"/>
    <cellStyle name="Comma 2 5 2 4 3 3 3 3 2" xfId="51752"/>
    <cellStyle name="Comma 2 5 2 4 3 3 3 4" xfId="36342"/>
    <cellStyle name="Comma 2 5 2 4 3 3 4" xfId="9523"/>
    <cellStyle name="Comma 2 5 2 4 3 3 4 2" xfId="24934"/>
    <cellStyle name="Comma 2 5 2 4 3 3 4 2 2" xfId="55758"/>
    <cellStyle name="Comma 2 5 2 4 3 3 4 3" xfId="40348"/>
    <cellStyle name="Comma 2 5 2 4 3 3 5" xfId="17125"/>
    <cellStyle name="Comma 2 5 2 4 3 3 5 2" xfId="47949"/>
    <cellStyle name="Comma 2 5 2 4 3 3 6" xfId="32539"/>
    <cellStyle name="Comma 2 5 2 4 3 4" xfId="2346"/>
    <cellStyle name="Comma 2 5 2 4 3 4 2" xfId="6149"/>
    <cellStyle name="Comma 2 5 2 4 3 4 2 2" xfId="13959"/>
    <cellStyle name="Comma 2 5 2 4 3 4 2 2 2" xfId="29370"/>
    <cellStyle name="Comma 2 5 2 4 3 4 2 2 2 2" xfId="60194"/>
    <cellStyle name="Comma 2 5 2 4 3 4 2 2 3" xfId="44784"/>
    <cellStyle name="Comma 2 5 2 4 3 4 2 3" xfId="21561"/>
    <cellStyle name="Comma 2 5 2 4 3 4 2 3 2" xfId="52385"/>
    <cellStyle name="Comma 2 5 2 4 3 4 2 4" xfId="36975"/>
    <cellStyle name="Comma 2 5 2 4 3 4 3" xfId="10156"/>
    <cellStyle name="Comma 2 5 2 4 3 4 3 2" xfId="25567"/>
    <cellStyle name="Comma 2 5 2 4 3 4 3 2 2" xfId="56391"/>
    <cellStyle name="Comma 2 5 2 4 3 4 3 3" xfId="40981"/>
    <cellStyle name="Comma 2 5 2 4 3 4 4" xfId="17758"/>
    <cellStyle name="Comma 2 5 2 4 3 4 4 2" xfId="48582"/>
    <cellStyle name="Comma 2 5 2 4 3 4 5" xfId="33172"/>
    <cellStyle name="Comma 2 5 2 4 3 5" xfId="4250"/>
    <cellStyle name="Comma 2 5 2 4 3 5 2" xfId="12060"/>
    <cellStyle name="Comma 2 5 2 4 3 5 2 2" xfId="27471"/>
    <cellStyle name="Comma 2 5 2 4 3 5 2 2 2" xfId="58295"/>
    <cellStyle name="Comma 2 5 2 4 3 5 2 3" xfId="42885"/>
    <cellStyle name="Comma 2 5 2 4 3 5 3" xfId="19662"/>
    <cellStyle name="Comma 2 5 2 4 3 5 3 2" xfId="50486"/>
    <cellStyle name="Comma 2 5 2 4 3 5 4" xfId="35076"/>
    <cellStyle name="Comma 2 5 2 4 3 6" xfId="8257"/>
    <cellStyle name="Comma 2 5 2 4 3 6 2" xfId="23668"/>
    <cellStyle name="Comma 2 5 2 4 3 6 2 2" xfId="54492"/>
    <cellStyle name="Comma 2 5 2 4 3 6 3" xfId="39082"/>
    <cellStyle name="Comma 2 5 2 4 3 7" xfId="15859"/>
    <cellStyle name="Comma 2 5 2 4 3 7 2" xfId="46683"/>
    <cellStyle name="Comma 2 5 2 4 3 8" xfId="31273"/>
    <cellStyle name="Comma 2 5 2 4 4" xfId="867"/>
    <cellStyle name="Comma 2 5 2 4 4 2" xfId="2766"/>
    <cellStyle name="Comma 2 5 2 4 4 2 2" xfId="6569"/>
    <cellStyle name="Comma 2 5 2 4 4 2 2 2" xfId="14379"/>
    <cellStyle name="Comma 2 5 2 4 4 2 2 2 2" xfId="29790"/>
    <cellStyle name="Comma 2 5 2 4 4 2 2 2 2 2" xfId="60614"/>
    <cellStyle name="Comma 2 5 2 4 4 2 2 2 3" xfId="45204"/>
    <cellStyle name="Comma 2 5 2 4 4 2 2 3" xfId="21981"/>
    <cellStyle name="Comma 2 5 2 4 4 2 2 3 2" xfId="52805"/>
    <cellStyle name="Comma 2 5 2 4 4 2 2 4" xfId="37395"/>
    <cellStyle name="Comma 2 5 2 4 4 2 3" xfId="10576"/>
    <cellStyle name="Comma 2 5 2 4 4 2 3 2" xfId="25987"/>
    <cellStyle name="Comma 2 5 2 4 4 2 3 2 2" xfId="56811"/>
    <cellStyle name="Comma 2 5 2 4 4 2 3 3" xfId="41401"/>
    <cellStyle name="Comma 2 5 2 4 4 2 4" xfId="18178"/>
    <cellStyle name="Comma 2 5 2 4 4 2 4 2" xfId="49002"/>
    <cellStyle name="Comma 2 5 2 4 4 2 5" xfId="33592"/>
    <cellStyle name="Comma 2 5 2 4 4 3" xfId="4670"/>
    <cellStyle name="Comma 2 5 2 4 4 3 2" xfId="12480"/>
    <cellStyle name="Comma 2 5 2 4 4 3 2 2" xfId="27891"/>
    <cellStyle name="Comma 2 5 2 4 4 3 2 2 2" xfId="58715"/>
    <cellStyle name="Comma 2 5 2 4 4 3 2 3" xfId="43305"/>
    <cellStyle name="Comma 2 5 2 4 4 3 3" xfId="20082"/>
    <cellStyle name="Comma 2 5 2 4 4 3 3 2" xfId="50906"/>
    <cellStyle name="Comma 2 5 2 4 4 3 4" xfId="35496"/>
    <cellStyle name="Comma 2 5 2 4 4 4" xfId="8677"/>
    <cellStyle name="Comma 2 5 2 4 4 4 2" xfId="24088"/>
    <cellStyle name="Comma 2 5 2 4 4 4 2 2" xfId="54912"/>
    <cellStyle name="Comma 2 5 2 4 4 4 3" xfId="39502"/>
    <cellStyle name="Comma 2 5 2 4 4 5" xfId="16279"/>
    <cellStyle name="Comma 2 5 2 4 4 5 2" xfId="47103"/>
    <cellStyle name="Comma 2 5 2 4 4 6" xfId="31693"/>
    <cellStyle name="Comma 2 5 2 4 5" xfId="1500"/>
    <cellStyle name="Comma 2 5 2 4 5 2" xfId="3399"/>
    <cellStyle name="Comma 2 5 2 4 5 2 2" xfId="7202"/>
    <cellStyle name="Comma 2 5 2 4 5 2 2 2" xfId="15012"/>
    <cellStyle name="Comma 2 5 2 4 5 2 2 2 2" xfId="30423"/>
    <cellStyle name="Comma 2 5 2 4 5 2 2 2 2 2" xfId="61247"/>
    <cellStyle name="Comma 2 5 2 4 5 2 2 2 3" xfId="45837"/>
    <cellStyle name="Comma 2 5 2 4 5 2 2 3" xfId="22614"/>
    <cellStyle name="Comma 2 5 2 4 5 2 2 3 2" xfId="53438"/>
    <cellStyle name="Comma 2 5 2 4 5 2 2 4" xfId="38028"/>
    <cellStyle name="Comma 2 5 2 4 5 2 3" xfId="11209"/>
    <cellStyle name="Comma 2 5 2 4 5 2 3 2" xfId="26620"/>
    <cellStyle name="Comma 2 5 2 4 5 2 3 2 2" xfId="57444"/>
    <cellStyle name="Comma 2 5 2 4 5 2 3 3" xfId="42034"/>
    <cellStyle name="Comma 2 5 2 4 5 2 4" xfId="18811"/>
    <cellStyle name="Comma 2 5 2 4 5 2 4 2" xfId="49635"/>
    <cellStyle name="Comma 2 5 2 4 5 2 5" xfId="34225"/>
    <cellStyle name="Comma 2 5 2 4 5 3" xfId="5303"/>
    <cellStyle name="Comma 2 5 2 4 5 3 2" xfId="13113"/>
    <cellStyle name="Comma 2 5 2 4 5 3 2 2" xfId="28524"/>
    <cellStyle name="Comma 2 5 2 4 5 3 2 2 2" xfId="59348"/>
    <cellStyle name="Comma 2 5 2 4 5 3 2 3" xfId="43938"/>
    <cellStyle name="Comma 2 5 2 4 5 3 3" xfId="20715"/>
    <cellStyle name="Comma 2 5 2 4 5 3 3 2" xfId="51539"/>
    <cellStyle name="Comma 2 5 2 4 5 3 4" xfId="36129"/>
    <cellStyle name="Comma 2 5 2 4 5 4" xfId="9310"/>
    <cellStyle name="Comma 2 5 2 4 5 4 2" xfId="24721"/>
    <cellStyle name="Comma 2 5 2 4 5 4 2 2" xfId="55545"/>
    <cellStyle name="Comma 2 5 2 4 5 4 3" xfId="40135"/>
    <cellStyle name="Comma 2 5 2 4 5 5" xfId="16912"/>
    <cellStyle name="Comma 2 5 2 4 5 5 2" xfId="47736"/>
    <cellStyle name="Comma 2 5 2 4 5 6" xfId="32326"/>
    <cellStyle name="Comma 2 5 2 4 6" xfId="2133"/>
    <cellStyle name="Comma 2 5 2 4 6 2" xfId="5936"/>
    <cellStyle name="Comma 2 5 2 4 6 2 2" xfId="13746"/>
    <cellStyle name="Comma 2 5 2 4 6 2 2 2" xfId="29157"/>
    <cellStyle name="Comma 2 5 2 4 6 2 2 2 2" xfId="59981"/>
    <cellStyle name="Comma 2 5 2 4 6 2 2 3" xfId="44571"/>
    <cellStyle name="Comma 2 5 2 4 6 2 3" xfId="21348"/>
    <cellStyle name="Comma 2 5 2 4 6 2 3 2" xfId="52172"/>
    <cellStyle name="Comma 2 5 2 4 6 2 4" xfId="36762"/>
    <cellStyle name="Comma 2 5 2 4 6 3" xfId="9943"/>
    <cellStyle name="Comma 2 5 2 4 6 3 2" xfId="25354"/>
    <cellStyle name="Comma 2 5 2 4 6 3 2 2" xfId="56178"/>
    <cellStyle name="Comma 2 5 2 4 6 3 3" xfId="40768"/>
    <cellStyle name="Comma 2 5 2 4 6 4" xfId="17545"/>
    <cellStyle name="Comma 2 5 2 4 6 4 2" xfId="48369"/>
    <cellStyle name="Comma 2 5 2 4 6 5" xfId="32959"/>
    <cellStyle name="Comma 2 5 2 4 7" xfId="4037"/>
    <cellStyle name="Comma 2 5 2 4 7 2" xfId="11847"/>
    <cellStyle name="Comma 2 5 2 4 7 2 2" xfId="27258"/>
    <cellStyle name="Comma 2 5 2 4 7 2 2 2" xfId="58082"/>
    <cellStyle name="Comma 2 5 2 4 7 2 3" xfId="42672"/>
    <cellStyle name="Comma 2 5 2 4 7 3" xfId="19449"/>
    <cellStyle name="Comma 2 5 2 4 7 3 2" xfId="50273"/>
    <cellStyle name="Comma 2 5 2 4 7 4" xfId="34863"/>
    <cellStyle name="Comma 2 5 2 4 8" xfId="8044"/>
    <cellStyle name="Comma 2 5 2 4 8 2" xfId="23455"/>
    <cellStyle name="Comma 2 5 2 4 8 2 2" xfId="54279"/>
    <cellStyle name="Comma 2 5 2 4 8 3" xfId="38869"/>
    <cellStyle name="Comma 2 5 2 4 9" xfId="7835"/>
    <cellStyle name="Comma 2 5 2 4 9 2" xfId="23246"/>
    <cellStyle name="Comma 2 5 2 4 9 2 2" xfId="54070"/>
    <cellStyle name="Comma 2 5 2 4 9 3" xfId="38660"/>
    <cellStyle name="Comma 2 5 2 5" xfId="611"/>
    <cellStyle name="Comma 2 5 2 5 2" xfId="1244"/>
    <cellStyle name="Comma 2 5 2 5 2 2" xfId="3143"/>
    <cellStyle name="Comma 2 5 2 5 2 2 2" xfId="6946"/>
    <cellStyle name="Comma 2 5 2 5 2 2 2 2" xfId="14756"/>
    <cellStyle name="Comma 2 5 2 5 2 2 2 2 2" xfId="30167"/>
    <cellStyle name="Comma 2 5 2 5 2 2 2 2 2 2" xfId="60991"/>
    <cellStyle name="Comma 2 5 2 5 2 2 2 2 3" xfId="45581"/>
    <cellStyle name="Comma 2 5 2 5 2 2 2 3" xfId="22358"/>
    <cellStyle name="Comma 2 5 2 5 2 2 2 3 2" xfId="53182"/>
    <cellStyle name="Comma 2 5 2 5 2 2 2 4" xfId="37772"/>
    <cellStyle name="Comma 2 5 2 5 2 2 3" xfId="10953"/>
    <cellStyle name="Comma 2 5 2 5 2 2 3 2" xfId="26364"/>
    <cellStyle name="Comma 2 5 2 5 2 2 3 2 2" xfId="57188"/>
    <cellStyle name="Comma 2 5 2 5 2 2 3 3" xfId="41778"/>
    <cellStyle name="Comma 2 5 2 5 2 2 4" xfId="18555"/>
    <cellStyle name="Comma 2 5 2 5 2 2 4 2" xfId="49379"/>
    <cellStyle name="Comma 2 5 2 5 2 2 5" xfId="33969"/>
    <cellStyle name="Comma 2 5 2 5 2 3" xfId="5047"/>
    <cellStyle name="Comma 2 5 2 5 2 3 2" xfId="12857"/>
    <cellStyle name="Comma 2 5 2 5 2 3 2 2" xfId="28268"/>
    <cellStyle name="Comma 2 5 2 5 2 3 2 2 2" xfId="59092"/>
    <cellStyle name="Comma 2 5 2 5 2 3 2 3" xfId="43682"/>
    <cellStyle name="Comma 2 5 2 5 2 3 3" xfId="20459"/>
    <cellStyle name="Comma 2 5 2 5 2 3 3 2" xfId="51283"/>
    <cellStyle name="Comma 2 5 2 5 2 3 4" xfId="35873"/>
    <cellStyle name="Comma 2 5 2 5 2 4" xfId="9054"/>
    <cellStyle name="Comma 2 5 2 5 2 4 2" xfId="24465"/>
    <cellStyle name="Comma 2 5 2 5 2 4 2 2" xfId="55289"/>
    <cellStyle name="Comma 2 5 2 5 2 4 3" xfId="39879"/>
    <cellStyle name="Comma 2 5 2 5 2 5" xfId="16656"/>
    <cellStyle name="Comma 2 5 2 5 2 5 2" xfId="47480"/>
    <cellStyle name="Comma 2 5 2 5 2 6" xfId="32070"/>
    <cellStyle name="Comma 2 5 2 5 3" xfId="1877"/>
    <cellStyle name="Comma 2 5 2 5 3 2" xfId="3776"/>
    <cellStyle name="Comma 2 5 2 5 3 2 2" xfId="7579"/>
    <cellStyle name="Comma 2 5 2 5 3 2 2 2" xfId="15389"/>
    <cellStyle name="Comma 2 5 2 5 3 2 2 2 2" xfId="30800"/>
    <cellStyle name="Comma 2 5 2 5 3 2 2 2 2 2" xfId="61624"/>
    <cellStyle name="Comma 2 5 2 5 3 2 2 2 3" xfId="46214"/>
    <cellStyle name="Comma 2 5 2 5 3 2 2 3" xfId="22991"/>
    <cellStyle name="Comma 2 5 2 5 3 2 2 3 2" xfId="53815"/>
    <cellStyle name="Comma 2 5 2 5 3 2 2 4" xfId="38405"/>
    <cellStyle name="Comma 2 5 2 5 3 2 3" xfId="11586"/>
    <cellStyle name="Comma 2 5 2 5 3 2 3 2" xfId="26997"/>
    <cellStyle name="Comma 2 5 2 5 3 2 3 2 2" xfId="57821"/>
    <cellStyle name="Comma 2 5 2 5 3 2 3 3" xfId="42411"/>
    <cellStyle name="Comma 2 5 2 5 3 2 4" xfId="19188"/>
    <cellStyle name="Comma 2 5 2 5 3 2 4 2" xfId="50012"/>
    <cellStyle name="Comma 2 5 2 5 3 2 5" xfId="34602"/>
    <cellStyle name="Comma 2 5 2 5 3 3" xfId="5680"/>
    <cellStyle name="Comma 2 5 2 5 3 3 2" xfId="13490"/>
    <cellStyle name="Comma 2 5 2 5 3 3 2 2" xfId="28901"/>
    <cellStyle name="Comma 2 5 2 5 3 3 2 2 2" xfId="59725"/>
    <cellStyle name="Comma 2 5 2 5 3 3 2 3" xfId="44315"/>
    <cellStyle name="Comma 2 5 2 5 3 3 3" xfId="21092"/>
    <cellStyle name="Comma 2 5 2 5 3 3 3 2" xfId="51916"/>
    <cellStyle name="Comma 2 5 2 5 3 3 4" xfId="36506"/>
    <cellStyle name="Comma 2 5 2 5 3 4" xfId="9687"/>
    <cellStyle name="Comma 2 5 2 5 3 4 2" xfId="25098"/>
    <cellStyle name="Comma 2 5 2 5 3 4 2 2" xfId="55922"/>
    <cellStyle name="Comma 2 5 2 5 3 4 3" xfId="40512"/>
    <cellStyle name="Comma 2 5 2 5 3 5" xfId="17289"/>
    <cellStyle name="Comma 2 5 2 5 3 5 2" xfId="48113"/>
    <cellStyle name="Comma 2 5 2 5 3 6" xfId="32703"/>
    <cellStyle name="Comma 2 5 2 5 4" xfId="2510"/>
    <cellStyle name="Comma 2 5 2 5 4 2" xfId="6313"/>
    <cellStyle name="Comma 2 5 2 5 4 2 2" xfId="14123"/>
    <cellStyle name="Comma 2 5 2 5 4 2 2 2" xfId="29534"/>
    <cellStyle name="Comma 2 5 2 5 4 2 2 2 2" xfId="60358"/>
    <cellStyle name="Comma 2 5 2 5 4 2 2 3" xfId="44948"/>
    <cellStyle name="Comma 2 5 2 5 4 2 3" xfId="21725"/>
    <cellStyle name="Comma 2 5 2 5 4 2 3 2" xfId="52549"/>
    <cellStyle name="Comma 2 5 2 5 4 2 4" xfId="37139"/>
    <cellStyle name="Comma 2 5 2 5 4 3" xfId="10320"/>
    <cellStyle name="Comma 2 5 2 5 4 3 2" xfId="25731"/>
    <cellStyle name="Comma 2 5 2 5 4 3 2 2" xfId="56555"/>
    <cellStyle name="Comma 2 5 2 5 4 3 3" xfId="41145"/>
    <cellStyle name="Comma 2 5 2 5 4 4" xfId="17922"/>
    <cellStyle name="Comma 2 5 2 5 4 4 2" xfId="48746"/>
    <cellStyle name="Comma 2 5 2 5 4 5" xfId="33336"/>
    <cellStyle name="Comma 2 5 2 5 5" xfId="4414"/>
    <cellStyle name="Comma 2 5 2 5 5 2" xfId="12224"/>
    <cellStyle name="Comma 2 5 2 5 5 2 2" xfId="27635"/>
    <cellStyle name="Comma 2 5 2 5 5 2 2 2" xfId="58459"/>
    <cellStyle name="Comma 2 5 2 5 5 2 3" xfId="43049"/>
    <cellStyle name="Comma 2 5 2 5 5 3" xfId="19826"/>
    <cellStyle name="Comma 2 5 2 5 5 3 2" xfId="50650"/>
    <cellStyle name="Comma 2 5 2 5 5 4" xfId="35240"/>
    <cellStyle name="Comma 2 5 2 5 6" xfId="8421"/>
    <cellStyle name="Comma 2 5 2 5 6 2" xfId="23832"/>
    <cellStyle name="Comma 2 5 2 5 6 2 2" xfId="54656"/>
    <cellStyle name="Comma 2 5 2 5 6 3" xfId="39246"/>
    <cellStyle name="Comma 2 5 2 5 7" xfId="16023"/>
    <cellStyle name="Comma 2 5 2 5 7 2" xfId="46847"/>
    <cellStyle name="Comma 2 5 2 5 8" xfId="31437"/>
    <cellStyle name="Comma 2 5 2 6" xfId="402"/>
    <cellStyle name="Comma 2 5 2 6 2" xfId="1035"/>
    <cellStyle name="Comma 2 5 2 6 2 2" xfId="2934"/>
    <cellStyle name="Comma 2 5 2 6 2 2 2" xfId="6737"/>
    <cellStyle name="Comma 2 5 2 6 2 2 2 2" xfId="14547"/>
    <cellStyle name="Comma 2 5 2 6 2 2 2 2 2" xfId="29958"/>
    <cellStyle name="Comma 2 5 2 6 2 2 2 2 2 2" xfId="60782"/>
    <cellStyle name="Comma 2 5 2 6 2 2 2 2 3" xfId="45372"/>
    <cellStyle name="Comma 2 5 2 6 2 2 2 3" xfId="22149"/>
    <cellStyle name="Comma 2 5 2 6 2 2 2 3 2" xfId="52973"/>
    <cellStyle name="Comma 2 5 2 6 2 2 2 4" xfId="37563"/>
    <cellStyle name="Comma 2 5 2 6 2 2 3" xfId="10744"/>
    <cellStyle name="Comma 2 5 2 6 2 2 3 2" xfId="26155"/>
    <cellStyle name="Comma 2 5 2 6 2 2 3 2 2" xfId="56979"/>
    <cellStyle name="Comma 2 5 2 6 2 2 3 3" xfId="41569"/>
    <cellStyle name="Comma 2 5 2 6 2 2 4" xfId="18346"/>
    <cellStyle name="Comma 2 5 2 6 2 2 4 2" xfId="49170"/>
    <cellStyle name="Comma 2 5 2 6 2 2 5" xfId="33760"/>
    <cellStyle name="Comma 2 5 2 6 2 3" xfId="4838"/>
    <cellStyle name="Comma 2 5 2 6 2 3 2" xfId="12648"/>
    <cellStyle name="Comma 2 5 2 6 2 3 2 2" xfId="28059"/>
    <cellStyle name="Comma 2 5 2 6 2 3 2 2 2" xfId="58883"/>
    <cellStyle name="Comma 2 5 2 6 2 3 2 3" xfId="43473"/>
    <cellStyle name="Comma 2 5 2 6 2 3 3" xfId="20250"/>
    <cellStyle name="Comma 2 5 2 6 2 3 3 2" xfId="51074"/>
    <cellStyle name="Comma 2 5 2 6 2 3 4" xfId="35664"/>
    <cellStyle name="Comma 2 5 2 6 2 4" xfId="8845"/>
    <cellStyle name="Comma 2 5 2 6 2 4 2" xfId="24256"/>
    <cellStyle name="Comma 2 5 2 6 2 4 2 2" xfId="55080"/>
    <cellStyle name="Comma 2 5 2 6 2 4 3" xfId="39670"/>
    <cellStyle name="Comma 2 5 2 6 2 5" xfId="16447"/>
    <cellStyle name="Comma 2 5 2 6 2 5 2" xfId="47271"/>
    <cellStyle name="Comma 2 5 2 6 2 6" xfId="31861"/>
    <cellStyle name="Comma 2 5 2 6 3" xfId="1668"/>
    <cellStyle name="Comma 2 5 2 6 3 2" xfId="3567"/>
    <cellStyle name="Comma 2 5 2 6 3 2 2" xfId="7370"/>
    <cellStyle name="Comma 2 5 2 6 3 2 2 2" xfId="15180"/>
    <cellStyle name="Comma 2 5 2 6 3 2 2 2 2" xfId="30591"/>
    <cellStyle name="Comma 2 5 2 6 3 2 2 2 2 2" xfId="61415"/>
    <cellStyle name="Comma 2 5 2 6 3 2 2 2 3" xfId="46005"/>
    <cellStyle name="Comma 2 5 2 6 3 2 2 3" xfId="22782"/>
    <cellStyle name="Comma 2 5 2 6 3 2 2 3 2" xfId="53606"/>
    <cellStyle name="Comma 2 5 2 6 3 2 2 4" xfId="38196"/>
    <cellStyle name="Comma 2 5 2 6 3 2 3" xfId="11377"/>
    <cellStyle name="Comma 2 5 2 6 3 2 3 2" xfId="26788"/>
    <cellStyle name="Comma 2 5 2 6 3 2 3 2 2" xfId="57612"/>
    <cellStyle name="Comma 2 5 2 6 3 2 3 3" xfId="42202"/>
    <cellStyle name="Comma 2 5 2 6 3 2 4" xfId="18979"/>
    <cellStyle name="Comma 2 5 2 6 3 2 4 2" xfId="49803"/>
    <cellStyle name="Comma 2 5 2 6 3 2 5" xfId="34393"/>
    <cellStyle name="Comma 2 5 2 6 3 3" xfId="5471"/>
    <cellStyle name="Comma 2 5 2 6 3 3 2" xfId="13281"/>
    <cellStyle name="Comma 2 5 2 6 3 3 2 2" xfId="28692"/>
    <cellStyle name="Comma 2 5 2 6 3 3 2 2 2" xfId="59516"/>
    <cellStyle name="Comma 2 5 2 6 3 3 2 3" xfId="44106"/>
    <cellStyle name="Comma 2 5 2 6 3 3 3" xfId="20883"/>
    <cellStyle name="Comma 2 5 2 6 3 3 3 2" xfId="51707"/>
    <cellStyle name="Comma 2 5 2 6 3 3 4" xfId="36297"/>
    <cellStyle name="Comma 2 5 2 6 3 4" xfId="9478"/>
    <cellStyle name="Comma 2 5 2 6 3 4 2" xfId="24889"/>
    <cellStyle name="Comma 2 5 2 6 3 4 2 2" xfId="55713"/>
    <cellStyle name="Comma 2 5 2 6 3 4 3" xfId="40303"/>
    <cellStyle name="Comma 2 5 2 6 3 5" xfId="17080"/>
    <cellStyle name="Comma 2 5 2 6 3 5 2" xfId="47904"/>
    <cellStyle name="Comma 2 5 2 6 3 6" xfId="32494"/>
    <cellStyle name="Comma 2 5 2 6 4" xfId="2301"/>
    <cellStyle name="Comma 2 5 2 6 4 2" xfId="6104"/>
    <cellStyle name="Comma 2 5 2 6 4 2 2" xfId="13914"/>
    <cellStyle name="Comma 2 5 2 6 4 2 2 2" xfId="29325"/>
    <cellStyle name="Comma 2 5 2 6 4 2 2 2 2" xfId="60149"/>
    <cellStyle name="Comma 2 5 2 6 4 2 2 3" xfId="44739"/>
    <cellStyle name="Comma 2 5 2 6 4 2 3" xfId="21516"/>
    <cellStyle name="Comma 2 5 2 6 4 2 3 2" xfId="52340"/>
    <cellStyle name="Comma 2 5 2 6 4 2 4" xfId="36930"/>
    <cellStyle name="Comma 2 5 2 6 4 3" xfId="10111"/>
    <cellStyle name="Comma 2 5 2 6 4 3 2" xfId="25522"/>
    <cellStyle name="Comma 2 5 2 6 4 3 2 2" xfId="56346"/>
    <cellStyle name="Comma 2 5 2 6 4 3 3" xfId="40936"/>
    <cellStyle name="Comma 2 5 2 6 4 4" xfId="17713"/>
    <cellStyle name="Comma 2 5 2 6 4 4 2" xfId="48537"/>
    <cellStyle name="Comma 2 5 2 6 4 5" xfId="33127"/>
    <cellStyle name="Comma 2 5 2 6 5" xfId="4205"/>
    <cellStyle name="Comma 2 5 2 6 5 2" xfId="12015"/>
    <cellStyle name="Comma 2 5 2 6 5 2 2" xfId="27426"/>
    <cellStyle name="Comma 2 5 2 6 5 2 2 2" xfId="58250"/>
    <cellStyle name="Comma 2 5 2 6 5 2 3" xfId="42840"/>
    <cellStyle name="Comma 2 5 2 6 5 3" xfId="19617"/>
    <cellStyle name="Comma 2 5 2 6 5 3 2" xfId="50441"/>
    <cellStyle name="Comma 2 5 2 6 5 4" xfId="35031"/>
    <cellStyle name="Comma 2 5 2 6 6" xfId="8212"/>
    <cellStyle name="Comma 2 5 2 6 6 2" xfId="23623"/>
    <cellStyle name="Comma 2 5 2 6 6 2 2" xfId="54447"/>
    <cellStyle name="Comma 2 5 2 6 6 3" xfId="39037"/>
    <cellStyle name="Comma 2 5 2 6 7" xfId="15814"/>
    <cellStyle name="Comma 2 5 2 6 7 2" xfId="46638"/>
    <cellStyle name="Comma 2 5 2 6 8" xfId="31228"/>
    <cellStyle name="Comma 2 5 2 7" xfId="822"/>
    <cellStyle name="Comma 2 5 2 7 2" xfId="2721"/>
    <cellStyle name="Comma 2 5 2 7 2 2" xfId="6524"/>
    <cellStyle name="Comma 2 5 2 7 2 2 2" xfId="14334"/>
    <cellStyle name="Comma 2 5 2 7 2 2 2 2" xfId="29745"/>
    <cellStyle name="Comma 2 5 2 7 2 2 2 2 2" xfId="60569"/>
    <cellStyle name="Comma 2 5 2 7 2 2 2 3" xfId="45159"/>
    <cellStyle name="Comma 2 5 2 7 2 2 3" xfId="21936"/>
    <cellStyle name="Comma 2 5 2 7 2 2 3 2" xfId="52760"/>
    <cellStyle name="Comma 2 5 2 7 2 2 4" xfId="37350"/>
    <cellStyle name="Comma 2 5 2 7 2 3" xfId="10531"/>
    <cellStyle name="Comma 2 5 2 7 2 3 2" xfId="25942"/>
    <cellStyle name="Comma 2 5 2 7 2 3 2 2" xfId="56766"/>
    <cellStyle name="Comma 2 5 2 7 2 3 3" xfId="41356"/>
    <cellStyle name="Comma 2 5 2 7 2 4" xfId="18133"/>
    <cellStyle name="Comma 2 5 2 7 2 4 2" xfId="48957"/>
    <cellStyle name="Comma 2 5 2 7 2 5" xfId="33547"/>
    <cellStyle name="Comma 2 5 2 7 3" xfId="4625"/>
    <cellStyle name="Comma 2 5 2 7 3 2" xfId="12435"/>
    <cellStyle name="Comma 2 5 2 7 3 2 2" xfId="27846"/>
    <cellStyle name="Comma 2 5 2 7 3 2 2 2" xfId="58670"/>
    <cellStyle name="Comma 2 5 2 7 3 2 3" xfId="43260"/>
    <cellStyle name="Comma 2 5 2 7 3 3" xfId="20037"/>
    <cellStyle name="Comma 2 5 2 7 3 3 2" xfId="50861"/>
    <cellStyle name="Comma 2 5 2 7 3 4" xfId="35451"/>
    <cellStyle name="Comma 2 5 2 7 4" xfId="8632"/>
    <cellStyle name="Comma 2 5 2 7 4 2" xfId="24043"/>
    <cellStyle name="Comma 2 5 2 7 4 2 2" xfId="54867"/>
    <cellStyle name="Comma 2 5 2 7 4 3" xfId="39457"/>
    <cellStyle name="Comma 2 5 2 7 5" xfId="16234"/>
    <cellStyle name="Comma 2 5 2 7 5 2" xfId="47058"/>
    <cellStyle name="Comma 2 5 2 7 6" xfId="31648"/>
    <cellStyle name="Comma 2 5 2 8" xfId="1455"/>
    <cellStyle name="Comma 2 5 2 8 2" xfId="3354"/>
    <cellStyle name="Comma 2 5 2 8 2 2" xfId="7157"/>
    <cellStyle name="Comma 2 5 2 8 2 2 2" xfId="14967"/>
    <cellStyle name="Comma 2 5 2 8 2 2 2 2" xfId="30378"/>
    <cellStyle name="Comma 2 5 2 8 2 2 2 2 2" xfId="61202"/>
    <cellStyle name="Comma 2 5 2 8 2 2 2 3" xfId="45792"/>
    <cellStyle name="Comma 2 5 2 8 2 2 3" xfId="22569"/>
    <cellStyle name="Comma 2 5 2 8 2 2 3 2" xfId="53393"/>
    <cellStyle name="Comma 2 5 2 8 2 2 4" xfId="37983"/>
    <cellStyle name="Comma 2 5 2 8 2 3" xfId="11164"/>
    <cellStyle name="Comma 2 5 2 8 2 3 2" xfId="26575"/>
    <cellStyle name="Comma 2 5 2 8 2 3 2 2" xfId="57399"/>
    <cellStyle name="Comma 2 5 2 8 2 3 3" xfId="41989"/>
    <cellStyle name="Comma 2 5 2 8 2 4" xfId="18766"/>
    <cellStyle name="Comma 2 5 2 8 2 4 2" xfId="49590"/>
    <cellStyle name="Comma 2 5 2 8 2 5" xfId="34180"/>
    <cellStyle name="Comma 2 5 2 8 3" xfId="5258"/>
    <cellStyle name="Comma 2 5 2 8 3 2" xfId="13068"/>
    <cellStyle name="Comma 2 5 2 8 3 2 2" xfId="28479"/>
    <cellStyle name="Comma 2 5 2 8 3 2 2 2" xfId="59303"/>
    <cellStyle name="Comma 2 5 2 8 3 2 3" xfId="43893"/>
    <cellStyle name="Comma 2 5 2 8 3 3" xfId="20670"/>
    <cellStyle name="Comma 2 5 2 8 3 3 2" xfId="51494"/>
    <cellStyle name="Comma 2 5 2 8 3 4" xfId="36084"/>
    <cellStyle name="Comma 2 5 2 8 4" xfId="9265"/>
    <cellStyle name="Comma 2 5 2 8 4 2" xfId="24676"/>
    <cellStyle name="Comma 2 5 2 8 4 2 2" xfId="55500"/>
    <cellStyle name="Comma 2 5 2 8 4 3" xfId="40090"/>
    <cellStyle name="Comma 2 5 2 8 5" xfId="16867"/>
    <cellStyle name="Comma 2 5 2 8 5 2" xfId="47691"/>
    <cellStyle name="Comma 2 5 2 8 6" xfId="32281"/>
    <cellStyle name="Comma 2 5 2 9" xfId="2088"/>
    <cellStyle name="Comma 2 5 2 9 2" xfId="5891"/>
    <cellStyle name="Comma 2 5 2 9 2 2" xfId="13701"/>
    <cellStyle name="Comma 2 5 2 9 2 2 2" xfId="29112"/>
    <cellStyle name="Comma 2 5 2 9 2 2 2 2" xfId="59936"/>
    <cellStyle name="Comma 2 5 2 9 2 2 3" xfId="44526"/>
    <cellStyle name="Comma 2 5 2 9 2 3" xfId="21303"/>
    <cellStyle name="Comma 2 5 2 9 2 3 2" xfId="52127"/>
    <cellStyle name="Comma 2 5 2 9 2 4" xfId="36717"/>
    <cellStyle name="Comma 2 5 2 9 3" xfId="9898"/>
    <cellStyle name="Comma 2 5 2 9 3 2" xfId="25309"/>
    <cellStyle name="Comma 2 5 2 9 3 2 2" xfId="56133"/>
    <cellStyle name="Comma 2 5 2 9 3 3" xfId="40723"/>
    <cellStyle name="Comma 2 5 2 9 4" xfId="17500"/>
    <cellStyle name="Comma 2 5 2 9 4 2" xfId="48324"/>
    <cellStyle name="Comma 2 5 2 9 5" xfId="32914"/>
    <cellStyle name="Comma 2 5 3" xfId="253"/>
    <cellStyle name="Comma 2 5 3 10" xfId="7855"/>
    <cellStyle name="Comma 2 5 3 10 2" xfId="23266"/>
    <cellStyle name="Comma 2 5 3 10 2 2" xfId="54090"/>
    <cellStyle name="Comma 2 5 3 10 3" xfId="38680"/>
    <cellStyle name="Comma 2 5 3 11" xfId="15666"/>
    <cellStyle name="Comma 2 5 3 11 2" xfId="46490"/>
    <cellStyle name="Comma 2 5 3 12" xfId="31080"/>
    <cellStyle name="Comma 2 5 3 2" xfId="335"/>
    <cellStyle name="Comma 2 5 3 2 10" xfId="15748"/>
    <cellStyle name="Comma 2 5 3 2 10 2" xfId="46572"/>
    <cellStyle name="Comma 2 5 3 2 11" xfId="31162"/>
    <cellStyle name="Comma 2 5 3 2 2" xfId="758"/>
    <cellStyle name="Comma 2 5 3 2 2 2" xfId="1391"/>
    <cellStyle name="Comma 2 5 3 2 2 2 2" xfId="3290"/>
    <cellStyle name="Comma 2 5 3 2 2 2 2 2" xfId="7093"/>
    <cellStyle name="Comma 2 5 3 2 2 2 2 2 2" xfId="14903"/>
    <cellStyle name="Comma 2 5 3 2 2 2 2 2 2 2" xfId="30314"/>
    <cellStyle name="Comma 2 5 3 2 2 2 2 2 2 2 2" xfId="61138"/>
    <cellStyle name="Comma 2 5 3 2 2 2 2 2 2 3" xfId="45728"/>
    <cellStyle name="Comma 2 5 3 2 2 2 2 2 3" xfId="22505"/>
    <cellStyle name="Comma 2 5 3 2 2 2 2 2 3 2" xfId="53329"/>
    <cellStyle name="Comma 2 5 3 2 2 2 2 2 4" xfId="37919"/>
    <cellStyle name="Comma 2 5 3 2 2 2 2 3" xfId="11100"/>
    <cellStyle name="Comma 2 5 3 2 2 2 2 3 2" xfId="26511"/>
    <cellStyle name="Comma 2 5 3 2 2 2 2 3 2 2" xfId="57335"/>
    <cellStyle name="Comma 2 5 3 2 2 2 2 3 3" xfId="41925"/>
    <cellStyle name="Comma 2 5 3 2 2 2 2 4" xfId="18702"/>
    <cellStyle name="Comma 2 5 3 2 2 2 2 4 2" xfId="49526"/>
    <cellStyle name="Comma 2 5 3 2 2 2 2 5" xfId="34116"/>
    <cellStyle name="Comma 2 5 3 2 2 2 3" xfId="5194"/>
    <cellStyle name="Comma 2 5 3 2 2 2 3 2" xfId="13004"/>
    <cellStyle name="Comma 2 5 3 2 2 2 3 2 2" xfId="28415"/>
    <cellStyle name="Comma 2 5 3 2 2 2 3 2 2 2" xfId="59239"/>
    <cellStyle name="Comma 2 5 3 2 2 2 3 2 3" xfId="43829"/>
    <cellStyle name="Comma 2 5 3 2 2 2 3 3" xfId="20606"/>
    <cellStyle name="Comma 2 5 3 2 2 2 3 3 2" xfId="51430"/>
    <cellStyle name="Comma 2 5 3 2 2 2 3 4" xfId="36020"/>
    <cellStyle name="Comma 2 5 3 2 2 2 4" xfId="9201"/>
    <cellStyle name="Comma 2 5 3 2 2 2 4 2" xfId="24612"/>
    <cellStyle name="Comma 2 5 3 2 2 2 4 2 2" xfId="55436"/>
    <cellStyle name="Comma 2 5 3 2 2 2 4 3" xfId="40026"/>
    <cellStyle name="Comma 2 5 3 2 2 2 5" xfId="16803"/>
    <cellStyle name="Comma 2 5 3 2 2 2 5 2" xfId="47627"/>
    <cellStyle name="Comma 2 5 3 2 2 2 6" xfId="32217"/>
    <cellStyle name="Comma 2 5 3 2 2 3" xfId="2024"/>
    <cellStyle name="Comma 2 5 3 2 2 3 2" xfId="3923"/>
    <cellStyle name="Comma 2 5 3 2 2 3 2 2" xfId="7726"/>
    <cellStyle name="Comma 2 5 3 2 2 3 2 2 2" xfId="15536"/>
    <cellStyle name="Comma 2 5 3 2 2 3 2 2 2 2" xfId="30947"/>
    <cellStyle name="Comma 2 5 3 2 2 3 2 2 2 2 2" xfId="61771"/>
    <cellStyle name="Comma 2 5 3 2 2 3 2 2 2 3" xfId="46361"/>
    <cellStyle name="Comma 2 5 3 2 2 3 2 2 3" xfId="23138"/>
    <cellStyle name="Comma 2 5 3 2 2 3 2 2 3 2" xfId="53962"/>
    <cellStyle name="Comma 2 5 3 2 2 3 2 2 4" xfId="38552"/>
    <cellStyle name="Comma 2 5 3 2 2 3 2 3" xfId="11733"/>
    <cellStyle name="Comma 2 5 3 2 2 3 2 3 2" xfId="27144"/>
    <cellStyle name="Comma 2 5 3 2 2 3 2 3 2 2" xfId="57968"/>
    <cellStyle name="Comma 2 5 3 2 2 3 2 3 3" xfId="42558"/>
    <cellStyle name="Comma 2 5 3 2 2 3 2 4" xfId="19335"/>
    <cellStyle name="Comma 2 5 3 2 2 3 2 4 2" xfId="50159"/>
    <cellStyle name="Comma 2 5 3 2 2 3 2 5" xfId="34749"/>
    <cellStyle name="Comma 2 5 3 2 2 3 3" xfId="5827"/>
    <cellStyle name="Comma 2 5 3 2 2 3 3 2" xfId="13637"/>
    <cellStyle name="Comma 2 5 3 2 2 3 3 2 2" xfId="29048"/>
    <cellStyle name="Comma 2 5 3 2 2 3 3 2 2 2" xfId="59872"/>
    <cellStyle name="Comma 2 5 3 2 2 3 3 2 3" xfId="44462"/>
    <cellStyle name="Comma 2 5 3 2 2 3 3 3" xfId="21239"/>
    <cellStyle name="Comma 2 5 3 2 2 3 3 3 2" xfId="52063"/>
    <cellStyle name="Comma 2 5 3 2 2 3 3 4" xfId="36653"/>
    <cellStyle name="Comma 2 5 3 2 2 3 4" xfId="9834"/>
    <cellStyle name="Comma 2 5 3 2 2 3 4 2" xfId="25245"/>
    <cellStyle name="Comma 2 5 3 2 2 3 4 2 2" xfId="56069"/>
    <cellStyle name="Comma 2 5 3 2 2 3 4 3" xfId="40659"/>
    <cellStyle name="Comma 2 5 3 2 2 3 5" xfId="17436"/>
    <cellStyle name="Comma 2 5 3 2 2 3 5 2" xfId="48260"/>
    <cellStyle name="Comma 2 5 3 2 2 3 6" xfId="32850"/>
    <cellStyle name="Comma 2 5 3 2 2 4" xfId="2657"/>
    <cellStyle name="Comma 2 5 3 2 2 4 2" xfId="6460"/>
    <cellStyle name="Comma 2 5 3 2 2 4 2 2" xfId="14270"/>
    <cellStyle name="Comma 2 5 3 2 2 4 2 2 2" xfId="29681"/>
    <cellStyle name="Comma 2 5 3 2 2 4 2 2 2 2" xfId="60505"/>
    <cellStyle name="Comma 2 5 3 2 2 4 2 2 3" xfId="45095"/>
    <cellStyle name="Comma 2 5 3 2 2 4 2 3" xfId="21872"/>
    <cellStyle name="Comma 2 5 3 2 2 4 2 3 2" xfId="52696"/>
    <cellStyle name="Comma 2 5 3 2 2 4 2 4" xfId="37286"/>
    <cellStyle name="Comma 2 5 3 2 2 4 3" xfId="10467"/>
    <cellStyle name="Comma 2 5 3 2 2 4 3 2" xfId="25878"/>
    <cellStyle name="Comma 2 5 3 2 2 4 3 2 2" xfId="56702"/>
    <cellStyle name="Comma 2 5 3 2 2 4 3 3" xfId="41292"/>
    <cellStyle name="Comma 2 5 3 2 2 4 4" xfId="18069"/>
    <cellStyle name="Comma 2 5 3 2 2 4 4 2" xfId="48893"/>
    <cellStyle name="Comma 2 5 3 2 2 4 5" xfId="33483"/>
    <cellStyle name="Comma 2 5 3 2 2 5" xfId="4561"/>
    <cellStyle name="Comma 2 5 3 2 2 5 2" xfId="12371"/>
    <cellStyle name="Comma 2 5 3 2 2 5 2 2" xfId="27782"/>
    <cellStyle name="Comma 2 5 3 2 2 5 2 2 2" xfId="58606"/>
    <cellStyle name="Comma 2 5 3 2 2 5 2 3" xfId="43196"/>
    <cellStyle name="Comma 2 5 3 2 2 5 3" xfId="19973"/>
    <cellStyle name="Comma 2 5 3 2 2 5 3 2" xfId="50797"/>
    <cellStyle name="Comma 2 5 3 2 2 5 4" xfId="35387"/>
    <cellStyle name="Comma 2 5 3 2 2 6" xfId="8568"/>
    <cellStyle name="Comma 2 5 3 2 2 6 2" xfId="23979"/>
    <cellStyle name="Comma 2 5 3 2 2 6 2 2" xfId="54803"/>
    <cellStyle name="Comma 2 5 3 2 2 6 3" xfId="39393"/>
    <cellStyle name="Comma 2 5 3 2 2 7" xfId="16170"/>
    <cellStyle name="Comma 2 5 3 2 2 7 2" xfId="46994"/>
    <cellStyle name="Comma 2 5 3 2 2 8" xfId="31584"/>
    <cellStyle name="Comma 2 5 3 2 3" xfId="549"/>
    <cellStyle name="Comma 2 5 3 2 3 2" xfId="1182"/>
    <cellStyle name="Comma 2 5 3 2 3 2 2" xfId="3081"/>
    <cellStyle name="Comma 2 5 3 2 3 2 2 2" xfId="6884"/>
    <cellStyle name="Comma 2 5 3 2 3 2 2 2 2" xfId="14694"/>
    <cellStyle name="Comma 2 5 3 2 3 2 2 2 2 2" xfId="30105"/>
    <cellStyle name="Comma 2 5 3 2 3 2 2 2 2 2 2" xfId="60929"/>
    <cellStyle name="Comma 2 5 3 2 3 2 2 2 2 3" xfId="45519"/>
    <cellStyle name="Comma 2 5 3 2 3 2 2 2 3" xfId="22296"/>
    <cellStyle name="Comma 2 5 3 2 3 2 2 2 3 2" xfId="53120"/>
    <cellStyle name="Comma 2 5 3 2 3 2 2 2 4" xfId="37710"/>
    <cellStyle name="Comma 2 5 3 2 3 2 2 3" xfId="10891"/>
    <cellStyle name="Comma 2 5 3 2 3 2 2 3 2" xfId="26302"/>
    <cellStyle name="Comma 2 5 3 2 3 2 2 3 2 2" xfId="57126"/>
    <cellStyle name="Comma 2 5 3 2 3 2 2 3 3" xfId="41716"/>
    <cellStyle name="Comma 2 5 3 2 3 2 2 4" xfId="18493"/>
    <cellStyle name="Comma 2 5 3 2 3 2 2 4 2" xfId="49317"/>
    <cellStyle name="Comma 2 5 3 2 3 2 2 5" xfId="33907"/>
    <cellStyle name="Comma 2 5 3 2 3 2 3" xfId="4985"/>
    <cellStyle name="Comma 2 5 3 2 3 2 3 2" xfId="12795"/>
    <cellStyle name="Comma 2 5 3 2 3 2 3 2 2" xfId="28206"/>
    <cellStyle name="Comma 2 5 3 2 3 2 3 2 2 2" xfId="59030"/>
    <cellStyle name="Comma 2 5 3 2 3 2 3 2 3" xfId="43620"/>
    <cellStyle name="Comma 2 5 3 2 3 2 3 3" xfId="20397"/>
    <cellStyle name="Comma 2 5 3 2 3 2 3 3 2" xfId="51221"/>
    <cellStyle name="Comma 2 5 3 2 3 2 3 4" xfId="35811"/>
    <cellStyle name="Comma 2 5 3 2 3 2 4" xfId="8992"/>
    <cellStyle name="Comma 2 5 3 2 3 2 4 2" xfId="24403"/>
    <cellStyle name="Comma 2 5 3 2 3 2 4 2 2" xfId="55227"/>
    <cellStyle name="Comma 2 5 3 2 3 2 4 3" xfId="39817"/>
    <cellStyle name="Comma 2 5 3 2 3 2 5" xfId="16594"/>
    <cellStyle name="Comma 2 5 3 2 3 2 5 2" xfId="47418"/>
    <cellStyle name="Comma 2 5 3 2 3 2 6" xfId="32008"/>
    <cellStyle name="Comma 2 5 3 2 3 3" xfId="1815"/>
    <cellStyle name="Comma 2 5 3 2 3 3 2" xfId="3714"/>
    <cellStyle name="Comma 2 5 3 2 3 3 2 2" xfId="7517"/>
    <cellStyle name="Comma 2 5 3 2 3 3 2 2 2" xfId="15327"/>
    <cellStyle name="Comma 2 5 3 2 3 3 2 2 2 2" xfId="30738"/>
    <cellStyle name="Comma 2 5 3 2 3 3 2 2 2 2 2" xfId="61562"/>
    <cellStyle name="Comma 2 5 3 2 3 3 2 2 2 3" xfId="46152"/>
    <cellStyle name="Comma 2 5 3 2 3 3 2 2 3" xfId="22929"/>
    <cellStyle name="Comma 2 5 3 2 3 3 2 2 3 2" xfId="53753"/>
    <cellStyle name="Comma 2 5 3 2 3 3 2 2 4" xfId="38343"/>
    <cellStyle name="Comma 2 5 3 2 3 3 2 3" xfId="11524"/>
    <cellStyle name="Comma 2 5 3 2 3 3 2 3 2" xfId="26935"/>
    <cellStyle name="Comma 2 5 3 2 3 3 2 3 2 2" xfId="57759"/>
    <cellStyle name="Comma 2 5 3 2 3 3 2 3 3" xfId="42349"/>
    <cellStyle name="Comma 2 5 3 2 3 3 2 4" xfId="19126"/>
    <cellStyle name="Comma 2 5 3 2 3 3 2 4 2" xfId="49950"/>
    <cellStyle name="Comma 2 5 3 2 3 3 2 5" xfId="34540"/>
    <cellStyle name="Comma 2 5 3 2 3 3 3" xfId="5618"/>
    <cellStyle name="Comma 2 5 3 2 3 3 3 2" xfId="13428"/>
    <cellStyle name="Comma 2 5 3 2 3 3 3 2 2" xfId="28839"/>
    <cellStyle name="Comma 2 5 3 2 3 3 3 2 2 2" xfId="59663"/>
    <cellStyle name="Comma 2 5 3 2 3 3 3 2 3" xfId="44253"/>
    <cellStyle name="Comma 2 5 3 2 3 3 3 3" xfId="21030"/>
    <cellStyle name="Comma 2 5 3 2 3 3 3 3 2" xfId="51854"/>
    <cellStyle name="Comma 2 5 3 2 3 3 3 4" xfId="36444"/>
    <cellStyle name="Comma 2 5 3 2 3 3 4" xfId="9625"/>
    <cellStyle name="Comma 2 5 3 2 3 3 4 2" xfId="25036"/>
    <cellStyle name="Comma 2 5 3 2 3 3 4 2 2" xfId="55860"/>
    <cellStyle name="Comma 2 5 3 2 3 3 4 3" xfId="40450"/>
    <cellStyle name="Comma 2 5 3 2 3 3 5" xfId="17227"/>
    <cellStyle name="Comma 2 5 3 2 3 3 5 2" xfId="48051"/>
    <cellStyle name="Comma 2 5 3 2 3 3 6" xfId="32641"/>
    <cellStyle name="Comma 2 5 3 2 3 4" xfId="2448"/>
    <cellStyle name="Comma 2 5 3 2 3 4 2" xfId="6251"/>
    <cellStyle name="Comma 2 5 3 2 3 4 2 2" xfId="14061"/>
    <cellStyle name="Comma 2 5 3 2 3 4 2 2 2" xfId="29472"/>
    <cellStyle name="Comma 2 5 3 2 3 4 2 2 2 2" xfId="60296"/>
    <cellStyle name="Comma 2 5 3 2 3 4 2 2 3" xfId="44886"/>
    <cellStyle name="Comma 2 5 3 2 3 4 2 3" xfId="21663"/>
    <cellStyle name="Comma 2 5 3 2 3 4 2 3 2" xfId="52487"/>
    <cellStyle name="Comma 2 5 3 2 3 4 2 4" xfId="37077"/>
    <cellStyle name="Comma 2 5 3 2 3 4 3" xfId="10258"/>
    <cellStyle name="Comma 2 5 3 2 3 4 3 2" xfId="25669"/>
    <cellStyle name="Comma 2 5 3 2 3 4 3 2 2" xfId="56493"/>
    <cellStyle name="Comma 2 5 3 2 3 4 3 3" xfId="41083"/>
    <cellStyle name="Comma 2 5 3 2 3 4 4" xfId="17860"/>
    <cellStyle name="Comma 2 5 3 2 3 4 4 2" xfId="48684"/>
    <cellStyle name="Comma 2 5 3 2 3 4 5" xfId="33274"/>
    <cellStyle name="Comma 2 5 3 2 3 5" xfId="4352"/>
    <cellStyle name="Comma 2 5 3 2 3 5 2" xfId="12162"/>
    <cellStyle name="Comma 2 5 3 2 3 5 2 2" xfId="27573"/>
    <cellStyle name="Comma 2 5 3 2 3 5 2 2 2" xfId="58397"/>
    <cellStyle name="Comma 2 5 3 2 3 5 2 3" xfId="42987"/>
    <cellStyle name="Comma 2 5 3 2 3 5 3" xfId="19764"/>
    <cellStyle name="Comma 2 5 3 2 3 5 3 2" xfId="50588"/>
    <cellStyle name="Comma 2 5 3 2 3 5 4" xfId="35178"/>
    <cellStyle name="Comma 2 5 3 2 3 6" xfId="8359"/>
    <cellStyle name="Comma 2 5 3 2 3 6 2" xfId="23770"/>
    <cellStyle name="Comma 2 5 3 2 3 6 2 2" xfId="54594"/>
    <cellStyle name="Comma 2 5 3 2 3 6 3" xfId="39184"/>
    <cellStyle name="Comma 2 5 3 2 3 7" xfId="15961"/>
    <cellStyle name="Comma 2 5 3 2 3 7 2" xfId="46785"/>
    <cellStyle name="Comma 2 5 3 2 3 8" xfId="31375"/>
    <cellStyle name="Comma 2 5 3 2 4" xfId="969"/>
    <cellStyle name="Comma 2 5 3 2 4 2" xfId="2868"/>
    <cellStyle name="Comma 2 5 3 2 4 2 2" xfId="6671"/>
    <cellStyle name="Comma 2 5 3 2 4 2 2 2" xfId="14481"/>
    <cellStyle name="Comma 2 5 3 2 4 2 2 2 2" xfId="29892"/>
    <cellStyle name="Comma 2 5 3 2 4 2 2 2 2 2" xfId="60716"/>
    <cellStyle name="Comma 2 5 3 2 4 2 2 2 3" xfId="45306"/>
    <cellStyle name="Comma 2 5 3 2 4 2 2 3" xfId="22083"/>
    <cellStyle name="Comma 2 5 3 2 4 2 2 3 2" xfId="52907"/>
    <cellStyle name="Comma 2 5 3 2 4 2 2 4" xfId="37497"/>
    <cellStyle name="Comma 2 5 3 2 4 2 3" xfId="10678"/>
    <cellStyle name="Comma 2 5 3 2 4 2 3 2" xfId="26089"/>
    <cellStyle name="Comma 2 5 3 2 4 2 3 2 2" xfId="56913"/>
    <cellStyle name="Comma 2 5 3 2 4 2 3 3" xfId="41503"/>
    <cellStyle name="Comma 2 5 3 2 4 2 4" xfId="18280"/>
    <cellStyle name="Comma 2 5 3 2 4 2 4 2" xfId="49104"/>
    <cellStyle name="Comma 2 5 3 2 4 2 5" xfId="33694"/>
    <cellStyle name="Comma 2 5 3 2 4 3" xfId="4772"/>
    <cellStyle name="Comma 2 5 3 2 4 3 2" xfId="12582"/>
    <cellStyle name="Comma 2 5 3 2 4 3 2 2" xfId="27993"/>
    <cellStyle name="Comma 2 5 3 2 4 3 2 2 2" xfId="58817"/>
    <cellStyle name="Comma 2 5 3 2 4 3 2 3" xfId="43407"/>
    <cellStyle name="Comma 2 5 3 2 4 3 3" xfId="20184"/>
    <cellStyle name="Comma 2 5 3 2 4 3 3 2" xfId="51008"/>
    <cellStyle name="Comma 2 5 3 2 4 3 4" xfId="35598"/>
    <cellStyle name="Comma 2 5 3 2 4 4" xfId="8779"/>
    <cellStyle name="Comma 2 5 3 2 4 4 2" xfId="24190"/>
    <cellStyle name="Comma 2 5 3 2 4 4 2 2" xfId="55014"/>
    <cellStyle name="Comma 2 5 3 2 4 4 3" xfId="39604"/>
    <cellStyle name="Comma 2 5 3 2 4 5" xfId="16381"/>
    <cellStyle name="Comma 2 5 3 2 4 5 2" xfId="47205"/>
    <cellStyle name="Comma 2 5 3 2 4 6" xfId="31795"/>
    <cellStyle name="Comma 2 5 3 2 5" xfId="1602"/>
    <cellStyle name="Comma 2 5 3 2 5 2" xfId="3501"/>
    <cellStyle name="Comma 2 5 3 2 5 2 2" xfId="7304"/>
    <cellStyle name="Comma 2 5 3 2 5 2 2 2" xfId="15114"/>
    <cellStyle name="Comma 2 5 3 2 5 2 2 2 2" xfId="30525"/>
    <cellStyle name="Comma 2 5 3 2 5 2 2 2 2 2" xfId="61349"/>
    <cellStyle name="Comma 2 5 3 2 5 2 2 2 3" xfId="45939"/>
    <cellStyle name="Comma 2 5 3 2 5 2 2 3" xfId="22716"/>
    <cellStyle name="Comma 2 5 3 2 5 2 2 3 2" xfId="53540"/>
    <cellStyle name="Comma 2 5 3 2 5 2 2 4" xfId="38130"/>
    <cellStyle name="Comma 2 5 3 2 5 2 3" xfId="11311"/>
    <cellStyle name="Comma 2 5 3 2 5 2 3 2" xfId="26722"/>
    <cellStyle name="Comma 2 5 3 2 5 2 3 2 2" xfId="57546"/>
    <cellStyle name="Comma 2 5 3 2 5 2 3 3" xfId="42136"/>
    <cellStyle name="Comma 2 5 3 2 5 2 4" xfId="18913"/>
    <cellStyle name="Comma 2 5 3 2 5 2 4 2" xfId="49737"/>
    <cellStyle name="Comma 2 5 3 2 5 2 5" xfId="34327"/>
    <cellStyle name="Comma 2 5 3 2 5 3" xfId="5405"/>
    <cellStyle name="Comma 2 5 3 2 5 3 2" xfId="13215"/>
    <cellStyle name="Comma 2 5 3 2 5 3 2 2" xfId="28626"/>
    <cellStyle name="Comma 2 5 3 2 5 3 2 2 2" xfId="59450"/>
    <cellStyle name="Comma 2 5 3 2 5 3 2 3" xfId="44040"/>
    <cellStyle name="Comma 2 5 3 2 5 3 3" xfId="20817"/>
    <cellStyle name="Comma 2 5 3 2 5 3 3 2" xfId="51641"/>
    <cellStyle name="Comma 2 5 3 2 5 3 4" xfId="36231"/>
    <cellStyle name="Comma 2 5 3 2 5 4" xfId="9412"/>
    <cellStyle name="Comma 2 5 3 2 5 4 2" xfId="24823"/>
    <cellStyle name="Comma 2 5 3 2 5 4 2 2" xfId="55647"/>
    <cellStyle name="Comma 2 5 3 2 5 4 3" xfId="40237"/>
    <cellStyle name="Comma 2 5 3 2 5 5" xfId="17014"/>
    <cellStyle name="Comma 2 5 3 2 5 5 2" xfId="47838"/>
    <cellStyle name="Comma 2 5 3 2 5 6" xfId="32428"/>
    <cellStyle name="Comma 2 5 3 2 6" xfId="2235"/>
    <cellStyle name="Comma 2 5 3 2 6 2" xfId="6038"/>
    <cellStyle name="Comma 2 5 3 2 6 2 2" xfId="13848"/>
    <cellStyle name="Comma 2 5 3 2 6 2 2 2" xfId="29259"/>
    <cellStyle name="Comma 2 5 3 2 6 2 2 2 2" xfId="60083"/>
    <cellStyle name="Comma 2 5 3 2 6 2 2 3" xfId="44673"/>
    <cellStyle name="Comma 2 5 3 2 6 2 3" xfId="21450"/>
    <cellStyle name="Comma 2 5 3 2 6 2 3 2" xfId="52274"/>
    <cellStyle name="Comma 2 5 3 2 6 2 4" xfId="36864"/>
    <cellStyle name="Comma 2 5 3 2 6 3" xfId="10045"/>
    <cellStyle name="Comma 2 5 3 2 6 3 2" xfId="25456"/>
    <cellStyle name="Comma 2 5 3 2 6 3 2 2" xfId="56280"/>
    <cellStyle name="Comma 2 5 3 2 6 3 3" xfId="40870"/>
    <cellStyle name="Comma 2 5 3 2 6 4" xfId="17647"/>
    <cellStyle name="Comma 2 5 3 2 6 4 2" xfId="48471"/>
    <cellStyle name="Comma 2 5 3 2 6 5" xfId="33061"/>
    <cellStyle name="Comma 2 5 3 2 7" xfId="4139"/>
    <cellStyle name="Comma 2 5 3 2 7 2" xfId="11949"/>
    <cellStyle name="Comma 2 5 3 2 7 2 2" xfId="27360"/>
    <cellStyle name="Comma 2 5 3 2 7 2 2 2" xfId="58184"/>
    <cellStyle name="Comma 2 5 3 2 7 2 3" xfId="42774"/>
    <cellStyle name="Comma 2 5 3 2 7 3" xfId="19551"/>
    <cellStyle name="Comma 2 5 3 2 7 3 2" xfId="50375"/>
    <cellStyle name="Comma 2 5 3 2 7 4" xfId="34965"/>
    <cellStyle name="Comma 2 5 3 2 8" xfId="8146"/>
    <cellStyle name="Comma 2 5 3 2 8 2" xfId="23557"/>
    <cellStyle name="Comma 2 5 3 2 8 2 2" xfId="54381"/>
    <cellStyle name="Comma 2 5 3 2 8 3" xfId="38971"/>
    <cellStyle name="Comma 2 5 3 2 9" xfId="7937"/>
    <cellStyle name="Comma 2 5 3 2 9 2" xfId="23348"/>
    <cellStyle name="Comma 2 5 3 2 9 2 2" xfId="54172"/>
    <cellStyle name="Comma 2 5 3 2 9 3" xfId="38762"/>
    <cellStyle name="Comma 2 5 3 3" xfId="676"/>
    <cellStyle name="Comma 2 5 3 3 2" xfId="1309"/>
    <cellStyle name="Comma 2 5 3 3 2 2" xfId="3208"/>
    <cellStyle name="Comma 2 5 3 3 2 2 2" xfId="7011"/>
    <cellStyle name="Comma 2 5 3 3 2 2 2 2" xfId="14821"/>
    <cellStyle name="Comma 2 5 3 3 2 2 2 2 2" xfId="30232"/>
    <cellStyle name="Comma 2 5 3 3 2 2 2 2 2 2" xfId="61056"/>
    <cellStyle name="Comma 2 5 3 3 2 2 2 2 3" xfId="45646"/>
    <cellStyle name="Comma 2 5 3 3 2 2 2 3" xfId="22423"/>
    <cellStyle name="Comma 2 5 3 3 2 2 2 3 2" xfId="53247"/>
    <cellStyle name="Comma 2 5 3 3 2 2 2 4" xfId="37837"/>
    <cellStyle name="Comma 2 5 3 3 2 2 3" xfId="11018"/>
    <cellStyle name="Comma 2 5 3 3 2 2 3 2" xfId="26429"/>
    <cellStyle name="Comma 2 5 3 3 2 2 3 2 2" xfId="57253"/>
    <cellStyle name="Comma 2 5 3 3 2 2 3 3" xfId="41843"/>
    <cellStyle name="Comma 2 5 3 3 2 2 4" xfId="18620"/>
    <cellStyle name="Comma 2 5 3 3 2 2 4 2" xfId="49444"/>
    <cellStyle name="Comma 2 5 3 3 2 2 5" xfId="34034"/>
    <cellStyle name="Comma 2 5 3 3 2 3" xfId="5112"/>
    <cellStyle name="Comma 2 5 3 3 2 3 2" xfId="12922"/>
    <cellStyle name="Comma 2 5 3 3 2 3 2 2" xfId="28333"/>
    <cellStyle name="Comma 2 5 3 3 2 3 2 2 2" xfId="59157"/>
    <cellStyle name="Comma 2 5 3 3 2 3 2 3" xfId="43747"/>
    <cellStyle name="Comma 2 5 3 3 2 3 3" xfId="20524"/>
    <cellStyle name="Comma 2 5 3 3 2 3 3 2" xfId="51348"/>
    <cellStyle name="Comma 2 5 3 3 2 3 4" xfId="35938"/>
    <cellStyle name="Comma 2 5 3 3 2 4" xfId="9119"/>
    <cellStyle name="Comma 2 5 3 3 2 4 2" xfId="24530"/>
    <cellStyle name="Comma 2 5 3 3 2 4 2 2" xfId="55354"/>
    <cellStyle name="Comma 2 5 3 3 2 4 3" xfId="39944"/>
    <cellStyle name="Comma 2 5 3 3 2 5" xfId="16721"/>
    <cellStyle name="Comma 2 5 3 3 2 5 2" xfId="47545"/>
    <cellStyle name="Comma 2 5 3 3 2 6" xfId="32135"/>
    <cellStyle name="Comma 2 5 3 3 3" xfId="1942"/>
    <cellStyle name="Comma 2 5 3 3 3 2" xfId="3841"/>
    <cellStyle name="Comma 2 5 3 3 3 2 2" xfId="7644"/>
    <cellStyle name="Comma 2 5 3 3 3 2 2 2" xfId="15454"/>
    <cellStyle name="Comma 2 5 3 3 3 2 2 2 2" xfId="30865"/>
    <cellStyle name="Comma 2 5 3 3 3 2 2 2 2 2" xfId="61689"/>
    <cellStyle name="Comma 2 5 3 3 3 2 2 2 3" xfId="46279"/>
    <cellStyle name="Comma 2 5 3 3 3 2 2 3" xfId="23056"/>
    <cellStyle name="Comma 2 5 3 3 3 2 2 3 2" xfId="53880"/>
    <cellStyle name="Comma 2 5 3 3 3 2 2 4" xfId="38470"/>
    <cellStyle name="Comma 2 5 3 3 3 2 3" xfId="11651"/>
    <cellStyle name="Comma 2 5 3 3 3 2 3 2" xfId="27062"/>
    <cellStyle name="Comma 2 5 3 3 3 2 3 2 2" xfId="57886"/>
    <cellStyle name="Comma 2 5 3 3 3 2 3 3" xfId="42476"/>
    <cellStyle name="Comma 2 5 3 3 3 2 4" xfId="19253"/>
    <cellStyle name="Comma 2 5 3 3 3 2 4 2" xfId="50077"/>
    <cellStyle name="Comma 2 5 3 3 3 2 5" xfId="34667"/>
    <cellStyle name="Comma 2 5 3 3 3 3" xfId="5745"/>
    <cellStyle name="Comma 2 5 3 3 3 3 2" xfId="13555"/>
    <cellStyle name="Comma 2 5 3 3 3 3 2 2" xfId="28966"/>
    <cellStyle name="Comma 2 5 3 3 3 3 2 2 2" xfId="59790"/>
    <cellStyle name="Comma 2 5 3 3 3 3 2 3" xfId="44380"/>
    <cellStyle name="Comma 2 5 3 3 3 3 3" xfId="21157"/>
    <cellStyle name="Comma 2 5 3 3 3 3 3 2" xfId="51981"/>
    <cellStyle name="Comma 2 5 3 3 3 3 4" xfId="36571"/>
    <cellStyle name="Comma 2 5 3 3 3 4" xfId="9752"/>
    <cellStyle name="Comma 2 5 3 3 3 4 2" xfId="25163"/>
    <cellStyle name="Comma 2 5 3 3 3 4 2 2" xfId="55987"/>
    <cellStyle name="Comma 2 5 3 3 3 4 3" xfId="40577"/>
    <cellStyle name="Comma 2 5 3 3 3 5" xfId="17354"/>
    <cellStyle name="Comma 2 5 3 3 3 5 2" xfId="48178"/>
    <cellStyle name="Comma 2 5 3 3 3 6" xfId="32768"/>
    <cellStyle name="Comma 2 5 3 3 4" xfId="2575"/>
    <cellStyle name="Comma 2 5 3 3 4 2" xfId="6378"/>
    <cellStyle name="Comma 2 5 3 3 4 2 2" xfId="14188"/>
    <cellStyle name="Comma 2 5 3 3 4 2 2 2" xfId="29599"/>
    <cellStyle name="Comma 2 5 3 3 4 2 2 2 2" xfId="60423"/>
    <cellStyle name="Comma 2 5 3 3 4 2 2 3" xfId="45013"/>
    <cellStyle name="Comma 2 5 3 3 4 2 3" xfId="21790"/>
    <cellStyle name="Comma 2 5 3 3 4 2 3 2" xfId="52614"/>
    <cellStyle name="Comma 2 5 3 3 4 2 4" xfId="37204"/>
    <cellStyle name="Comma 2 5 3 3 4 3" xfId="10385"/>
    <cellStyle name="Comma 2 5 3 3 4 3 2" xfId="25796"/>
    <cellStyle name="Comma 2 5 3 3 4 3 2 2" xfId="56620"/>
    <cellStyle name="Comma 2 5 3 3 4 3 3" xfId="41210"/>
    <cellStyle name="Comma 2 5 3 3 4 4" xfId="17987"/>
    <cellStyle name="Comma 2 5 3 3 4 4 2" xfId="48811"/>
    <cellStyle name="Comma 2 5 3 3 4 5" xfId="33401"/>
    <cellStyle name="Comma 2 5 3 3 5" xfId="4479"/>
    <cellStyle name="Comma 2 5 3 3 5 2" xfId="12289"/>
    <cellStyle name="Comma 2 5 3 3 5 2 2" xfId="27700"/>
    <cellStyle name="Comma 2 5 3 3 5 2 2 2" xfId="58524"/>
    <cellStyle name="Comma 2 5 3 3 5 2 3" xfId="43114"/>
    <cellStyle name="Comma 2 5 3 3 5 3" xfId="19891"/>
    <cellStyle name="Comma 2 5 3 3 5 3 2" xfId="50715"/>
    <cellStyle name="Comma 2 5 3 3 5 4" xfId="35305"/>
    <cellStyle name="Comma 2 5 3 3 6" xfId="8486"/>
    <cellStyle name="Comma 2 5 3 3 6 2" xfId="23897"/>
    <cellStyle name="Comma 2 5 3 3 6 2 2" xfId="54721"/>
    <cellStyle name="Comma 2 5 3 3 6 3" xfId="39311"/>
    <cellStyle name="Comma 2 5 3 3 7" xfId="16088"/>
    <cellStyle name="Comma 2 5 3 3 7 2" xfId="46912"/>
    <cellStyle name="Comma 2 5 3 3 8" xfId="31502"/>
    <cellStyle name="Comma 2 5 3 4" xfId="467"/>
    <cellStyle name="Comma 2 5 3 4 2" xfId="1100"/>
    <cellStyle name="Comma 2 5 3 4 2 2" xfId="2999"/>
    <cellStyle name="Comma 2 5 3 4 2 2 2" xfId="6802"/>
    <cellStyle name="Comma 2 5 3 4 2 2 2 2" xfId="14612"/>
    <cellStyle name="Comma 2 5 3 4 2 2 2 2 2" xfId="30023"/>
    <cellStyle name="Comma 2 5 3 4 2 2 2 2 2 2" xfId="60847"/>
    <cellStyle name="Comma 2 5 3 4 2 2 2 2 3" xfId="45437"/>
    <cellStyle name="Comma 2 5 3 4 2 2 2 3" xfId="22214"/>
    <cellStyle name="Comma 2 5 3 4 2 2 2 3 2" xfId="53038"/>
    <cellStyle name="Comma 2 5 3 4 2 2 2 4" xfId="37628"/>
    <cellStyle name="Comma 2 5 3 4 2 2 3" xfId="10809"/>
    <cellStyle name="Comma 2 5 3 4 2 2 3 2" xfId="26220"/>
    <cellStyle name="Comma 2 5 3 4 2 2 3 2 2" xfId="57044"/>
    <cellStyle name="Comma 2 5 3 4 2 2 3 3" xfId="41634"/>
    <cellStyle name="Comma 2 5 3 4 2 2 4" xfId="18411"/>
    <cellStyle name="Comma 2 5 3 4 2 2 4 2" xfId="49235"/>
    <cellStyle name="Comma 2 5 3 4 2 2 5" xfId="33825"/>
    <cellStyle name="Comma 2 5 3 4 2 3" xfId="4903"/>
    <cellStyle name="Comma 2 5 3 4 2 3 2" xfId="12713"/>
    <cellStyle name="Comma 2 5 3 4 2 3 2 2" xfId="28124"/>
    <cellStyle name="Comma 2 5 3 4 2 3 2 2 2" xfId="58948"/>
    <cellStyle name="Comma 2 5 3 4 2 3 2 3" xfId="43538"/>
    <cellStyle name="Comma 2 5 3 4 2 3 3" xfId="20315"/>
    <cellStyle name="Comma 2 5 3 4 2 3 3 2" xfId="51139"/>
    <cellStyle name="Comma 2 5 3 4 2 3 4" xfId="35729"/>
    <cellStyle name="Comma 2 5 3 4 2 4" xfId="8910"/>
    <cellStyle name="Comma 2 5 3 4 2 4 2" xfId="24321"/>
    <cellStyle name="Comma 2 5 3 4 2 4 2 2" xfId="55145"/>
    <cellStyle name="Comma 2 5 3 4 2 4 3" xfId="39735"/>
    <cellStyle name="Comma 2 5 3 4 2 5" xfId="16512"/>
    <cellStyle name="Comma 2 5 3 4 2 5 2" xfId="47336"/>
    <cellStyle name="Comma 2 5 3 4 2 6" xfId="31926"/>
    <cellStyle name="Comma 2 5 3 4 3" xfId="1733"/>
    <cellStyle name="Comma 2 5 3 4 3 2" xfId="3632"/>
    <cellStyle name="Comma 2 5 3 4 3 2 2" xfId="7435"/>
    <cellStyle name="Comma 2 5 3 4 3 2 2 2" xfId="15245"/>
    <cellStyle name="Comma 2 5 3 4 3 2 2 2 2" xfId="30656"/>
    <cellStyle name="Comma 2 5 3 4 3 2 2 2 2 2" xfId="61480"/>
    <cellStyle name="Comma 2 5 3 4 3 2 2 2 3" xfId="46070"/>
    <cellStyle name="Comma 2 5 3 4 3 2 2 3" xfId="22847"/>
    <cellStyle name="Comma 2 5 3 4 3 2 2 3 2" xfId="53671"/>
    <cellStyle name="Comma 2 5 3 4 3 2 2 4" xfId="38261"/>
    <cellStyle name="Comma 2 5 3 4 3 2 3" xfId="11442"/>
    <cellStyle name="Comma 2 5 3 4 3 2 3 2" xfId="26853"/>
    <cellStyle name="Comma 2 5 3 4 3 2 3 2 2" xfId="57677"/>
    <cellStyle name="Comma 2 5 3 4 3 2 3 3" xfId="42267"/>
    <cellStyle name="Comma 2 5 3 4 3 2 4" xfId="19044"/>
    <cellStyle name="Comma 2 5 3 4 3 2 4 2" xfId="49868"/>
    <cellStyle name="Comma 2 5 3 4 3 2 5" xfId="34458"/>
    <cellStyle name="Comma 2 5 3 4 3 3" xfId="5536"/>
    <cellStyle name="Comma 2 5 3 4 3 3 2" xfId="13346"/>
    <cellStyle name="Comma 2 5 3 4 3 3 2 2" xfId="28757"/>
    <cellStyle name="Comma 2 5 3 4 3 3 2 2 2" xfId="59581"/>
    <cellStyle name="Comma 2 5 3 4 3 3 2 3" xfId="44171"/>
    <cellStyle name="Comma 2 5 3 4 3 3 3" xfId="20948"/>
    <cellStyle name="Comma 2 5 3 4 3 3 3 2" xfId="51772"/>
    <cellStyle name="Comma 2 5 3 4 3 3 4" xfId="36362"/>
    <cellStyle name="Comma 2 5 3 4 3 4" xfId="9543"/>
    <cellStyle name="Comma 2 5 3 4 3 4 2" xfId="24954"/>
    <cellStyle name="Comma 2 5 3 4 3 4 2 2" xfId="55778"/>
    <cellStyle name="Comma 2 5 3 4 3 4 3" xfId="40368"/>
    <cellStyle name="Comma 2 5 3 4 3 5" xfId="17145"/>
    <cellStyle name="Comma 2 5 3 4 3 5 2" xfId="47969"/>
    <cellStyle name="Comma 2 5 3 4 3 6" xfId="32559"/>
    <cellStyle name="Comma 2 5 3 4 4" xfId="2366"/>
    <cellStyle name="Comma 2 5 3 4 4 2" xfId="6169"/>
    <cellStyle name="Comma 2 5 3 4 4 2 2" xfId="13979"/>
    <cellStyle name="Comma 2 5 3 4 4 2 2 2" xfId="29390"/>
    <cellStyle name="Comma 2 5 3 4 4 2 2 2 2" xfId="60214"/>
    <cellStyle name="Comma 2 5 3 4 4 2 2 3" xfId="44804"/>
    <cellStyle name="Comma 2 5 3 4 4 2 3" xfId="21581"/>
    <cellStyle name="Comma 2 5 3 4 4 2 3 2" xfId="52405"/>
    <cellStyle name="Comma 2 5 3 4 4 2 4" xfId="36995"/>
    <cellStyle name="Comma 2 5 3 4 4 3" xfId="10176"/>
    <cellStyle name="Comma 2 5 3 4 4 3 2" xfId="25587"/>
    <cellStyle name="Comma 2 5 3 4 4 3 2 2" xfId="56411"/>
    <cellStyle name="Comma 2 5 3 4 4 3 3" xfId="41001"/>
    <cellStyle name="Comma 2 5 3 4 4 4" xfId="17778"/>
    <cellStyle name="Comma 2 5 3 4 4 4 2" xfId="48602"/>
    <cellStyle name="Comma 2 5 3 4 4 5" xfId="33192"/>
    <cellStyle name="Comma 2 5 3 4 5" xfId="4270"/>
    <cellStyle name="Comma 2 5 3 4 5 2" xfId="12080"/>
    <cellStyle name="Comma 2 5 3 4 5 2 2" xfId="27491"/>
    <cellStyle name="Comma 2 5 3 4 5 2 2 2" xfId="58315"/>
    <cellStyle name="Comma 2 5 3 4 5 2 3" xfId="42905"/>
    <cellStyle name="Comma 2 5 3 4 5 3" xfId="19682"/>
    <cellStyle name="Comma 2 5 3 4 5 3 2" xfId="50506"/>
    <cellStyle name="Comma 2 5 3 4 5 4" xfId="35096"/>
    <cellStyle name="Comma 2 5 3 4 6" xfId="8277"/>
    <cellStyle name="Comma 2 5 3 4 6 2" xfId="23688"/>
    <cellStyle name="Comma 2 5 3 4 6 2 2" xfId="54512"/>
    <cellStyle name="Comma 2 5 3 4 6 3" xfId="39102"/>
    <cellStyle name="Comma 2 5 3 4 7" xfId="15879"/>
    <cellStyle name="Comma 2 5 3 4 7 2" xfId="46703"/>
    <cellStyle name="Comma 2 5 3 4 8" xfId="31293"/>
    <cellStyle name="Comma 2 5 3 5" xfId="887"/>
    <cellStyle name="Comma 2 5 3 5 2" xfId="2786"/>
    <cellStyle name="Comma 2 5 3 5 2 2" xfId="6589"/>
    <cellStyle name="Comma 2 5 3 5 2 2 2" xfId="14399"/>
    <cellStyle name="Comma 2 5 3 5 2 2 2 2" xfId="29810"/>
    <cellStyle name="Comma 2 5 3 5 2 2 2 2 2" xfId="60634"/>
    <cellStyle name="Comma 2 5 3 5 2 2 2 3" xfId="45224"/>
    <cellStyle name="Comma 2 5 3 5 2 2 3" xfId="22001"/>
    <cellStyle name="Comma 2 5 3 5 2 2 3 2" xfId="52825"/>
    <cellStyle name="Comma 2 5 3 5 2 2 4" xfId="37415"/>
    <cellStyle name="Comma 2 5 3 5 2 3" xfId="10596"/>
    <cellStyle name="Comma 2 5 3 5 2 3 2" xfId="26007"/>
    <cellStyle name="Comma 2 5 3 5 2 3 2 2" xfId="56831"/>
    <cellStyle name="Comma 2 5 3 5 2 3 3" xfId="41421"/>
    <cellStyle name="Comma 2 5 3 5 2 4" xfId="18198"/>
    <cellStyle name="Comma 2 5 3 5 2 4 2" xfId="49022"/>
    <cellStyle name="Comma 2 5 3 5 2 5" xfId="33612"/>
    <cellStyle name="Comma 2 5 3 5 3" xfId="4690"/>
    <cellStyle name="Comma 2 5 3 5 3 2" xfId="12500"/>
    <cellStyle name="Comma 2 5 3 5 3 2 2" xfId="27911"/>
    <cellStyle name="Comma 2 5 3 5 3 2 2 2" xfId="58735"/>
    <cellStyle name="Comma 2 5 3 5 3 2 3" xfId="43325"/>
    <cellStyle name="Comma 2 5 3 5 3 3" xfId="20102"/>
    <cellStyle name="Comma 2 5 3 5 3 3 2" xfId="50926"/>
    <cellStyle name="Comma 2 5 3 5 3 4" xfId="35516"/>
    <cellStyle name="Comma 2 5 3 5 4" xfId="8697"/>
    <cellStyle name="Comma 2 5 3 5 4 2" xfId="24108"/>
    <cellStyle name="Comma 2 5 3 5 4 2 2" xfId="54932"/>
    <cellStyle name="Comma 2 5 3 5 4 3" xfId="39522"/>
    <cellStyle name="Comma 2 5 3 5 5" xfId="16299"/>
    <cellStyle name="Comma 2 5 3 5 5 2" xfId="47123"/>
    <cellStyle name="Comma 2 5 3 5 6" xfId="31713"/>
    <cellStyle name="Comma 2 5 3 6" xfId="1520"/>
    <cellStyle name="Comma 2 5 3 6 2" xfId="3419"/>
    <cellStyle name="Comma 2 5 3 6 2 2" xfId="7222"/>
    <cellStyle name="Comma 2 5 3 6 2 2 2" xfId="15032"/>
    <cellStyle name="Comma 2 5 3 6 2 2 2 2" xfId="30443"/>
    <cellStyle name="Comma 2 5 3 6 2 2 2 2 2" xfId="61267"/>
    <cellStyle name="Comma 2 5 3 6 2 2 2 3" xfId="45857"/>
    <cellStyle name="Comma 2 5 3 6 2 2 3" xfId="22634"/>
    <cellStyle name="Comma 2 5 3 6 2 2 3 2" xfId="53458"/>
    <cellStyle name="Comma 2 5 3 6 2 2 4" xfId="38048"/>
    <cellStyle name="Comma 2 5 3 6 2 3" xfId="11229"/>
    <cellStyle name="Comma 2 5 3 6 2 3 2" xfId="26640"/>
    <cellStyle name="Comma 2 5 3 6 2 3 2 2" xfId="57464"/>
    <cellStyle name="Comma 2 5 3 6 2 3 3" xfId="42054"/>
    <cellStyle name="Comma 2 5 3 6 2 4" xfId="18831"/>
    <cellStyle name="Comma 2 5 3 6 2 4 2" xfId="49655"/>
    <cellStyle name="Comma 2 5 3 6 2 5" xfId="34245"/>
    <cellStyle name="Comma 2 5 3 6 3" xfId="5323"/>
    <cellStyle name="Comma 2 5 3 6 3 2" xfId="13133"/>
    <cellStyle name="Comma 2 5 3 6 3 2 2" xfId="28544"/>
    <cellStyle name="Comma 2 5 3 6 3 2 2 2" xfId="59368"/>
    <cellStyle name="Comma 2 5 3 6 3 2 3" xfId="43958"/>
    <cellStyle name="Comma 2 5 3 6 3 3" xfId="20735"/>
    <cellStyle name="Comma 2 5 3 6 3 3 2" xfId="51559"/>
    <cellStyle name="Comma 2 5 3 6 3 4" xfId="36149"/>
    <cellStyle name="Comma 2 5 3 6 4" xfId="9330"/>
    <cellStyle name="Comma 2 5 3 6 4 2" xfId="24741"/>
    <cellStyle name="Comma 2 5 3 6 4 2 2" xfId="55565"/>
    <cellStyle name="Comma 2 5 3 6 4 3" xfId="40155"/>
    <cellStyle name="Comma 2 5 3 6 5" xfId="16932"/>
    <cellStyle name="Comma 2 5 3 6 5 2" xfId="47756"/>
    <cellStyle name="Comma 2 5 3 6 6" xfId="32346"/>
    <cellStyle name="Comma 2 5 3 7" xfId="2153"/>
    <cellStyle name="Comma 2 5 3 7 2" xfId="5956"/>
    <cellStyle name="Comma 2 5 3 7 2 2" xfId="13766"/>
    <cellStyle name="Comma 2 5 3 7 2 2 2" xfId="29177"/>
    <cellStyle name="Comma 2 5 3 7 2 2 2 2" xfId="60001"/>
    <cellStyle name="Comma 2 5 3 7 2 2 3" xfId="44591"/>
    <cellStyle name="Comma 2 5 3 7 2 3" xfId="21368"/>
    <cellStyle name="Comma 2 5 3 7 2 3 2" xfId="52192"/>
    <cellStyle name="Comma 2 5 3 7 2 4" xfId="36782"/>
    <cellStyle name="Comma 2 5 3 7 3" xfId="9963"/>
    <cellStyle name="Comma 2 5 3 7 3 2" xfId="25374"/>
    <cellStyle name="Comma 2 5 3 7 3 2 2" xfId="56198"/>
    <cellStyle name="Comma 2 5 3 7 3 3" xfId="40788"/>
    <cellStyle name="Comma 2 5 3 7 4" xfId="17565"/>
    <cellStyle name="Comma 2 5 3 7 4 2" xfId="48389"/>
    <cellStyle name="Comma 2 5 3 7 5" xfId="32979"/>
    <cellStyle name="Comma 2 5 3 8" xfId="4057"/>
    <cellStyle name="Comma 2 5 3 8 2" xfId="11867"/>
    <cellStyle name="Comma 2 5 3 8 2 2" xfId="27278"/>
    <cellStyle name="Comma 2 5 3 8 2 2 2" xfId="58102"/>
    <cellStyle name="Comma 2 5 3 8 2 3" xfId="42692"/>
    <cellStyle name="Comma 2 5 3 8 3" xfId="19469"/>
    <cellStyle name="Comma 2 5 3 8 3 2" xfId="50293"/>
    <cellStyle name="Comma 2 5 3 8 4" xfId="34883"/>
    <cellStyle name="Comma 2 5 3 9" xfId="8064"/>
    <cellStyle name="Comma 2 5 3 9 2" xfId="23475"/>
    <cellStyle name="Comma 2 5 3 9 2 2" xfId="54299"/>
    <cellStyle name="Comma 2 5 3 9 3" xfId="38889"/>
    <cellStyle name="Comma 2 5 4" xfId="293"/>
    <cellStyle name="Comma 2 5 4 10" xfId="15706"/>
    <cellStyle name="Comma 2 5 4 10 2" xfId="46530"/>
    <cellStyle name="Comma 2 5 4 11" xfId="31120"/>
    <cellStyle name="Comma 2 5 4 2" xfId="716"/>
    <cellStyle name="Comma 2 5 4 2 2" xfId="1349"/>
    <cellStyle name="Comma 2 5 4 2 2 2" xfId="3248"/>
    <cellStyle name="Comma 2 5 4 2 2 2 2" xfId="7051"/>
    <cellStyle name="Comma 2 5 4 2 2 2 2 2" xfId="14861"/>
    <cellStyle name="Comma 2 5 4 2 2 2 2 2 2" xfId="30272"/>
    <cellStyle name="Comma 2 5 4 2 2 2 2 2 2 2" xfId="61096"/>
    <cellStyle name="Comma 2 5 4 2 2 2 2 2 3" xfId="45686"/>
    <cellStyle name="Comma 2 5 4 2 2 2 2 3" xfId="22463"/>
    <cellStyle name="Comma 2 5 4 2 2 2 2 3 2" xfId="53287"/>
    <cellStyle name="Comma 2 5 4 2 2 2 2 4" xfId="37877"/>
    <cellStyle name="Comma 2 5 4 2 2 2 3" xfId="11058"/>
    <cellStyle name="Comma 2 5 4 2 2 2 3 2" xfId="26469"/>
    <cellStyle name="Comma 2 5 4 2 2 2 3 2 2" xfId="57293"/>
    <cellStyle name="Comma 2 5 4 2 2 2 3 3" xfId="41883"/>
    <cellStyle name="Comma 2 5 4 2 2 2 4" xfId="18660"/>
    <cellStyle name="Comma 2 5 4 2 2 2 4 2" xfId="49484"/>
    <cellStyle name="Comma 2 5 4 2 2 2 5" xfId="34074"/>
    <cellStyle name="Comma 2 5 4 2 2 3" xfId="5152"/>
    <cellStyle name="Comma 2 5 4 2 2 3 2" xfId="12962"/>
    <cellStyle name="Comma 2 5 4 2 2 3 2 2" xfId="28373"/>
    <cellStyle name="Comma 2 5 4 2 2 3 2 2 2" xfId="59197"/>
    <cellStyle name="Comma 2 5 4 2 2 3 2 3" xfId="43787"/>
    <cellStyle name="Comma 2 5 4 2 2 3 3" xfId="20564"/>
    <cellStyle name="Comma 2 5 4 2 2 3 3 2" xfId="51388"/>
    <cellStyle name="Comma 2 5 4 2 2 3 4" xfId="35978"/>
    <cellStyle name="Comma 2 5 4 2 2 4" xfId="9159"/>
    <cellStyle name="Comma 2 5 4 2 2 4 2" xfId="24570"/>
    <cellStyle name="Comma 2 5 4 2 2 4 2 2" xfId="55394"/>
    <cellStyle name="Comma 2 5 4 2 2 4 3" xfId="39984"/>
    <cellStyle name="Comma 2 5 4 2 2 5" xfId="16761"/>
    <cellStyle name="Comma 2 5 4 2 2 5 2" xfId="47585"/>
    <cellStyle name="Comma 2 5 4 2 2 6" xfId="32175"/>
    <cellStyle name="Comma 2 5 4 2 3" xfId="1982"/>
    <cellStyle name="Comma 2 5 4 2 3 2" xfId="3881"/>
    <cellStyle name="Comma 2 5 4 2 3 2 2" xfId="7684"/>
    <cellStyle name="Comma 2 5 4 2 3 2 2 2" xfId="15494"/>
    <cellStyle name="Comma 2 5 4 2 3 2 2 2 2" xfId="30905"/>
    <cellStyle name="Comma 2 5 4 2 3 2 2 2 2 2" xfId="61729"/>
    <cellStyle name="Comma 2 5 4 2 3 2 2 2 3" xfId="46319"/>
    <cellStyle name="Comma 2 5 4 2 3 2 2 3" xfId="23096"/>
    <cellStyle name="Comma 2 5 4 2 3 2 2 3 2" xfId="53920"/>
    <cellStyle name="Comma 2 5 4 2 3 2 2 4" xfId="38510"/>
    <cellStyle name="Comma 2 5 4 2 3 2 3" xfId="11691"/>
    <cellStyle name="Comma 2 5 4 2 3 2 3 2" xfId="27102"/>
    <cellStyle name="Comma 2 5 4 2 3 2 3 2 2" xfId="57926"/>
    <cellStyle name="Comma 2 5 4 2 3 2 3 3" xfId="42516"/>
    <cellStyle name="Comma 2 5 4 2 3 2 4" xfId="19293"/>
    <cellStyle name="Comma 2 5 4 2 3 2 4 2" xfId="50117"/>
    <cellStyle name="Comma 2 5 4 2 3 2 5" xfId="34707"/>
    <cellStyle name="Comma 2 5 4 2 3 3" xfId="5785"/>
    <cellStyle name="Comma 2 5 4 2 3 3 2" xfId="13595"/>
    <cellStyle name="Comma 2 5 4 2 3 3 2 2" xfId="29006"/>
    <cellStyle name="Comma 2 5 4 2 3 3 2 2 2" xfId="59830"/>
    <cellStyle name="Comma 2 5 4 2 3 3 2 3" xfId="44420"/>
    <cellStyle name="Comma 2 5 4 2 3 3 3" xfId="21197"/>
    <cellStyle name="Comma 2 5 4 2 3 3 3 2" xfId="52021"/>
    <cellStyle name="Comma 2 5 4 2 3 3 4" xfId="36611"/>
    <cellStyle name="Comma 2 5 4 2 3 4" xfId="9792"/>
    <cellStyle name="Comma 2 5 4 2 3 4 2" xfId="25203"/>
    <cellStyle name="Comma 2 5 4 2 3 4 2 2" xfId="56027"/>
    <cellStyle name="Comma 2 5 4 2 3 4 3" xfId="40617"/>
    <cellStyle name="Comma 2 5 4 2 3 5" xfId="17394"/>
    <cellStyle name="Comma 2 5 4 2 3 5 2" xfId="48218"/>
    <cellStyle name="Comma 2 5 4 2 3 6" xfId="32808"/>
    <cellStyle name="Comma 2 5 4 2 4" xfId="2615"/>
    <cellStyle name="Comma 2 5 4 2 4 2" xfId="6418"/>
    <cellStyle name="Comma 2 5 4 2 4 2 2" xfId="14228"/>
    <cellStyle name="Comma 2 5 4 2 4 2 2 2" xfId="29639"/>
    <cellStyle name="Comma 2 5 4 2 4 2 2 2 2" xfId="60463"/>
    <cellStyle name="Comma 2 5 4 2 4 2 2 3" xfId="45053"/>
    <cellStyle name="Comma 2 5 4 2 4 2 3" xfId="21830"/>
    <cellStyle name="Comma 2 5 4 2 4 2 3 2" xfId="52654"/>
    <cellStyle name="Comma 2 5 4 2 4 2 4" xfId="37244"/>
    <cellStyle name="Comma 2 5 4 2 4 3" xfId="10425"/>
    <cellStyle name="Comma 2 5 4 2 4 3 2" xfId="25836"/>
    <cellStyle name="Comma 2 5 4 2 4 3 2 2" xfId="56660"/>
    <cellStyle name="Comma 2 5 4 2 4 3 3" xfId="41250"/>
    <cellStyle name="Comma 2 5 4 2 4 4" xfId="18027"/>
    <cellStyle name="Comma 2 5 4 2 4 4 2" xfId="48851"/>
    <cellStyle name="Comma 2 5 4 2 4 5" xfId="33441"/>
    <cellStyle name="Comma 2 5 4 2 5" xfId="4519"/>
    <cellStyle name="Comma 2 5 4 2 5 2" xfId="12329"/>
    <cellStyle name="Comma 2 5 4 2 5 2 2" xfId="27740"/>
    <cellStyle name="Comma 2 5 4 2 5 2 2 2" xfId="58564"/>
    <cellStyle name="Comma 2 5 4 2 5 2 3" xfId="43154"/>
    <cellStyle name="Comma 2 5 4 2 5 3" xfId="19931"/>
    <cellStyle name="Comma 2 5 4 2 5 3 2" xfId="50755"/>
    <cellStyle name="Comma 2 5 4 2 5 4" xfId="35345"/>
    <cellStyle name="Comma 2 5 4 2 6" xfId="8526"/>
    <cellStyle name="Comma 2 5 4 2 6 2" xfId="23937"/>
    <cellStyle name="Comma 2 5 4 2 6 2 2" xfId="54761"/>
    <cellStyle name="Comma 2 5 4 2 6 3" xfId="39351"/>
    <cellStyle name="Comma 2 5 4 2 7" xfId="16128"/>
    <cellStyle name="Comma 2 5 4 2 7 2" xfId="46952"/>
    <cellStyle name="Comma 2 5 4 2 8" xfId="31542"/>
    <cellStyle name="Comma 2 5 4 3" xfId="507"/>
    <cellStyle name="Comma 2 5 4 3 2" xfId="1140"/>
    <cellStyle name="Comma 2 5 4 3 2 2" xfId="3039"/>
    <cellStyle name="Comma 2 5 4 3 2 2 2" xfId="6842"/>
    <cellStyle name="Comma 2 5 4 3 2 2 2 2" xfId="14652"/>
    <cellStyle name="Comma 2 5 4 3 2 2 2 2 2" xfId="30063"/>
    <cellStyle name="Comma 2 5 4 3 2 2 2 2 2 2" xfId="60887"/>
    <cellStyle name="Comma 2 5 4 3 2 2 2 2 3" xfId="45477"/>
    <cellStyle name="Comma 2 5 4 3 2 2 2 3" xfId="22254"/>
    <cellStyle name="Comma 2 5 4 3 2 2 2 3 2" xfId="53078"/>
    <cellStyle name="Comma 2 5 4 3 2 2 2 4" xfId="37668"/>
    <cellStyle name="Comma 2 5 4 3 2 2 3" xfId="10849"/>
    <cellStyle name="Comma 2 5 4 3 2 2 3 2" xfId="26260"/>
    <cellStyle name="Comma 2 5 4 3 2 2 3 2 2" xfId="57084"/>
    <cellStyle name="Comma 2 5 4 3 2 2 3 3" xfId="41674"/>
    <cellStyle name="Comma 2 5 4 3 2 2 4" xfId="18451"/>
    <cellStyle name="Comma 2 5 4 3 2 2 4 2" xfId="49275"/>
    <cellStyle name="Comma 2 5 4 3 2 2 5" xfId="33865"/>
    <cellStyle name="Comma 2 5 4 3 2 3" xfId="4943"/>
    <cellStyle name="Comma 2 5 4 3 2 3 2" xfId="12753"/>
    <cellStyle name="Comma 2 5 4 3 2 3 2 2" xfId="28164"/>
    <cellStyle name="Comma 2 5 4 3 2 3 2 2 2" xfId="58988"/>
    <cellStyle name="Comma 2 5 4 3 2 3 2 3" xfId="43578"/>
    <cellStyle name="Comma 2 5 4 3 2 3 3" xfId="20355"/>
    <cellStyle name="Comma 2 5 4 3 2 3 3 2" xfId="51179"/>
    <cellStyle name="Comma 2 5 4 3 2 3 4" xfId="35769"/>
    <cellStyle name="Comma 2 5 4 3 2 4" xfId="8950"/>
    <cellStyle name="Comma 2 5 4 3 2 4 2" xfId="24361"/>
    <cellStyle name="Comma 2 5 4 3 2 4 2 2" xfId="55185"/>
    <cellStyle name="Comma 2 5 4 3 2 4 3" xfId="39775"/>
    <cellStyle name="Comma 2 5 4 3 2 5" xfId="16552"/>
    <cellStyle name="Comma 2 5 4 3 2 5 2" xfId="47376"/>
    <cellStyle name="Comma 2 5 4 3 2 6" xfId="31966"/>
    <cellStyle name="Comma 2 5 4 3 3" xfId="1773"/>
    <cellStyle name="Comma 2 5 4 3 3 2" xfId="3672"/>
    <cellStyle name="Comma 2 5 4 3 3 2 2" xfId="7475"/>
    <cellStyle name="Comma 2 5 4 3 3 2 2 2" xfId="15285"/>
    <cellStyle name="Comma 2 5 4 3 3 2 2 2 2" xfId="30696"/>
    <cellStyle name="Comma 2 5 4 3 3 2 2 2 2 2" xfId="61520"/>
    <cellStyle name="Comma 2 5 4 3 3 2 2 2 3" xfId="46110"/>
    <cellStyle name="Comma 2 5 4 3 3 2 2 3" xfId="22887"/>
    <cellStyle name="Comma 2 5 4 3 3 2 2 3 2" xfId="53711"/>
    <cellStyle name="Comma 2 5 4 3 3 2 2 4" xfId="38301"/>
    <cellStyle name="Comma 2 5 4 3 3 2 3" xfId="11482"/>
    <cellStyle name="Comma 2 5 4 3 3 2 3 2" xfId="26893"/>
    <cellStyle name="Comma 2 5 4 3 3 2 3 2 2" xfId="57717"/>
    <cellStyle name="Comma 2 5 4 3 3 2 3 3" xfId="42307"/>
    <cellStyle name="Comma 2 5 4 3 3 2 4" xfId="19084"/>
    <cellStyle name="Comma 2 5 4 3 3 2 4 2" xfId="49908"/>
    <cellStyle name="Comma 2 5 4 3 3 2 5" xfId="34498"/>
    <cellStyle name="Comma 2 5 4 3 3 3" xfId="5576"/>
    <cellStyle name="Comma 2 5 4 3 3 3 2" xfId="13386"/>
    <cellStyle name="Comma 2 5 4 3 3 3 2 2" xfId="28797"/>
    <cellStyle name="Comma 2 5 4 3 3 3 2 2 2" xfId="59621"/>
    <cellStyle name="Comma 2 5 4 3 3 3 2 3" xfId="44211"/>
    <cellStyle name="Comma 2 5 4 3 3 3 3" xfId="20988"/>
    <cellStyle name="Comma 2 5 4 3 3 3 3 2" xfId="51812"/>
    <cellStyle name="Comma 2 5 4 3 3 3 4" xfId="36402"/>
    <cellStyle name="Comma 2 5 4 3 3 4" xfId="9583"/>
    <cellStyle name="Comma 2 5 4 3 3 4 2" xfId="24994"/>
    <cellStyle name="Comma 2 5 4 3 3 4 2 2" xfId="55818"/>
    <cellStyle name="Comma 2 5 4 3 3 4 3" xfId="40408"/>
    <cellStyle name="Comma 2 5 4 3 3 5" xfId="17185"/>
    <cellStyle name="Comma 2 5 4 3 3 5 2" xfId="48009"/>
    <cellStyle name="Comma 2 5 4 3 3 6" xfId="32599"/>
    <cellStyle name="Comma 2 5 4 3 4" xfId="2406"/>
    <cellStyle name="Comma 2 5 4 3 4 2" xfId="6209"/>
    <cellStyle name="Comma 2 5 4 3 4 2 2" xfId="14019"/>
    <cellStyle name="Comma 2 5 4 3 4 2 2 2" xfId="29430"/>
    <cellStyle name="Comma 2 5 4 3 4 2 2 2 2" xfId="60254"/>
    <cellStyle name="Comma 2 5 4 3 4 2 2 3" xfId="44844"/>
    <cellStyle name="Comma 2 5 4 3 4 2 3" xfId="21621"/>
    <cellStyle name="Comma 2 5 4 3 4 2 3 2" xfId="52445"/>
    <cellStyle name="Comma 2 5 4 3 4 2 4" xfId="37035"/>
    <cellStyle name="Comma 2 5 4 3 4 3" xfId="10216"/>
    <cellStyle name="Comma 2 5 4 3 4 3 2" xfId="25627"/>
    <cellStyle name="Comma 2 5 4 3 4 3 2 2" xfId="56451"/>
    <cellStyle name="Comma 2 5 4 3 4 3 3" xfId="41041"/>
    <cellStyle name="Comma 2 5 4 3 4 4" xfId="17818"/>
    <cellStyle name="Comma 2 5 4 3 4 4 2" xfId="48642"/>
    <cellStyle name="Comma 2 5 4 3 4 5" xfId="33232"/>
    <cellStyle name="Comma 2 5 4 3 5" xfId="4310"/>
    <cellStyle name="Comma 2 5 4 3 5 2" xfId="12120"/>
    <cellStyle name="Comma 2 5 4 3 5 2 2" xfId="27531"/>
    <cellStyle name="Comma 2 5 4 3 5 2 2 2" xfId="58355"/>
    <cellStyle name="Comma 2 5 4 3 5 2 3" xfId="42945"/>
    <cellStyle name="Comma 2 5 4 3 5 3" xfId="19722"/>
    <cellStyle name="Comma 2 5 4 3 5 3 2" xfId="50546"/>
    <cellStyle name="Comma 2 5 4 3 5 4" xfId="35136"/>
    <cellStyle name="Comma 2 5 4 3 6" xfId="8317"/>
    <cellStyle name="Comma 2 5 4 3 6 2" xfId="23728"/>
    <cellStyle name="Comma 2 5 4 3 6 2 2" xfId="54552"/>
    <cellStyle name="Comma 2 5 4 3 6 3" xfId="39142"/>
    <cellStyle name="Comma 2 5 4 3 7" xfId="15919"/>
    <cellStyle name="Comma 2 5 4 3 7 2" xfId="46743"/>
    <cellStyle name="Comma 2 5 4 3 8" xfId="31333"/>
    <cellStyle name="Comma 2 5 4 4" xfId="927"/>
    <cellStyle name="Comma 2 5 4 4 2" xfId="2826"/>
    <cellStyle name="Comma 2 5 4 4 2 2" xfId="6629"/>
    <cellStyle name="Comma 2 5 4 4 2 2 2" xfId="14439"/>
    <cellStyle name="Comma 2 5 4 4 2 2 2 2" xfId="29850"/>
    <cellStyle name="Comma 2 5 4 4 2 2 2 2 2" xfId="60674"/>
    <cellStyle name="Comma 2 5 4 4 2 2 2 3" xfId="45264"/>
    <cellStyle name="Comma 2 5 4 4 2 2 3" xfId="22041"/>
    <cellStyle name="Comma 2 5 4 4 2 2 3 2" xfId="52865"/>
    <cellStyle name="Comma 2 5 4 4 2 2 4" xfId="37455"/>
    <cellStyle name="Comma 2 5 4 4 2 3" xfId="10636"/>
    <cellStyle name="Comma 2 5 4 4 2 3 2" xfId="26047"/>
    <cellStyle name="Comma 2 5 4 4 2 3 2 2" xfId="56871"/>
    <cellStyle name="Comma 2 5 4 4 2 3 3" xfId="41461"/>
    <cellStyle name="Comma 2 5 4 4 2 4" xfId="18238"/>
    <cellStyle name="Comma 2 5 4 4 2 4 2" xfId="49062"/>
    <cellStyle name="Comma 2 5 4 4 2 5" xfId="33652"/>
    <cellStyle name="Comma 2 5 4 4 3" xfId="4730"/>
    <cellStyle name="Comma 2 5 4 4 3 2" xfId="12540"/>
    <cellStyle name="Comma 2 5 4 4 3 2 2" xfId="27951"/>
    <cellStyle name="Comma 2 5 4 4 3 2 2 2" xfId="58775"/>
    <cellStyle name="Comma 2 5 4 4 3 2 3" xfId="43365"/>
    <cellStyle name="Comma 2 5 4 4 3 3" xfId="20142"/>
    <cellStyle name="Comma 2 5 4 4 3 3 2" xfId="50966"/>
    <cellStyle name="Comma 2 5 4 4 3 4" xfId="35556"/>
    <cellStyle name="Comma 2 5 4 4 4" xfId="8737"/>
    <cellStyle name="Comma 2 5 4 4 4 2" xfId="24148"/>
    <cellStyle name="Comma 2 5 4 4 4 2 2" xfId="54972"/>
    <cellStyle name="Comma 2 5 4 4 4 3" xfId="39562"/>
    <cellStyle name="Comma 2 5 4 4 5" xfId="16339"/>
    <cellStyle name="Comma 2 5 4 4 5 2" xfId="47163"/>
    <cellStyle name="Comma 2 5 4 4 6" xfId="31753"/>
    <cellStyle name="Comma 2 5 4 5" xfId="1560"/>
    <cellStyle name="Comma 2 5 4 5 2" xfId="3459"/>
    <cellStyle name="Comma 2 5 4 5 2 2" xfId="7262"/>
    <cellStyle name="Comma 2 5 4 5 2 2 2" xfId="15072"/>
    <cellStyle name="Comma 2 5 4 5 2 2 2 2" xfId="30483"/>
    <cellStyle name="Comma 2 5 4 5 2 2 2 2 2" xfId="61307"/>
    <cellStyle name="Comma 2 5 4 5 2 2 2 3" xfId="45897"/>
    <cellStyle name="Comma 2 5 4 5 2 2 3" xfId="22674"/>
    <cellStyle name="Comma 2 5 4 5 2 2 3 2" xfId="53498"/>
    <cellStyle name="Comma 2 5 4 5 2 2 4" xfId="38088"/>
    <cellStyle name="Comma 2 5 4 5 2 3" xfId="11269"/>
    <cellStyle name="Comma 2 5 4 5 2 3 2" xfId="26680"/>
    <cellStyle name="Comma 2 5 4 5 2 3 2 2" xfId="57504"/>
    <cellStyle name="Comma 2 5 4 5 2 3 3" xfId="42094"/>
    <cellStyle name="Comma 2 5 4 5 2 4" xfId="18871"/>
    <cellStyle name="Comma 2 5 4 5 2 4 2" xfId="49695"/>
    <cellStyle name="Comma 2 5 4 5 2 5" xfId="34285"/>
    <cellStyle name="Comma 2 5 4 5 3" xfId="5363"/>
    <cellStyle name="Comma 2 5 4 5 3 2" xfId="13173"/>
    <cellStyle name="Comma 2 5 4 5 3 2 2" xfId="28584"/>
    <cellStyle name="Comma 2 5 4 5 3 2 2 2" xfId="59408"/>
    <cellStyle name="Comma 2 5 4 5 3 2 3" xfId="43998"/>
    <cellStyle name="Comma 2 5 4 5 3 3" xfId="20775"/>
    <cellStyle name="Comma 2 5 4 5 3 3 2" xfId="51599"/>
    <cellStyle name="Comma 2 5 4 5 3 4" xfId="36189"/>
    <cellStyle name="Comma 2 5 4 5 4" xfId="9370"/>
    <cellStyle name="Comma 2 5 4 5 4 2" xfId="24781"/>
    <cellStyle name="Comma 2 5 4 5 4 2 2" xfId="55605"/>
    <cellStyle name="Comma 2 5 4 5 4 3" xfId="40195"/>
    <cellStyle name="Comma 2 5 4 5 5" xfId="16972"/>
    <cellStyle name="Comma 2 5 4 5 5 2" xfId="47796"/>
    <cellStyle name="Comma 2 5 4 5 6" xfId="32386"/>
    <cellStyle name="Comma 2 5 4 6" xfId="2193"/>
    <cellStyle name="Comma 2 5 4 6 2" xfId="5996"/>
    <cellStyle name="Comma 2 5 4 6 2 2" xfId="13806"/>
    <cellStyle name="Comma 2 5 4 6 2 2 2" xfId="29217"/>
    <cellStyle name="Comma 2 5 4 6 2 2 2 2" xfId="60041"/>
    <cellStyle name="Comma 2 5 4 6 2 2 3" xfId="44631"/>
    <cellStyle name="Comma 2 5 4 6 2 3" xfId="21408"/>
    <cellStyle name="Comma 2 5 4 6 2 3 2" xfId="52232"/>
    <cellStyle name="Comma 2 5 4 6 2 4" xfId="36822"/>
    <cellStyle name="Comma 2 5 4 6 3" xfId="10003"/>
    <cellStyle name="Comma 2 5 4 6 3 2" xfId="25414"/>
    <cellStyle name="Comma 2 5 4 6 3 2 2" xfId="56238"/>
    <cellStyle name="Comma 2 5 4 6 3 3" xfId="40828"/>
    <cellStyle name="Comma 2 5 4 6 4" xfId="17605"/>
    <cellStyle name="Comma 2 5 4 6 4 2" xfId="48429"/>
    <cellStyle name="Comma 2 5 4 6 5" xfId="33019"/>
    <cellStyle name="Comma 2 5 4 7" xfId="4097"/>
    <cellStyle name="Comma 2 5 4 7 2" xfId="11907"/>
    <cellStyle name="Comma 2 5 4 7 2 2" xfId="27318"/>
    <cellStyle name="Comma 2 5 4 7 2 2 2" xfId="58142"/>
    <cellStyle name="Comma 2 5 4 7 2 3" xfId="42732"/>
    <cellStyle name="Comma 2 5 4 7 3" xfId="19509"/>
    <cellStyle name="Comma 2 5 4 7 3 2" xfId="50333"/>
    <cellStyle name="Comma 2 5 4 7 4" xfId="34923"/>
    <cellStyle name="Comma 2 5 4 8" xfId="8104"/>
    <cellStyle name="Comma 2 5 4 8 2" xfId="23515"/>
    <cellStyle name="Comma 2 5 4 8 2 2" xfId="54339"/>
    <cellStyle name="Comma 2 5 4 8 3" xfId="38929"/>
    <cellStyle name="Comma 2 5 4 9" xfId="7895"/>
    <cellStyle name="Comma 2 5 4 9 2" xfId="23306"/>
    <cellStyle name="Comma 2 5 4 9 2 2" xfId="54130"/>
    <cellStyle name="Comma 2 5 4 9 3" xfId="38720"/>
    <cellStyle name="Comma 2 5 5" xfId="213"/>
    <cellStyle name="Comma 2 5 5 10" xfId="15626"/>
    <cellStyle name="Comma 2 5 5 10 2" xfId="46450"/>
    <cellStyle name="Comma 2 5 5 11" xfId="31040"/>
    <cellStyle name="Comma 2 5 5 2" xfId="636"/>
    <cellStyle name="Comma 2 5 5 2 2" xfId="1269"/>
    <cellStyle name="Comma 2 5 5 2 2 2" xfId="3168"/>
    <cellStyle name="Comma 2 5 5 2 2 2 2" xfId="6971"/>
    <cellStyle name="Comma 2 5 5 2 2 2 2 2" xfId="14781"/>
    <cellStyle name="Comma 2 5 5 2 2 2 2 2 2" xfId="30192"/>
    <cellStyle name="Comma 2 5 5 2 2 2 2 2 2 2" xfId="61016"/>
    <cellStyle name="Comma 2 5 5 2 2 2 2 2 3" xfId="45606"/>
    <cellStyle name="Comma 2 5 5 2 2 2 2 3" xfId="22383"/>
    <cellStyle name="Comma 2 5 5 2 2 2 2 3 2" xfId="53207"/>
    <cellStyle name="Comma 2 5 5 2 2 2 2 4" xfId="37797"/>
    <cellStyle name="Comma 2 5 5 2 2 2 3" xfId="10978"/>
    <cellStyle name="Comma 2 5 5 2 2 2 3 2" xfId="26389"/>
    <cellStyle name="Comma 2 5 5 2 2 2 3 2 2" xfId="57213"/>
    <cellStyle name="Comma 2 5 5 2 2 2 3 3" xfId="41803"/>
    <cellStyle name="Comma 2 5 5 2 2 2 4" xfId="18580"/>
    <cellStyle name="Comma 2 5 5 2 2 2 4 2" xfId="49404"/>
    <cellStyle name="Comma 2 5 5 2 2 2 5" xfId="33994"/>
    <cellStyle name="Comma 2 5 5 2 2 3" xfId="5072"/>
    <cellStyle name="Comma 2 5 5 2 2 3 2" xfId="12882"/>
    <cellStyle name="Comma 2 5 5 2 2 3 2 2" xfId="28293"/>
    <cellStyle name="Comma 2 5 5 2 2 3 2 2 2" xfId="59117"/>
    <cellStyle name="Comma 2 5 5 2 2 3 2 3" xfId="43707"/>
    <cellStyle name="Comma 2 5 5 2 2 3 3" xfId="20484"/>
    <cellStyle name="Comma 2 5 5 2 2 3 3 2" xfId="51308"/>
    <cellStyle name="Comma 2 5 5 2 2 3 4" xfId="35898"/>
    <cellStyle name="Comma 2 5 5 2 2 4" xfId="9079"/>
    <cellStyle name="Comma 2 5 5 2 2 4 2" xfId="24490"/>
    <cellStyle name="Comma 2 5 5 2 2 4 2 2" xfId="55314"/>
    <cellStyle name="Comma 2 5 5 2 2 4 3" xfId="39904"/>
    <cellStyle name="Comma 2 5 5 2 2 5" xfId="16681"/>
    <cellStyle name="Comma 2 5 5 2 2 5 2" xfId="47505"/>
    <cellStyle name="Comma 2 5 5 2 2 6" xfId="32095"/>
    <cellStyle name="Comma 2 5 5 2 3" xfId="1902"/>
    <cellStyle name="Comma 2 5 5 2 3 2" xfId="3801"/>
    <cellStyle name="Comma 2 5 5 2 3 2 2" xfId="7604"/>
    <cellStyle name="Comma 2 5 5 2 3 2 2 2" xfId="15414"/>
    <cellStyle name="Comma 2 5 5 2 3 2 2 2 2" xfId="30825"/>
    <cellStyle name="Comma 2 5 5 2 3 2 2 2 2 2" xfId="61649"/>
    <cellStyle name="Comma 2 5 5 2 3 2 2 2 3" xfId="46239"/>
    <cellStyle name="Comma 2 5 5 2 3 2 2 3" xfId="23016"/>
    <cellStyle name="Comma 2 5 5 2 3 2 2 3 2" xfId="53840"/>
    <cellStyle name="Comma 2 5 5 2 3 2 2 4" xfId="38430"/>
    <cellStyle name="Comma 2 5 5 2 3 2 3" xfId="11611"/>
    <cellStyle name="Comma 2 5 5 2 3 2 3 2" xfId="27022"/>
    <cellStyle name="Comma 2 5 5 2 3 2 3 2 2" xfId="57846"/>
    <cellStyle name="Comma 2 5 5 2 3 2 3 3" xfId="42436"/>
    <cellStyle name="Comma 2 5 5 2 3 2 4" xfId="19213"/>
    <cellStyle name="Comma 2 5 5 2 3 2 4 2" xfId="50037"/>
    <cellStyle name="Comma 2 5 5 2 3 2 5" xfId="34627"/>
    <cellStyle name="Comma 2 5 5 2 3 3" xfId="5705"/>
    <cellStyle name="Comma 2 5 5 2 3 3 2" xfId="13515"/>
    <cellStyle name="Comma 2 5 5 2 3 3 2 2" xfId="28926"/>
    <cellStyle name="Comma 2 5 5 2 3 3 2 2 2" xfId="59750"/>
    <cellStyle name="Comma 2 5 5 2 3 3 2 3" xfId="44340"/>
    <cellStyle name="Comma 2 5 5 2 3 3 3" xfId="21117"/>
    <cellStyle name="Comma 2 5 5 2 3 3 3 2" xfId="51941"/>
    <cellStyle name="Comma 2 5 5 2 3 3 4" xfId="36531"/>
    <cellStyle name="Comma 2 5 5 2 3 4" xfId="9712"/>
    <cellStyle name="Comma 2 5 5 2 3 4 2" xfId="25123"/>
    <cellStyle name="Comma 2 5 5 2 3 4 2 2" xfId="55947"/>
    <cellStyle name="Comma 2 5 5 2 3 4 3" xfId="40537"/>
    <cellStyle name="Comma 2 5 5 2 3 5" xfId="17314"/>
    <cellStyle name="Comma 2 5 5 2 3 5 2" xfId="48138"/>
    <cellStyle name="Comma 2 5 5 2 3 6" xfId="32728"/>
    <cellStyle name="Comma 2 5 5 2 4" xfId="2535"/>
    <cellStyle name="Comma 2 5 5 2 4 2" xfId="6338"/>
    <cellStyle name="Comma 2 5 5 2 4 2 2" xfId="14148"/>
    <cellStyle name="Comma 2 5 5 2 4 2 2 2" xfId="29559"/>
    <cellStyle name="Comma 2 5 5 2 4 2 2 2 2" xfId="60383"/>
    <cellStyle name="Comma 2 5 5 2 4 2 2 3" xfId="44973"/>
    <cellStyle name="Comma 2 5 5 2 4 2 3" xfId="21750"/>
    <cellStyle name="Comma 2 5 5 2 4 2 3 2" xfId="52574"/>
    <cellStyle name="Comma 2 5 5 2 4 2 4" xfId="37164"/>
    <cellStyle name="Comma 2 5 5 2 4 3" xfId="10345"/>
    <cellStyle name="Comma 2 5 5 2 4 3 2" xfId="25756"/>
    <cellStyle name="Comma 2 5 5 2 4 3 2 2" xfId="56580"/>
    <cellStyle name="Comma 2 5 5 2 4 3 3" xfId="41170"/>
    <cellStyle name="Comma 2 5 5 2 4 4" xfId="17947"/>
    <cellStyle name="Comma 2 5 5 2 4 4 2" xfId="48771"/>
    <cellStyle name="Comma 2 5 5 2 4 5" xfId="33361"/>
    <cellStyle name="Comma 2 5 5 2 5" xfId="4439"/>
    <cellStyle name="Comma 2 5 5 2 5 2" xfId="12249"/>
    <cellStyle name="Comma 2 5 5 2 5 2 2" xfId="27660"/>
    <cellStyle name="Comma 2 5 5 2 5 2 2 2" xfId="58484"/>
    <cellStyle name="Comma 2 5 5 2 5 2 3" xfId="43074"/>
    <cellStyle name="Comma 2 5 5 2 5 3" xfId="19851"/>
    <cellStyle name="Comma 2 5 5 2 5 3 2" xfId="50675"/>
    <cellStyle name="Comma 2 5 5 2 5 4" xfId="35265"/>
    <cellStyle name="Comma 2 5 5 2 6" xfId="8446"/>
    <cellStyle name="Comma 2 5 5 2 6 2" xfId="23857"/>
    <cellStyle name="Comma 2 5 5 2 6 2 2" xfId="54681"/>
    <cellStyle name="Comma 2 5 5 2 6 3" xfId="39271"/>
    <cellStyle name="Comma 2 5 5 2 7" xfId="16048"/>
    <cellStyle name="Comma 2 5 5 2 7 2" xfId="46872"/>
    <cellStyle name="Comma 2 5 5 2 8" xfId="31462"/>
    <cellStyle name="Comma 2 5 5 3" xfId="427"/>
    <cellStyle name="Comma 2 5 5 3 2" xfId="1060"/>
    <cellStyle name="Comma 2 5 5 3 2 2" xfId="2959"/>
    <cellStyle name="Comma 2 5 5 3 2 2 2" xfId="6762"/>
    <cellStyle name="Comma 2 5 5 3 2 2 2 2" xfId="14572"/>
    <cellStyle name="Comma 2 5 5 3 2 2 2 2 2" xfId="29983"/>
    <cellStyle name="Comma 2 5 5 3 2 2 2 2 2 2" xfId="60807"/>
    <cellStyle name="Comma 2 5 5 3 2 2 2 2 3" xfId="45397"/>
    <cellStyle name="Comma 2 5 5 3 2 2 2 3" xfId="22174"/>
    <cellStyle name="Comma 2 5 5 3 2 2 2 3 2" xfId="52998"/>
    <cellStyle name="Comma 2 5 5 3 2 2 2 4" xfId="37588"/>
    <cellStyle name="Comma 2 5 5 3 2 2 3" xfId="10769"/>
    <cellStyle name="Comma 2 5 5 3 2 2 3 2" xfId="26180"/>
    <cellStyle name="Comma 2 5 5 3 2 2 3 2 2" xfId="57004"/>
    <cellStyle name="Comma 2 5 5 3 2 2 3 3" xfId="41594"/>
    <cellStyle name="Comma 2 5 5 3 2 2 4" xfId="18371"/>
    <cellStyle name="Comma 2 5 5 3 2 2 4 2" xfId="49195"/>
    <cellStyle name="Comma 2 5 5 3 2 2 5" xfId="33785"/>
    <cellStyle name="Comma 2 5 5 3 2 3" xfId="4863"/>
    <cellStyle name="Comma 2 5 5 3 2 3 2" xfId="12673"/>
    <cellStyle name="Comma 2 5 5 3 2 3 2 2" xfId="28084"/>
    <cellStyle name="Comma 2 5 5 3 2 3 2 2 2" xfId="58908"/>
    <cellStyle name="Comma 2 5 5 3 2 3 2 3" xfId="43498"/>
    <cellStyle name="Comma 2 5 5 3 2 3 3" xfId="20275"/>
    <cellStyle name="Comma 2 5 5 3 2 3 3 2" xfId="51099"/>
    <cellStyle name="Comma 2 5 5 3 2 3 4" xfId="35689"/>
    <cellStyle name="Comma 2 5 5 3 2 4" xfId="8870"/>
    <cellStyle name="Comma 2 5 5 3 2 4 2" xfId="24281"/>
    <cellStyle name="Comma 2 5 5 3 2 4 2 2" xfId="55105"/>
    <cellStyle name="Comma 2 5 5 3 2 4 3" xfId="39695"/>
    <cellStyle name="Comma 2 5 5 3 2 5" xfId="16472"/>
    <cellStyle name="Comma 2 5 5 3 2 5 2" xfId="47296"/>
    <cellStyle name="Comma 2 5 5 3 2 6" xfId="31886"/>
    <cellStyle name="Comma 2 5 5 3 3" xfId="1693"/>
    <cellStyle name="Comma 2 5 5 3 3 2" xfId="3592"/>
    <cellStyle name="Comma 2 5 5 3 3 2 2" xfId="7395"/>
    <cellStyle name="Comma 2 5 5 3 3 2 2 2" xfId="15205"/>
    <cellStyle name="Comma 2 5 5 3 3 2 2 2 2" xfId="30616"/>
    <cellStyle name="Comma 2 5 5 3 3 2 2 2 2 2" xfId="61440"/>
    <cellStyle name="Comma 2 5 5 3 3 2 2 2 3" xfId="46030"/>
    <cellStyle name="Comma 2 5 5 3 3 2 2 3" xfId="22807"/>
    <cellStyle name="Comma 2 5 5 3 3 2 2 3 2" xfId="53631"/>
    <cellStyle name="Comma 2 5 5 3 3 2 2 4" xfId="38221"/>
    <cellStyle name="Comma 2 5 5 3 3 2 3" xfId="11402"/>
    <cellStyle name="Comma 2 5 5 3 3 2 3 2" xfId="26813"/>
    <cellStyle name="Comma 2 5 5 3 3 2 3 2 2" xfId="57637"/>
    <cellStyle name="Comma 2 5 5 3 3 2 3 3" xfId="42227"/>
    <cellStyle name="Comma 2 5 5 3 3 2 4" xfId="19004"/>
    <cellStyle name="Comma 2 5 5 3 3 2 4 2" xfId="49828"/>
    <cellStyle name="Comma 2 5 5 3 3 2 5" xfId="34418"/>
    <cellStyle name="Comma 2 5 5 3 3 3" xfId="5496"/>
    <cellStyle name="Comma 2 5 5 3 3 3 2" xfId="13306"/>
    <cellStyle name="Comma 2 5 5 3 3 3 2 2" xfId="28717"/>
    <cellStyle name="Comma 2 5 5 3 3 3 2 2 2" xfId="59541"/>
    <cellStyle name="Comma 2 5 5 3 3 3 2 3" xfId="44131"/>
    <cellStyle name="Comma 2 5 5 3 3 3 3" xfId="20908"/>
    <cellStyle name="Comma 2 5 5 3 3 3 3 2" xfId="51732"/>
    <cellStyle name="Comma 2 5 5 3 3 3 4" xfId="36322"/>
    <cellStyle name="Comma 2 5 5 3 3 4" xfId="9503"/>
    <cellStyle name="Comma 2 5 5 3 3 4 2" xfId="24914"/>
    <cellStyle name="Comma 2 5 5 3 3 4 2 2" xfId="55738"/>
    <cellStyle name="Comma 2 5 5 3 3 4 3" xfId="40328"/>
    <cellStyle name="Comma 2 5 5 3 3 5" xfId="17105"/>
    <cellStyle name="Comma 2 5 5 3 3 5 2" xfId="47929"/>
    <cellStyle name="Comma 2 5 5 3 3 6" xfId="32519"/>
    <cellStyle name="Comma 2 5 5 3 4" xfId="2326"/>
    <cellStyle name="Comma 2 5 5 3 4 2" xfId="6129"/>
    <cellStyle name="Comma 2 5 5 3 4 2 2" xfId="13939"/>
    <cellStyle name="Comma 2 5 5 3 4 2 2 2" xfId="29350"/>
    <cellStyle name="Comma 2 5 5 3 4 2 2 2 2" xfId="60174"/>
    <cellStyle name="Comma 2 5 5 3 4 2 2 3" xfId="44764"/>
    <cellStyle name="Comma 2 5 5 3 4 2 3" xfId="21541"/>
    <cellStyle name="Comma 2 5 5 3 4 2 3 2" xfId="52365"/>
    <cellStyle name="Comma 2 5 5 3 4 2 4" xfId="36955"/>
    <cellStyle name="Comma 2 5 5 3 4 3" xfId="10136"/>
    <cellStyle name="Comma 2 5 5 3 4 3 2" xfId="25547"/>
    <cellStyle name="Comma 2 5 5 3 4 3 2 2" xfId="56371"/>
    <cellStyle name="Comma 2 5 5 3 4 3 3" xfId="40961"/>
    <cellStyle name="Comma 2 5 5 3 4 4" xfId="17738"/>
    <cellStyle name="Comma 2 5 5 3 4 4 2" xfId="48562"/>
    <cellStyle name="Comma 2 5 5 3 4 5" xfId="33152"/>
    <cellStyle name="Comma 2 5 5 3 5" xfId="4230"/>
    <cellStyle name="Comma 2 5 5 3 5 2" xfId="12040"/>
    <cellStyle name="Comma 2 5 5 3 5 2 2" xfId="27451"/>
    <cellStyle name="Comma 2 5 5 3 5 2 2 2" xfId="58275"/>
    <cellStyle name="Comma 2 5 5 3 5 2 3" xfId="42865"/>
    <cellStyle name="Comma 2 5 5 3 5 3" xfId="19642"/>
    <cellStyle name="Comma 2 5 5 3 5 3 2" xfId="50466"/>
    <cellStyle name="Comma 2 5 5 3 5 4" xfId="35056"/>
    <cellStyle name="Comma 2 5 5 3 6" xfId="8237"/>
    <cellStyle name="Comma 2 5 5 3 6 2" xfId="23648"/>
    <cellStyle name="Comma 2 5 5 3 6 2 2" xfId="54472"/>
    <cellStyle name="Comma 2 5 5 3 6 3" xfId="39062"/>
    <cellStyle name="Comma 2 5 5 3 7" xfId="15839"/>
    <cellStyle name="Comma 2 5 5 3 7 2" xfId="46663"/>
    <cellStyle name="Comma 2 5 5 3 8" xfId="31253"/>
    <cellStyle name="Comma 2 5 5 4" xfId="847"/>
    <cellStyle name="Comma 2 5 5 4 2" xfId="2746"/>
    <cellStyle name="Comma 2 5 5 4 2 2" xfId="6549"/>
    <cellStyle name="Comma 2 5 5 4 2 2 2" xfId="14359"/>
    <cellStyle name="Comma 2 5 5 4 2 2 2 2" xfId="29770"/>
    <cellStyle name="Comma 2 5 5 4 2 2 2 2 2" xfId="60594"/>
    <cellStyle name="Comma 2 5 5 4 2 2 2 3" xfId="45184"/>
    <cellStyle name="Comma 2 5 5 4 2 2 3" xfId="21961"/>
    <cellStyle name="Comma 2 5 5 4 2 2 3 2" xfId="52785"/>
    <cellStyle name="Comma 2 5 5 4 2 2 4" xfId="37375"/>
    <cellStyle name="Comma 2 5 5 4 2 3" xfId="10556"/>
    <cellStyle name="Comma 2 5 5 4 2 3 2" xfId="25967"/>
    <cellStyle name="Comma 2 5 5 4 2 3 2 2" xfId="56791"/>
    <cellStyle name="Comma 2 5 5 4 2 3 3" xfId="41381"/>
    <cellStyle name="Comma 2 5 5 4 2 4" xfId="18158"/>
    <cellStyle name="Comma 2 5 5 4 2 4 2" xfId="48982"/>
    <cellStyle name="Comma 2 5 5 4 2 5" xfId="33572"/>
    <cellStyle name="Comma 2 5 5 4 3" xfId="4650"/>
    <cellStyle name="Comma 2 5 5 4 3 2" xfId="12460"/>
    <cellStyle name="Comma 2 5 5 4 3 2 2" xfId="27871"/>
    <cellStyle name="Comma 2 5 5 4 3 2 2 2" xfId="58695"/>
    <cellStyle name="Comma 2 5 5 4 3 2 3" xfId="43285"/>
    <cellStyle name="Comma 2 5 5 4 3 3" xfId="20062"/>
    <cellStyle name="Comma 2 5 5 4 3 3 2" xfId="50886"/>
    <cellStyle name="Comma 2 5 5 4 3 4" xfId="35476"/>
    <cellStyle name="Comma 2 5 5 4 4" xfId="8657"/>
    <cellStyle name="Comma 2 5 5 4 4 2" xfId="24068"/>
    <cellStyle name="Comma 2 5 5 4 4 2 2" xfId="54892"/>
    <cellStyle name="Comma 2 5 5 4 4 3" xfId="39482"/>
    <cellStyle name="Comma 2 5 5 4 5" xfId="16259"/>
    <cellStyle name="Comma 2 5 5 4 5 2" xfId="47083"/>
    <cellStyle name="Comma 2 5 5 4 6" xfId="31673"/>
    <cellStyle name="Comma 2 5 5 5" xfId="1480"/>
    <cellStyle name="Comma 2 5 5 5 2" xfId="3379"/>
    <cellStyle name="Comma 2 5 5 5 2 2" xfId="7182"/>
    <cellStyle name="Comma 2 5 5 5 2 2 2" xfId="14992"/>
    <cellStyle name="Comma 2 5 5 5 2 2 2 2" xfId="30403"/>
    <cellStyle name="Comma 2 5 5 5 2 2 2 2 2" xfId="61227"/>
    <cellStyle name="Comma 2 5 5 5 2 2 2 3" xfId="45817"/>
    <cellStyle name="Comma 2 5 5 5 2 2 3" xfId="22594"/>
    <cellStyle name="Comma 2 5 5 5 2 2 3 2" xfId="53418"/>
    <cellStyle name="Comma 2 5 5 5 2 2 4" xfId="38008"/>
    <cellStyle name="Comma 2 5 5 5 2 3" xfId="11189"/>
    <cellStyle name="Comma 2 5 5 5 2 3 2" xfId="26600"/>
    <cellStyle name="Comma 2 5 5 5 2 3 2 2" xfId="57424"/>
    <cellStyle name="Comma 2 5 5 5 2 3 3" xfId="42014"/>
    <cellStyle name="Comma 2 5 5 5 2 4" xfId="18791"/>
    <cellStyle name="Comma 2 5 5 5 2 4 2" xfId="49615"/>
    <cellStyle name="Comma 2 5 5 5 2 5" xfId="34205"/>
    <cellStyle name="Comma 2 5 5 5 3" xfId="5283"/>
    <cellStyle name="Comma 2 5 5 5 3 2" xfId="13093"/>
    <cellStyle name="Comma 2 5 5 5 3 2 2" xfId="28504"/>
    <cellStyle name="Comma 2 5 5 5 3 2 2 2" xfId="59328"/>
    <cellStyle name="Comma 2 5 5 5 3 2 3" xfId="43918"/>
    <cellStyle name="Comma 2 5 5 5 3 3" xfId="20695"/>
    <cellStyle name="Comma 2 5 5 5 3 3 2" xfId="51519"/>
    <cellStyle name="Comma 2 5 5 5 3 4" xfId="36109"/>
    <cellStyle name="Comma 2 5 5 5 4" xfId="9290"/>
    <cellStyle name="Comma 2 5 5 5 4 2" xfId="24701"/>
    <cellStyle name="Comma 2 5 5 5 4 2 2" xfId="55525"/>
    <cellStyle name="Comma 2 5 5 5 4 3" xfId="40115"/>
    <cellStyle name="Comma 2 5 5 5 5" xfId="16892"/>
    <cellStyle name="Comma 2 5 5 5 5 2" xfId="47716"/>
    <cellStyle name="Comma 2 5 5 5 6" xfId="32306"/>
    <cellStyle name="Comma 2 5 5 6" xfId="2113"/>
    <cellStyle name="Comma 2 5 5 6 2" xfId="5916"/>
    <cellStyle name="Comma 2 5 5 6 2 2" xfId="13726"/>
    <cellStyle name="Comma 2 5 5 6 2 2 2" xfId="29137"/>
    <cellStyle name="Comma 2 5 5 6 2 2 2 2" xfId="59961"/>
    <cellStyle name="Comma 2 5 5 6 2 2 3" xfId="44551"/>
    <cellStyle name="Comma 2 5 5 6 2 3" xfId="21328"/>
    <cellStyle name="Comma 2 5 5 6 2 3 2" xfId="52152"/>
    <cellStyle name="Comma 2 5 5 6 2 4" xfId="36742"/>
    <cellStyle name="Comma 2 5 5 6 3" xfId="9923"/>
    <cellStyle name="Comma 2 5 5 6 3 2" xfId="25334"/>
    <cellStyle name="Comma 2 5 5 6 3 2 2" xfId="56158"/>
    <cellStyle name="Comma 2 5 5 6 3 3" xfId="40748"/>
    <cellStyle name="Comma 2 5 5 6 4" xfId="17525"/>
    <cellStyle name="Comma 2 5 5 6 4 2" xfId="48349"/>
    <cellStyle name="Comma 2 5 5 6 5" xfId="32939"/>
    <cellStyle name="Comma 2 5 5 7" xfId="4017"/>
    <cellStyle name="Comma 2 5 5 7 2" xfId="11827"/>
    <cellStyle name="Comma 2 5 5 7 2 2" xfId="27238"/>
    <cellStyle name="Comma 2 5 5 7 2 2 2" xfId="58062"/>
    <cellStyle name="Comma 2 5 5 7 2 3" xfId="42652"/>
    <cellStyle name="Comma 2 5 5 7 3" xfId="19429"/>
    <cellStyle name="Comma 2 5 5 7 3 2" xfId="50253"/>
    <cellStyle name="Comma 2 5 5 7 4" xfId="34843"/>
    <cellStyle name="Comma 2 5 5 8" xfId="8024"/>
    <cellStyle name="Comma 2 5 5 8 2" xfId="23435"/>
    <cellStyle name="Comma 2 5 5 8 2 2" xfId="54259"/>
    <cellStyle name="Comma 2 5 5 8 3" xfId="38849"/>
    <cellStyle name="Comma 2 5 5 9" xfId="7815"/>
    <cellStyle name="Comma 2 5 5 9 2" xfId="23226"/>
    <cellStyle name="Comma 2 5 5 9 2 2" xfId="54050"/>
    <cellStyle name="Comma 2 5 5 9 3" xfId="38640"/>
    <cellStyle name="Comma 2 5 6" xfId="591"/>
    <cellStyle name="Comma 2 5 6 2" xfId="1224"/>
    <cellStyle name="Comma 2 5 6 2 2" xfId="3123"/>
    <cellStyle name="Comma 2 5 6 2 2 2" xfId="6926"/>
    <cellStyle name="Comma 2 5 6 2 2 2 2" xfId="14736"/>
    <cellStyle name="Comma 2 5 6 2 2 2 2 2" xfId="30147"/>
    <cellStyle name="Comma 2 5 6 2 2 2 2 2 2" xfId="60971"/>
    <cellStyle name="Comma 2 5 6 2 2 2 2 3" xfId="45561"/>
    <cellStyle name="Comma 2 5 6 2 2 2 3" xfId="22338"/>
    <cellStyle name="Comma 2 5 6 2 2 2 3 2" xfId="53162"/>
    <cellStyle name="Comma 2 5 6 2 2 2 4" xfId="37752"/>
    <cellStyle name="Comma 2 5 6 2 2 3" xfId="10933"/>
    <cellStyle name="Comma 2 5 6 2 2 3 2" xfId="26344"/>
    <cellStyle name="Comma 2 5 6 2 2 3 2 2" xfId="57168"/>
    <cellStyle name="Comma 2 5 6 2 2 3 3" xfId="41758"/>
    <cellStyle name="Comma 2 5 6 2 2 4" xfId="18535"/>
    <cellStyle name="Comma 2 5 6 2 2 4 2" xfId="49359"/>
    <cellStyle name="Comma 2 5 6 2 2 5" xfId="33949"/>
    <cellStyle name="Comma 2 5 6 2 3" xfId="5027"/>
    <cellStyle name="Comma 2 5 6 2 3 2" xfId="12837"/>
    <cellStyle name="Comma 2 5 6 2 3 2 2" xfId="28248"/>
    <cellStyle name="Comma 2 5 6 2 3 2 2 2" xfId="59072"/>
    <cellStyle name="Comma 2 5 6 2 3 2 3" xfId="43662"/>
    <cellStyle name="Comma 2 5 6 2 3 3" xfId="20439"/>
    <cellStyle name="Comma 2 5 6 2 3 3 2" xfId="51263"/>
    <cellStyle name="Comma 2 5 6 2 3 4" xfId="35853"/>
    <cellStyle name="Comma 2 5 6 2 4" xfId="9034"/>
    <cellStyle name="Comma 2 5 6 2 4 2" xfId="24445"/>
    <cellStyle name="Comma 2 5 6 2 4 2 2" xfId="55269"/>
    <cellStyle name="Comma 2 5 6 2 4 3" xfId="39859"/>
    <cellStyle name="Comma 2 5 6 2 5" xfId="16636"/>
    <cellStyle name="Comma 2 5 6 2 5 2" xfId="47460"/>
    <cellStyle name="Comma 2 5 6 2 6" xfId="32050"/>
    <cellStyle name="Comma 2 5 6 3" xfId="1857"/>
    <cellStyle name="Comma 2 5 6 3 2" xfId="3756"/>
    <cellStyle name="Comma 2 5 6 3 2 2" xfId="7559"/>
    <cellStyle name="Comma 2 5 6 3 2 2 2" xfId="15369"/>
    <cellStyle name="Comma 2 5 6 3 2 2 2 2" xfId="30780"/>
    <cellStyle name="Comma 2 5 6 3 2 2 2 2 2" xfId="61604"/>
    <cellStyle name="Comma 2 5 6 3 2 2 2 3" xfId="46194"/>
    <cellStyle name="Comma 2 5 6 3 2 2 3" xfId="22971"/>
    <cellStyle name="Comma 2 5 6 3 2 2 3 2" xfId="53795"/>
    <cellStyle name="Comma 2 5 6 3 2 2 4" xfId="38385"/>
    <cellStyle name="Comma 2 5 6 3 2 3" xfId="11566"/>
    <cellStyle name="Comma 2 5 6 3 2 3 2" xfId="26977"/>
    <cellStyle name="Comma 2 5 6 3 2 3 2 2" xfId="57801"/>
    <cellStyle name="Comma 2 5 6 3 2 3 3" xfId="42391"/>
    <cellStyle name="Comma 2 5 6 3 2 4" xfId="19168"/>
    <cellStyle name="Comma 2 5 6 3 2 4 2" xfId="49992"/>
    <cellStyle name="Comma 2 5 6 3 2 5" xfId="34582"/>
    <cellStyle name="Comma 2 5 6 3 3" xfId="5660"/>
    <cellStyle name="Comma 2 5 6 3 3 2" xfId="13470"/>
    <cellStyle name="Comma 2 5 6 3 3 2 2" xfId="28881"/>
    <cellStyle name="Comma 2 5 6 3 3 2 2 2" xfId="59705"/>
    <cellStyle name="Comma 2 5 6 3 3 2 3" xfId="44295"/>
    <cellStyle name="Comma 2 5 6 3 3 3" xfId="21072"/>
    <cellStyle name="Comma 2 5 6 3 3 3 2" xfId="51896"/>
    <cellStyle name="Comma 2 5 6 3 3 4" xfId="36486"/>
    <cellStyle name="Comma 2 5 6 3 4" xfId="9667"/>
    <cellStyle name="Comma 2 5 6 3 4 2" xfId="25078"/>
    <cellStyle name="Comma 2 5 6 3 4 2 2" xfId="55902"/>
    <cellStyle name="Comma 2 5 6 3 4 3" xfId="40492"/>
    <cellStyle name="Comma 2 5 6 3 5" xfId="17269"/>
    <cellStyle name="Comma 2 5 6 3 5 2" xfId="48093"/>
    <cellStyle name="Comma 2 5 6 3 6" xfId="32683"/>
    <cellStyle name="Comma 2 5 6 4" xfId="2490"/>
    <cellStyle name="Comma 2 5 6 4 2" xfId="6293"/>
    <cellStyle name="Comma 2 5 6 4 2 2" xfId="14103"/>
    <cellStyle name="Comma 2 5 6 4 2 2 2" xfId="29514"/>
    <cellStyle name="Comma 2 5 6 4 2 2 2 2" xfId="60338"/>
    <cellStyle name="Comma 2 5 6 4 2 2 3" xfId="44928"/>
    <cellStyle name="Comma 2 5 6 4 2 3" xfId="21705"/>
    <cellStyle name="Comma 2 5 6 4 2 3 2" xfId="52529"/>
    <cellStyle name="Comma 2 5 6 4 2 4" xfId="37119"/>
    <cellStyle name="Comma 2 5 6 4 3" xfId="10300"/>
    <cellStyle name="Comma 2 5 6 4 3 2" xfId="25711"/>
    <cellStyle name="Comma 2 5 6 4 3 2 2" xfId="56535"/>
    <cellStyle name="Comma 2 5 6 4 3 3" xfId="41125"/>
    <cellStyle name="Comma 2 5 6 4 4" xfId="17902"/>
    <cellStyle name="Comma 2 5 6 4 4 2" xfId="48726"/>
    <cellStyle name="Comma 2 5 6 4 5" xfId="33316"/>
    <cellStyle name="Comma 2 5 6 5" xfId="4394"/>
    <cellStyle name="Comma 2 5 6 5 2" xfId="12204"/>
    <cellStyle name="Comma 2 5 6 5 2 2" xfId="27615"/>
    <cellStyle name="Comma 2 5 6 5 2 2 2" xfId="58439"/>
    <cellStyle name="Comma 2 5 6 5 2 3" xfId="43029"/>
    <cellStyle name="Comma 2 5 6 5 3" xfId="19806"/>
    <cellStyle name="Comma 2 5 6 5 3 2" xfId="50630"/>
    <cellStyle name="Comma 2 5 6 5 4" xfId="35220"/>
    <cellStyle name="Comma 2 5 6 6" xfId="8401"/>
    <cellStyle name="Comma 2 5 6 6 2" xfId="23812"/>
    <cellStyle name="Comma 2 5 6 6 2 2" xfId="54636"/>
    <cellStyle name="Comma 2 5 6 6 3" xfId="39226"/>
    <cellStyle name="Comma 2 5 6 7" xfId="16003"/>
    <cellStyle name="Comma 2 5 6 7 2" xfId="46827"/>
    <cellStyle name="Comma 2 5 6 8" xfId="31417"/>
    <cellStyle name="Comma 2 5 7" xfId="382"/>
    <cellStyle name="Comma 2 5 7 2" xfId="1015"/>
    <cellStyle name="Comma 2 5 7 2 2" xfId="2914"/>
    <cellStyle name="Comma 2 5 7 2 2 2" xfId="6717"/>
    <cellStyle name="Comma 2 5 7 2 2 2 2" xfId="14527"/>
    <cellStyle name="Comma 2 5 7 2 2 2 2 2" xfId="29938"/>
    <cellStyle name="Comma 2 5 7 2 2 2 2 2 2" xfId="60762"/>
    <cellStyle name="Comma 2 5 7 2 2 2 2 3" xfId="45352"/>
    <cellStyle name="Comma 2 5 7 2 2 2 3" xfId="22129"/>
    <cellStyle name="Comma 2 5 7 2 2 2 3 2" xfId="52953"/>
    <cellStyle name="Comma 2 5 7 2 2 2 4" xfId="37543"/>
    <cellStyle name="Comma 2 5 7 2 2 3" xfId="10724"/>
    <cellStyle name="Comma 2 5 7 2 2 3 2" xfId="26135"/>
    <cellStyle name="Comma 2 5 7 2 2 3 2 2" xfId="56959"/>
    <cellStyle name="Comma 2 5 7 2 2 3 3" xfId="41549"/>
    <cellStyle name="Comma 2 5 7 2 2 4" xfId="18326"/>
    <cellStyle name="Comma 2 5 7 2 2 4 2" xfId="49150"/>
    <cellStyle name="Comma 2 5 7 2 2 5" xfId="33740"/>
    <cellStyle name="Comma 2 5 7 2 3" xfId="4818"/>
    <cellStyle name="Comma 2 5 7 2 3 2" xfId="12628"/>
    <cellStyle name="Comma 2 5 7 2 3 2 2" xfId="28039"/>
    <cellStyle name="Comma 2 5 7 2 3 2 2 2" xfId="58863"/>
    <cellStyle name="Comma 2 5 7 2 3 2 3" xfId="43453"/>
    <cellStyle name="Comma 2 5 7 2 3 3" xfId="20230"/>
    <cellStyle name="Comma 2 5 7 2 3 3 2" xfId="51054"/>
    <cellStyle name="Comma 2 5 7 2 3 4" xfId="35644"/>
    <cellStyle name="Comma 2 5 7 2 4" xfId="8825"/>
    <cellStyle name="Comma 2 5 7 2 4 2" xfId="24236"/>
    <cellStyle name="Comma 2 5 7 2 4 2 2" xfId="55060"/>
    <cellStyle name="Comma 2 5 7 2 4 3" xfId="39650"/>
    <cellStyle name="Comma 2 5 7 2 5" xfId="16427"/>
    <cellStyle name="Comma 2 5 7 2 5 2" xfId="47251"/>
    <cellStyle name="Comma 2 5 7 2 6" xfId="31841"/>
    <cellStyle name="Comma 2 5 7 3" xfId="1648"/>
    <cellStyle name="Comma 2 5 7 3 2" xfId="3547"/>
    <cellStyle name="Comma 2 5 7 3 2 2" xfId="7350"/>
    <cellStyle name="Comma 2 5 7 3 2 2 2" xfId="15160"/>
    <cellStyle name="Comma 2 5 7 3 2 2 2 2" xfId="30571"/>
    <cellStyle name="Comma 2 5 7 3 2 2 2 2 2" xfId="61395"/>
    <cellStyle name="Comma 2 5 7 3 2 2 2 3" xfId="45985"/>
    <cellStyle name="Comma 2 5 7 3 2 2 3" xfId="22762"/>
    <cellStyle name="Comma 2 5 7 3 2 2 3 2" xfId="53586"/>
    <cellStyle name="Comma 2 5 7 3 2 2 4" xfId="38176"/>
    <cellStyle name="Comma 2 5 7 3 2 3" xfId="11357"/>
    <cellStyle name="Comma 2 5 7 3 2 3 2" xfId="26768"/>
    <cellStyle name="Comma 2 5 7 3 2 3 2 2" xfId="57592"/>
    <cellStyle name="Comma 2 5 7 3 2 3 3" xfId="42182"/>
    <cellStyle name="Comma 2 5 7 3 2 4" xfId="18959"/>
    <cellStyle name="Comma 2 5 7 3 2 4 2" xfId="49783"/>
    <cellStyle name="Comma 2 5 7 3 2 5" xfId="34373"/>
    <cellStyle name="Comma 2 5 7 3 3" xfId="5451"/>
    <cellStyle name="Comma 2 5 7 3 3 2" xfId="13261"/>
    <cellStyle name="Comma 2 5 7 3 3 2 2" xfId="28672"/>
    <cellStyle name="Comma 2 5 7 3 3 2 2 2" xfId="59496"/>
    <cellStyle name="Comma 2 5 7 3 3 2 3" xfId="44086"/>
    <cellStyle name="Comma 2 5 7 3 3 3" xfId="20863"/>
    <cellStyle name="Comma 2 5 7 3 3 3 2" xfId="51687"/>
    <cellStyle name="Comma 2 5 7 3 3 4" xfId="36277"/>
    <cellStyle name="Comma 2 5 7 3 4" xfId="9458"/>
    <cellStyle name="Comma 2 5 7 3 4 2" xfId="24869"/>
    <cellStyle name="Comma 2 5 7 3 4 2 2" xfId="55693"/>
    <cellStyle name="Comma 2 5 7 3 4 3" xfId="40283"/>
    <cellStyle name="Comma 2 5 7 3 5" xfId="17060"/>
    <cellStyle name="Comma 2 5 7 3 5 2" xfId="47884"/>
    <cellStyle name="Comma 2 5 7 3 6" xfId="32474"/>
    <cellStyle name="Comma 2 5 7 4" xfId="2281"/>
    <cellStyle name="Comma 2 5 7 4 2" xfId="6084"/>
    <cellStyle name="Comma 2 5 7 4 2 2" xfId="13894"/>
    <cellStyle name="Comma 2 5 7 4 2 2 2" xfId="29305"/>
    <cellStyle name="Comma 2 5 7 4 2 2 2 2" xfId="60129"/>
    <cellStyle name="Comma 2 5 7 4 2 2 3" xfId="44719"/>
    <cellStyle name="Comma 2 5 7 4 2 3" xfId="21496"/>
    <cellStyle name="Comma 2 5 7 4 2 3 2" xfId="52320"/>
    <cellStyle name="Comma 2 5 7 4 2 4" xfId="36910"/>
    <cellStyle name="Comma 2 5 7 4 3" xfId="10091"/>
    <cellStyle name="Comma 2 5 7 4 3 2" xfId="25502"/>
    <cellStyle name="Comma 2 5 7 4 3 2 2" xfId="56326"/>
    <cellStyle name="Comma 2 5 7 4 3 3" xfId="40916"/>
    <cellStyle name="Comma 2 5 7 4 4" xfId="17693"/>
    <cellStyle name="Comma 2 5 7 4 4 2" xfId="48517"/>
    <cellStyle name="Comma 2 5 7 4 5" xfId="33107"/>
    <cellStyle name="Comma 2 5 7 5" xfId="4185"/>
    <cellStyle name="Comma 2 5 7 5 2" xfId="11995"/>
    <cellStyle name="Comma 2 5 7 5 2 2" xfId="27406"/>
    <cellStyle name="Comma 2 5 7 5 2 2 2" xfId="58230"/>
    <cellStyle name="Comma 2 5 7 5 2 3" xfId="42820"/>
    <cellStyle name="Comma 2 5 7 5 3" xfId="19597"/>
    <cellStyle name="Comma 2 5 7 5 3 2" xfId="50421"/>
    <cellStyle name="Comma 2 5 7 5 4" xfId="35011"/>
    <cellStyle name="Comma 2 5 7 6" xfId="8192"/>
    <cellStyle name="Comma 2 5 7 6 2" xfId="23603"/>
    <cellStyle name="Comma 2 5 7 6 2 2" xfId="54427"/>
    <cellStyle name="Comma 2 5 7 6 3" xfId="39017"/>
    <cellStyle name="Comma 2 5 7 7" xfId="15794"/>
    <cellStyle name="Comma 2 5 7 7 2" xfId="46618"/>
    <cellStyle name="Comma 2 5 7 8" xfId="31208"/>
    <cellStyle name="Comma 2 5 8" xfId="802"/>
    <cellStyle name="Comma 2 5 8 2" xfId="2701"/>
    <cellStyle name="Comma 2 5 8 2 2" xfId="6504"/>
    <cellStyle name="Comma 2 5 8 2 2 2" xfId="14314"/>
    <cellStyle name="Comma 2 5 8 2 2 2 2" xfId="29725"/>
    <cellStyle name="Comma 2 5 8 2 2 2 2 2" xfId="60549"/>
    <cellStyle name="Comma 2 5 8 2 2 2 3" xfId="45139"/>
    <cellStyle name="Comma 2 5 8 2 2 3" xfId="21916"/>
    <cellStyle name="Comma 2 5 8 2 2 3 2" xfId="52740"/>
    <cellStyle name="Comma 2 5 8 2 2 4" xfId="37330"/>
    <cellStyle name="Comma 2 5 8 2 3" xfId="10511"/>
    <cellStyle name="Comma 2 5 8 2 3 2" xfId="25922"/>
    <cellStyle name="Comma 2 5 8 2 3 2 2" xfId="56746"/>
    <cellStyle name="Comma 2 5 8 2 3 3" xfId="41336"/>
    <cellStyle name="Comma 2 5 8 2 4" xfId="18113"/>
    <cellStyle name="Comma 2 5 8 2 4 2" xfId="48937"/>
    <cellStyle name="Comma 2 5 8 2 5" xfId="33527"/>
    <cellStyle name="Comma 2 5 8 3" xfId="4605"/>
    <cellStyle name="Comma 2 5 8 3 2" xfId="12415"/>
    <cellStyle name="Comma 2 5 8 3 2 2" xfId="27826"/>
    <cellStyle name="Comma 2 5 8 3 2 2 2" xfId="58650"/>
    <cellStyle name="Comma 2 5 8 3 2 3" xfId="43240"/>
    <cellStyle name="Comma 2 5 8 3 3" xfId="20017"/>
    <cellStyle name="Comma 2 5 8 3 3 2" xfId="50841"/>
    <cellStyle name="Comma 2 5 8 3 4" xfId="35431"/>
    <cellStyle name="Comma 2 5 8 4" xfId="8612"/>
    <cellStyle name="Comma 2 5 8 4 2" xfId="24023"/>
    <cellStyle name="Comma 2 5 8 4 2 2" xfId="54847"/>
    <cellStyle name="Comma 2 5 8 4 3" xfId="39437"/>
    <cellStyle name="Comma 2 5 8 5" xfId="16214"/>
    <cellStyle name="Comma 2 5 8 5 2" xfId="47038"/>
    <cellStyle name="Comma 2 5 8 6" xfId="31628"/>
    <cellStyle name="Comma 2 5 9" xfId="1435"/>
    <cellStyle name="Comma 2 5 9 2" xfId="3334"/>
    <cellStyle name="Comma 2 5 9 2 2" xfId="7137"/>
    <cellStyle name="Comma 2 5 9 2 2 2" xfId="14947"/>
    <cellStyle name="Comma 2 5 9 2 2 2 2" xfId="30358"/>
    <cellStyle name="Comma 2 5 9 2 2 2 2 2" xfId="61182"/>
    <cellStyle name="Comma 2 5 9 2 2 2 3" xfId="45772"/>
    <cellStyle name="Comma 2 5 9 2 2 3" xfId="22549"/>
    <cellStyle name="Comma 2 5 9 2 2 3 2" xfId="53373"/>
    <cellStyle name="Comma 2 5 9 2 2 4" xfId="37963"/>
    <cellStyle name="Comma 2 5 9 2 3" xfId="11144"/>
    <cellStyle name="Comma 2 5 9 2 3 2" xfId="26555"/>
    <cellStyle name="Comma 2 5 9 2 3 2 2" xfId="57379"/>
    <cellStyle name="Comma 2 5 9 2 3 3" xfId="41969"/>
    <cellStyle name="Comma 2 5 9 2 4" xfId="18746"/>
    <cellStyle name="Comma 2 5 9 2 4 2" xfId="49570"/>
    <cellStyle name="Comma 2 5 9 2 5" xfId="34160"/>
    <cellStyle name="Comma 2 5 9 3" xfId="5238"/>
    <cellStyle name="Comma 2 5 9 3 2" xfId="13048"/>
    <cellStyle name="Comma 2 5 9 3 2 2" xfId="28459"/>
    <cellStyle name="Comma 2 5 9 3 2 2 2" xfId="59283"/>
    <cellStyle name="Comma 2 5 9 3 2 3" xfId="43873"/>
    <cellStyle name="Comma 2 5 9 3 3" xfId="20650"/>
    <cellStyle name="Comma 2 5 9 3 3 2" xfId="51474"/>
    <cellStyle name="Comma 2 5 9 3 4" xfId="36064"/>
    <cellStyle name="Comma 2 5 9 4" xfId="9245"/>
    <cellStyle name="Comma 2 5 9 4 2" xfId="24656"/>
    <cellStyle name="Comma 2 5 9 4 2 2" xfId="55480"/>
    <cellStyle name="Comma 2 5 9 4 3" xfId="40070"/>
    <cellStyle name="Comma 2 5 9 5" xfId="16847"/>
    <cellStyle name="Comma 2 5 9 5 2" xfId="47671"/>
    <cellStyle name="Comma 2 5 9 6" xfId="32261"/>
    <cellStyle name="Comma 2 6" xfId="170"/>
    <cellStyle name="Comma 2 6 10" xfId="3974"/>
    <cellStyle name="Comma 2 6 10 2" xfId="11784"/>
    <cellStyle name="Comma 2 6 10 2 2" xfId="27195"/>
    <cellStyle name="Comma 2 6 10 2 2 2" xfId="58019"/>
    <cellStyle name="Comma 2 6 10 2 3" xfId="42609"/>
    <cellStyle name="Comma 2 6 10 3" xfId="19386"/>
    <cellStyle name="Comma 2 6 10 3 2" xfId="50210"/>
    <cellStyle name="Comma 2 6 10 4" xfId="34800"/>
    <cellStyle name="Comma 2 6 11" xfId="7981"/>
    <cellStyle name="Comma 2 6 11 2" xfId="23392"/>
    <cellStyle name="Comma 2 6 11 2 2" xfId="54216"/>
    <cellStyle name="Comma 2 6 11 3" xfId="38806"/>
    <cellStyle name="Comma 2 6 12" xfId="7772"/>
    <cellStyle name="Comma 2 6 12 2" xfId="23183"/>
    <cellStyle name="Comma 2 6 12 2 2" xfId="54007"/>
    <cellStyle name="Comma 2 6 12 3" xfId="38597"/>
    <cellStyle name="Comma 2 6 13" xfId="15583"/>
    <cellStyle name="Comma 2 6 13 2" xfId="46407"/>
    <cellStyle name="Comma 2 6 14" xfId="30997"/>
    <cellStyle name="Comma 2 6 2" xfId="255"/>
    <cellStyle name="Comma 2 6 2 10" xfId="7857"/>
    <cellStyle name="Comma 2 6 2 10 2" xfId="23268"/>
    <cellStyle name="Comma 2 6 2 10 2 2" xfId="54092"/>
    <cellStyle name="Comma 2 6 2 10 3" xfId="38682"/>
    <cellStyle name="Comma 2 6 2 11" xfId="15668"/>
    <cellStyle name="Comma 2 6 2 11 2" xfId="46492"/>
    <cellStyle name="Comma 2 6 2 12" xfId="31082"/>
    <cellStyle name="Comma 2 6 2 2" xfId="337"/>
    <cellStyle name="Comma 2 6 2 2 10" xfId="15750"/>
    <cellStyle name="Comma 2 6 2 2 10 2" xfId="46574"/>
    <cellStyle name="Comma 2 6 2 2 11" xfId="31164"/>
    <cellStyle name="Comma 2 6 2 2 2" xfId="760"/>
    <cellStyle name="Comma 2 6 2 2 2 2" xfId="1393"/>
    <cellStyle name="Comma 2 6 2 2 2 2 2" xfId="3292"/>
    <cellStyle name="Comma 2 6 2 2 2 2 2 2" xfId="7095"/>
    <cellStyle name="Comma 2 6 2 2 2 2 2 2 2" xfId="14905"/>
    <cellStyle name="Comma 2 6 2 2 2 2 2 2 2 2" xfId="30316"/>
    <cellStyle name="Comma 2 6 2 2 2 2 2 2 2 2 2" xfId="61140"/>
    <cellStyle name="Comma 2 6 2 2 2 2 2 2 2 3" xfId="45730"/>
    <cellStyle name="Comma 2 6 2 2 2 2 2 2 3" xfId="22507"/>
    <cellStyle name="Comma 2 6 2 2 2 2 2 2 3 2" xfId="53331"/>
    <cellStyle name="Comma 2 6 2 2 2 2 2 2 4" xfId="37921"/>
    <cellStyle name="Comma 2 6 2 2 2 2 2 3" xfId="11102"/>
    <cellStyle name="Comma 2 6 2 2 2 2 2 3 2" xfId="26513"/>
    <cellStyle name="Comma 2 6 2 2 2 2 2 3 2 2" xfId="57337"/>
    <cellStyle name="Comma 2 6 2 2 2 2 2 3 3" xfId="41927"/>
    <cellStyle name="Comma 2 6 2 2 2 2 2 4" xfId="18704"/>
    <cellStyle name="Comma 2 6 2 2 2 2 2 4 2" xfId="49528"/>
    <cellStyle name="Comma 2 6 2 2 2 2 2 5" xfId="34118"/>
    <cellStyle name="Comma 2 6 2 2 2 2 3" xfId="5196"/>
    <cellStyle name="Comma 2 6 2 2 2 2 3 2" xfId="13006"/>
    <cellStyle name="Comma 2 6 2 2 2 2 3 2 2" xfId="28417"/>
    <cellStyle name="Comma 2 6 2 2 2 2 3 2 2 2" xfId="59241"/>
    <cellStyle name="Comma 2 6 2 2 2 2 3 2 3" xfId="43831"/>
    <cellStyle name="Comma 2 6 2 2 2 2 3 3" xfId="20608"/>
    <cellStyle name="Comma 2 6 2 2 2 2 3 3 2" xfId="51432"/>
    <cellStyle name="Comma 2 6 2 2 2 2 3 4" xfId="36022"/>
    <cellStyle name="Comma 2 6 2 2 2 2 4" xfId="9203"/>
    <cellStyle name="Comma 2 6 2 2 2 2 4 2" xfId="24614"/>
    <cellStyle name="Comma 2 6 2 2 2 2 4 2 2" xfId="55438"/>
    <cellStyle name="Comma 2 6 2 2 2 2 4 3" xfId="40028"/>
    <cellStyle name="Comma 2 6 2 2 2 2 5" xfId="16805"/>
    <cellStyle name="Comma 2 6 2 2 2 2 5 2" xfId="47629"/>
    <cellStyle name="Comma 2 6 2 2 2 2 6" xfId="32219"/>
    <cellStyle name="Comma 2 6 2 2 2 3" xfId="2026"/>
    <cellStyle name="Comma 2 6 2 2 2 3 2" xfId="3925"/>
    <cellStyle name="Comma 2 6 2 2 2 3 2 2" xfId="7728"/>
    <cellStyle name="Comma 2 6 2 2 2 3 2 2 2" xfId="15538"/>
    <cellStyle name="Comma 2 6 2 2 2 3 2 2 2 2" xfId="30949"/>
    <cellStyle name="Comma 2 6 2 2 2 3 2 2 2 2 2" xfId="61773"/>
    <cellStyle name="Comma 2 6 2 2 2 3 2 2 2 3" xfId="46363"/>
    <cellStyle name="Comma 2 6 2 2 2 3 2 2 3" xfId="23140"/>
    <cellStyle name="Comma 2 6 2 2 2 3 2 2 3 2" xfId="53964"/>
    <cellStyle name="Comma 2 6 2 2 2 3 2 2 4" xfId="38554"/>
    <cellStyle name="Comma 2 6 2 2 2 3 2 3" xfId="11735"/>
    <cellStyle name="Comma 2 6 2 2 2 3 2 3 2" xfId="27146"/>
    <cellStyle name="Comma 2 6 2 2 2 3 2 3 2 2" xfId="57970"/>
    <cellStyle name="Comma 2 6 2 2 2 3 2 3 3" xfId="42560"/>
    <cellStyle name="Comma 2 6 2 2 2 3 2 4" xfId="19337"/>
    <cellStyle name="Comma 2 6 2 2 2 3 2 4 2" xfId="50161"/>
    <cellStyle name="Comma 2 6 2 2 2 3 2 5" xfId="34751"/>
    <cellStyle name="Comma 2 6 2 2 2 3 3" xfId="5829"/>
    <cellStyle name="Comma 2 6 2 2 2 3 3 2" xfId="13639"/>
    <cellStyle name="Comma 2 6 2 2 2 3 3 2 2" xfId="29050"/>
    <cellStyle name="Comma 2 6 2 2 2 3 3 2 2 2" xfId="59874"/>
    <cellStyle name="Comma 2 6 2 2 2 3 3 2 3" xfId="44464"/>
    <cellStyle name="Comma 2 6 2 2 2 3 3 3" xfId="21241"/>
    <cellStyle name="Comma 2 6 2 2 2 3 3 3 2" xfId="52065"/>
    <cellStyle name="Comma 2 6 2 2 2 3 3 4" xfId="36655"/>
    <cellStyle name="Comma 2 6 2 2 2 3 4" xfId="9836"/>
    <cellStyle name="Comma 2 6 2 2 2 3 4 2" xfId="25247"/>
    <cellStyle name="Comma 2 6 2 2 2 3 4 2 2" xfId="56071"/>
    <cellStyle name="Comma 2 6 2 2 2 3 4 3" xfId="40661"/>
    <cellStyle name="Comma 2 6 2 2 2 3 5" xfId="17438"/>
    <cellStyle name="Comma 2 6 2 2 2 3 5 2" xfId="48262"/>
    <cellStyle name="Comma 2 6 2 2 2 3 6" xfId="32852"/>
    <cellStyle name="Comma 2 6 2 2 2 4" xfId="2659"/>
    <cellStyle name="Comma 2 6 2 2 2 4 2" xfId="6462"/>
    <cellStyle name="Comma 2 6 2 2 2 4 2 2" xfId="14272"/>
    <cellStyle name="Comma 2 6 2 2 2 4 2 2 2" xfId="29683"/>
    <cellStyle name="Comma 2 6 2 2 2 4 2 2 2 2" xfId="60507"/>
    <cellStyle name="Comma 2 6 2 2 2 4 2 2 3" xfId="45097"/>
    <cellStyle name="Comma 2 6 2 2 2 4 2 3" xfId="21874"/>
    <cellStyle name="Comma 2 6 2 2 2 4 2 3 2" xfId="52698"/>
    <cellStyle name="Comma 2 6 2 2 2 4 2 4" xfId="37288"/>
    <cellStyle name="Comma 2 6 2 2 2 4 3" xfId="10469"/>
    <cellStyle name="Comma 2 6 2 2 2 4 3 2" xfId="25880"/>
    <cellStyle name="Comma 2 6 2 2 2 4 3 2 2" xfId="56704"/>
    <cellStyle name="Comma 2 6 2 2 2 4 3 3" xfId="41294"/>
    <cellStyle name="Comma 2 6 2 2 2 4 4" xfId="18071"/>
    <cellStyle name="Comma 2 6 2 2 2 4 4 2" xfId="48895"/>
    <cellStyle name="Comma 2 6 2 2 2 4 5" xfId="33485"/>
    <cellStyle name="Comma 2 6 2 2 2 5" xfId="4563"/>
    <cellStyle name="Comma 2 6 2 2 2 5 2" xfId="12373"/>
    <cellStyle name="Comma 2 6 2 2 2 5 2 2" xfId="27784"/>
    <cellStyle name="Comma 2 6 2 2 2 5 2 2 2" xfId="58608"/>
    <cellStyle name="Comma 2 6 2 2 2 5 2 3" xfId="43198"/>
    <cellStyle name="Comma 2 6 2 2 2 5 3" xfId="19975"/>
    <cellStyle name="Comma 2 6 2 2 2 5 3 2" xfId="50799"/>
    <cellStyle name="Comma 2 6 2 2 2 5 4" xfId="35389"/>
    <cellStyle name="Comma 2 6 2 2 2 6" xfId="8570"/>
    <cellStyle name="Comma 2 6 2 2 2 6 2" xfId="23981"/>
    <cellStyle name="Comma 2 6 2 2 2 6 2 2" xfId="54805"/>
    <cellStyle name="Comma 2 6 2 2 2 6 3" xfId="39395"/>
    <cellStyle name="Comma 2 6 2 2 2 7" xfId="16172"/>
    <cellStyle name="Comma 2 6 2 2 2 7 2" xfId="46996"/>
    <cellStyle name="Comma 2 6 2 2 2 8" xfId="31586"/>
    <cellStyle name="Comma 2 6 2 2 3" xfId="551"/>
    <cellStyle name="Comma 2 6 2 2 3 2" xfId="1184"/>
    <cellStyle name="Comma 2 6 2 2 3 2 2" xfId="3083"/>
    <cellStyle name="Comma 2 6 2 2 3 2 2 2" xfId="6886"/>
    <cellStyle name="Comma 2 6 2 2 3 2 2 2 2" xfId="14696"/>
    <cellStyle name="Comma 2 6 2 2 3 2 2 2 2 2" xfId="30107"/>
    <cellStyle name="Comma 2 6 2 2 3 2 2 2 2 2 2" xfId="60931"/>
    <cellStyle name="Comma 2 6 2 2 3 2 2 2 2 3" xfId="45521"/>
    <cellStyle name="Comma 2 6 2 2 3 2 2 2 3" xfId="22298"/>
    <cellStyle name="Comma 2 6 2 2 3 2 2 2 3 2" xfId="53122"/>
    <cellStyle name="Comma 2 6 2 2 3 2 2 2 4" xfId="37712"/>
    <cellStyle name="Comma 2 6 2 2 3 2 2 3" xfId="10893"/>
    <cellStyle name="Comma 2 6 2 2 3 2 2 3 2" xfId="26304"/>
    <cellStyle name="Comma 2 6 2 2 3 2 2 3 2 2" xfId="57128"/>
    <cellStyle name="Comma 2 6 2 2 3 2 2 3 3" xfId="41718"/>
    <cellStyle name="Comma 2 6 2 2 3 2 2 4" xfId="18495"/>
    <cellStyle name="Comma 2 6 2 2 3 2 2 4 2" xfId="49319"/>
    <cellStyle name="Comma 2 6 2 2 3 2 2 5" xfId="33909"/>
    <cellStyle name="Comma 2 6 2 2 3 2 3" xfId="4987"/>
    <cellStyle name="Comma 2 6 2 2 3 2 3 2" xfId="12797"/>
    <cellStyle name="Comma 2 6 2 2 3 2 3 2 2" xfId="28208"/>
    <cellStyle name="Comma 2 6 2 2 3 2 3 2 2 2" xfId="59032"/>
    <cellStyle name="Comma 2 6 2 2 3 2 3 2 3" xfId="43622"/>
    <cellStyle name="Comma 2 6 2 2 3 2 3 3" xfId="20399"/>
    <cellStyle name="Comma 2 6 2 2 3 2 3 3 2" xfId="51223"/>
    <cellStyle name="Comma 2 6 2 2 3 2 3 4" xfId="35813"/>
    <cellStyle name="Comma 2 6 2 2 3 2 4" xfId="8994"/>
    <cellStyle name="Comma 2 6 2 2 3 2 4 2" xfId="24405"/>
    <cellStyle name="Comma 2 6 2 2 3 2 4 2 2" xfId="55229"/>
    <cellStyle name="Comma 2 6 2 2 3 2 4 3" xfId="39819"/>
    <cellStyle name="Comma 2 6 2 2 3 2 5" xfId="16596"/>
    <cellStyle name="Comma 2 6 2 2 3 2 5 2" xfId="47420"/>
    <cellStyle name="Comma 2 6 2 2 3 2 6" xfId="32010"/>
    <cellStyle name="Comma 2 6 2 2 3 3" xfId="1817"/>
    <cellStyle name="Comma 2 6 2 2 3 3 2" xfId="3716"/>
    <cellStyle name="Comma 2 6 2 2 3 3 2 2" xfId="7519"/>
    <cellStyle name="Comma 2 6 2 2 3 3 2 2 2" xfId="15329"/>
    <cellStyle name="Comma 2 6 2 2 3 3 2 2 2 2" xfId="30740"/>
    <cellStyle name="Comma 2 6 2 2 3 3 2 2 2 2 2" xfId="61564"/>
    <cellStyle name="Comma 2 6 2 2 3 3 2 2 2 3" xfId="46154"/>
    <cellStyle name="Comma 2 6 2 2 3 3 2 2 3" xfId="22931"/>
    <cellStyle name="Comma 2 6 2 2 3 3 2 2 3 2" xfId="53755"/>
    <cellStyle name="Comma 2 6 2 2 3 3 2 2 4" xfId="38345"/>
    <cellStyle name="Comma 2 6 2 2 3 3 2 3" xfId="11526"/>
    <cellStyle name="Comma 2 6 2 2 3 3 2 3 2" xfId="26937"/>
    <cellStyle name="Comma 2 6 2 2 3 3 2 3 2 2" xfId="57761"/>
    <cellStyle name="Comma 2 6 2 2 3 3 2 3 3" xfId="42351"/>
    <cellStyle name="Comma 2 6 2 2 3 3 2 4" xfId="19128"/>
    <cellStyle name="Comma 2 6 2 2 3 3 2 4 2" xfId="49952"/>
    <cellStyle name="Comma 2 6 2 2 3 3 2 5" xfId="34542"/>
    <cellStyle name="Comma 2 6 2 2 3 3 3" xfId="5620"/>
    <cellStyle name="Comma 2 6 2 2 3 3 3 2" xfId="13430"/>
    <cellStyle name="Comma 2 6 2 2 3 3 3 2 2" xfId="28841"/>
    <cellStyle name="Comma 2 6 2 2 3 3 3 2 2 2" xfId="59665"/>
    <cellStyle name="Comma 2 6 2 2 3 3 3 2 3" xfId="44255"/>
    <cellStyle name="Comma 2 6 2 2 3 3 3 3" xfId="21032"/>
    <cellStyle name="Comma 2 6 2 2 3 3 3 3 2" xfId="51856"/>
    <cellStyle name="Comma 2 6 2 2 3 3 3 4" xfId="36446"/>
    <cellStyle name="Comma 2 6 2 2 3 3 4" xfId="9627"/>
    <cellStyle name="Comma 2 6 2 2 3 3 4 2" xfId="25038"/>
    <cellStyle name="Comma 2 6 2 2 3 3 4 2 2" xfId="55862"/>
    <cellStyle name="Comma 2 6 2 2 3 3 4 3" xfId="40452"/>
    <cellStyle name="Comma 2 6 2 2 3 3 5" xfId="17229"/>
    <cellStyle name="Comma 2 6 2 2 3 3 5 2" xfId="48053"/>
    <cellStyle name="Comma 2 6 2 2 3 3 6" xfId="32643"/>
    <cellStyle name="Comma 2 6 2 2 3 4" xfId="2450"/>
    <cellStyle name="Comma 2 6 2 2 3 4 2" xfId="6253"/>
    <cellStyle name="Comma 2 6 2 2 3 4 2 2" xfId="14063"/>
    <cellStyle name="Comma 2 6 2 2 3 4 2 2 2" xfId="29474"/>
    <cellStyle name="Comma 2 6 2 2 3 4 2 2 2 2" xfId="60298"/>
    <cellStyle name="Comma 2 6 2 2 3 4 2 2 3" xfId="44888"/>
    <cellStyle name="Comma 2 6 2 2 3 4 2 3" xfId="21665"/>
    <cellStyle name="Comma 2 6 2 2 3 4 2 3 2" xfId="52489"/>
    <cellStyle name="Comma 2 6 2 2 3 4 2 4" xfId="37079"/>
    <cellStyle name="Comma 2 6 2 2 3 4 3" xfId="10260"/>
    <cellStyle name="Comma 2 6 2 2 3 4 3 2" xfId="25671"/>
    <cellStyle name="Comma 2 6 2 2 3 4 3 2 2" xfId="56495"/>
    <cellStyle name="Comma 2 6 2 2 3 4 3 3" xfId="41085"/>
    <cellStyle name="Comma 2 6 2 2 3 4 4" xfId="17862"/>
    <cellStyle name="Comma 2 6 2 2 3 4 4 2" xfId="48686"/>
    <cellStyle name="Comma 2 6 2 2 3 4 5" xfId="33276"/>
    <cellStyle name="Comma 2 6 2 2 3 5" xfId="4354"/>
    <cellStyle name="Comma 2 6 2 2 3 5 2" xfId="12164"/>
    <cellStyle name="Comma 2 6 2 2 3 5 2 2" xfId="27575"/>
    <cellStyle name="Comma 2 6 2 2 3 5 2 2 2" xfId="58399"/>
    <cellStyle name="Comma 2 6 2 2 3 5 2 3" xfId="42989"/>
    <cellStyle name="Comma 2 6 2 2 3 5 3" xfId="19766"/>
    <cellStyle name="Comma 2 6 2 2 3 5 3 2" xfId="50590"/>
    <cellStyle name="Comma 2 6 2 2 3 5 4" xfId="35180"/>
    <cellStyle name="Comma 2 6 2 2 3 6" xfId="8361"/>
    <cellStyle name="Comma 2 6 2 2 3 6 2" xfId="23772"/>
    <cellStyle name="Comma 2 6 2 2 3 6 2 2" xfId="54596"/>
    <cellStyle name="Comma 2 6 2 2 3 6 3" xfId="39186"/>
    <cellStyle name="Comma 2 6 2 2 3 7" xfId="15963"/>
    <cellStyle name="Comma 2 6 2 2 3 7 2" xfId="46787"/>
    <cellStyle name="Comma 2 6 2 2 3 8" xfId="31377"/>
    <cellStyle name="Comma 2 6 2 2 4" xfId="971"/>
    <cellStyle name="Comma 2 6 2 2 4 2" xfId="2870"/>
    <cellStyle name="Comma 2 6 2 2 4 2 2" xfId="6673"/>
    <cellStyle name="Comma 2 6 2 2 4 2 2 2" xfId="14483"/>
    <cellStyle name="Comma 2 6 2 2 4 2 2 2 2" xfId="29894"/>
    <cellStyle name="Comma 2 6 2 2 4 2 2 2 2 2" xfId="60718"/>
    <cellStyle name="Comma 2 6 2 2 4 2 2 2 3" xfId="45308"/>
    <cellStyle name="Comma 2 6 2 2 4 2 2 3" xfId="22085"/>
    <cellStyle name="Comma 2 6 2 2 4 2 2 3 2" xfId="52909"/>
    <cellStyle name="Comma 2 6 2 2 4 2 2 4" xfId="37499"/>
    <cellStyle name="Comma 2 6 2 2 4 2 3" xfId="10680"/>
    <cellStyle name="Comma 2 6 2 2 4 2 3 2" xfId="26091"/>
    <cellStyle name="Comma 2 6 2 2 4 2 3 2 2" xfId="56915"/>
    <cellStyle name="Comma 2 6 2 2 4 2 3 3" xfId="41505"/>
    <cellStyle name="Comma 2 6 2 2 4 2 4" xfId="18282"/>
    <cellStyle name="Comma 2 6 2 2 4 2 4 2" xfId="49106"/>
    <cellStyle name="Comma 2 6 2 2 4 2 5" xfId="33696"/>
    <cellStyle name="Comma 2 6 2 2 4 3" xfId="4774"/>
    <cellStyle name="Comma 2 6 2 2 4 3 2" xfId="12584"/>
    <cellStyle name="Comma 2 6 2 2 4 3 2 2" xfId="27995"/>
    <cellStyle name="Comma 2 6 2 2 4 3 2 2 2" xfId="58819"/>
    <cellStyle name="Comma 2 6 2 2 4 3 2 3" xfId="43409"/>
    <cellStyle name="Comma 2 6 2 2 4 3 3" xfId="20186"/>
    <cellStyle name="Comma 2 6 2 2 4 3 3 2" xfId="51010"/>
    <cellStyle name="Comma 2 6 2 2 4 3 4" xfId="35600"/>
    <cellStyle name="Comma 2 6 2 2 4 4" xfId="8781"/>
    <cellStyle name="Comma 2 6 2 2 4 4 2" xfId="24192"/>
    <cellStyle name="Comma 2 6 2 2 4 4 2 2" xfId="55016"/>
    <cellStyle name="Comma 2 6 2 2 4 4 3" xfId="39606"/>
    <cellStyle name="Comma 2 6 2 2 4 5" xfId="16383"/>
    <cellStyle name="Comma 2 6 2 2 4 5 2" xfId="47207"/>
    <cellStyle name="Comma 2 6 2 2 4 6" xfId="31797"/>
    <cellStyle name="Comma 2 6 2 2 5" xfId="1604"/>
    <cellStyle name="Comma 2 6 2 2 5 2" xfId="3503"/>
    <cellStyle name="Comma 2 6 2 2 5 2 2" xfId="7306"/>
    <cellStyle name="Comma 2 6 2 2 5 2 2 2" xfId="15116"/>
    <cellStyle name="Comma 2 6 2 2 5 2 2 2 2" xfId="30527"/>
    <cellStyle name="Comma 2 6 2 2 5 2 2 2 2 2" xfId="61351"/>
    <cellStyle name="Comma 2 6 2 2 5 2 2 2 3" xfId="45941"/>
    <cellStyle name="Comma 2 6 2 2 5 2 2 3" xfId="22718"/>
    <cellStyle name="Comma 2 6 2 2 5 2 2 3 2" xfId="53542"/>
    <cellStyle name="Comma 2 6 2 2 5 2 2 4" xfId="38132"/>
    <cellStyle name="Comma 2 6 2 2 5 2 3" xfId="11313"/>
    <cellStyle name="Comma 2 6 2 2 5 2 3 2" xfId="26724"/>
    <cellStyle name="Comma 2 6 2 2 5 2 3 2 2" xfId="57548"/>
    <cellStyle name="Comma 2 6 2 2 5 2 3 3" xfId="42138"/>
    <cellStyle name="Comma 2 6 2 2 5 2 4" xfId="18915"/>
    <cellStyle name="Comma 2 6 2 2 5 2 4 2" xfId="49739"/>
    <cellStyle name="Comma 2 6 2 2 5 2 5" xfId="34329"/>
    <cellStyle name="Comma 2 6 2 2 5 3" xfId="5407"/>
    <cellStyle name="Comma 2 6 2 2 5 3 2" xfId="13217"/>
    <cellStyle name="Comma 2 6 2 2 5 3 2 2" xfId="28628"/>
    <cellStyle name="Comma 2 6 2 2 5 3 2 2 2" xfId="59452"/>
    <cellStyle name="Comma 2 6 2 2 5 3 2 3" xfId="44042"/>
    <cellStyle name="Comma 2 6 2 2 5 3 3" xfId="20819"/>
    <cellStyle name="Comma 2 6 2 2 5 3 3 2" xfId="51643"/>
    <cellStyle name="Comma 2 6 2 2 5 3 4" xfId="36233"/>
    <cellStyle name="Comma 2 6 2 2 5 4" xfId="9414"/>
    <cellStyle name="Comma 2 6 2 2 5 4 2" xfId="24825"/>
    <cellStyle name="Comma 2 6 2 2 5 4 2 2" xfId="55649"/>
    <cellStyle name="Comma 2 6 2 2 5 4 3" xfId="40239"/>
    <cellStyle name="Comma 2 6 2 2 5 5" xfId="17016"/>
    <cellStyle name="Comma 2 6 2 2 5 5 2" xfId="47840"/>
    <cellStyle name="Comma 2 6 2 2 5 6" xfId="32430"/>
    <cellStyle name="Comma 2 6 2 2 6" xfId="2237"/>
    <cellStyle name="Comma 2 6 2 2 6 2" xfId="6040"/>
    <cellStyle name="Comma 2 6 2 2 6 2 2" xfId="13850"/>
    <cellStyle name="Comma 2 6 2 2 6 2 2 2" xfId="29261"/>
    <cellStyle name="Comma 2 6 2 2 6 2 2 2 2" xfId="60085"/>
    <cellStyle name="Comma 2 6 2 2 6 2 2 3" xfId="44675"/>
    <cellStyle name="Comma 2 6 2 2 6 2 3" xfId="21452"/>
    <cellStyle name="Comma 2 6 2 2 6 2 3 2" xfId="52276"/>
    <cellStyle name="Comma 2 6 2 2 6 2 4" xfId="36866"/>
    <cellStyle name="Comma 2 6 2 2 6 3" xfId="10047"/>
    <cellStyle name="Comma 2 6 2 2 6 3 2" xfId="25458"/>
    <cellStyle name="Comma 2 6 2 2 6 3 2 2" xfId="56282"/>
    <cellStyle name="Comma 2 6 2 2 6 3 3" xfId="40872"/>
    <cellStyle name="Comma 2 6 2 2 6 4" xfId="17649"/>
    <cellStyle name="Comma 2 6 2 2 6 4 2" xfId="48473"/>
    <cellStyle name="Comma 2 6 2 2 6 5" xfId="33063"/>
    <cellStyle name="Comma 2 6 2 2 7" xfId="4141"/>
    <cellStyle name="Comma 2 6 2 2 7 2" xfId="11951"/>
    <cellStyle name="Comma 2 6 2 2 7 2 2" xfId="27362"/>
    <cellStyle name="Comma 2 6 2 2 7 2 2 2" xfId="58186"/>
    <cellStyle name="Comma 2 6 2 2 7 2 3" xfId="42776"/>
    <cellStyle name="Comma 2 6 2 2 7 3" xfId="19553"/>
    <cellStyle name="Comma 2 6 2 2 7 3 2" xfId="50377"/>
    <cellStyle name="Comma 2 6 2 2 7 4" xfId="34967"/>
    <cellStyle name="Comma 2 6 2 2 8" xfId="8148"/>
    <cellStyle name="Comma 2 6 2 2 8 2" xfId="23559"/>
    <cellStyle name="Comma 2 6 2 2 8 2 2" xfId="54383"/>
    <cellStyle name="Comma 2 6 2 2 8 3" xfId="38973"/>
    <cellStyle name="Comma 2 6 2 2 9" xfId="7939"/>
    <cellStyle name="Comma 2 6 2 2 9 2" xfId="23350"/>
    <cellStyle name="Comma 2 6 2 2 9 2 2" xfId="54174"/>
    <cellStyle name="Comma 2 6 2 2 9 3" xfId="38764"/>
    <cellStyle name="Comma 2 6 2 3" xfId="678"/>
    <cellStyle name="Comma 2 6 2 3 2" xfId="1311"/>
    <cellStyle name="Comma 2 6 2 3 2 2" xfId="3210"/>
    <cellStyle name="Comma 2 6 2 3 2 2 2" xfId="7013"/>
    <cellStyle name="Comma 2 6 2 3 2 2 2 2" xfId="14823"/>
    <cellStyle name="Comma 2 6 2 3 2 2 2 2 2" xfId="30234"/>
    <cellStyle name="Comma 2 6 2 3 2 2 2 2 2 2" xfId="61058"/>
    <cellStyle name="Comma 2 6 2 3 2 2 2 2 3" xfId="45648"/>
    <cellStyle name="Comma 2 6 2 3 2 2 2 3" xfId="22425"/>
    <cellStyle name="Comma 2 6 2 3 2 2 2 3 2" xfId="53249"/>
    <cellStyle name="Comma 2 6 2 3 2 2 2 4" xfId="37839"/>
    <cellStyle name="Comma 2 6 2 3 2 2 3" xfId="11020"/>
    <cellStyle name="Comma 2 6 2 3 2 2 3 2" xfId="26431"/>
    <cellStyle name="Comma 2 6 2 3 2 2 3 2 2" xfId="57255"/>
    <cellStyle name="Comma 2 6 2 3 2 2 3 3" xfId="41845"/>
    <cellStyle name="Comma 2 6 2 3 2 2 4" xfId="18622"/>
    <cellStyle name="Comma 2 6 2 3 2 2 4 2" xfId="49446"/>
    <cellStyle name="Comma 2 6 2 3 2 2 5" xfId="34036"/>
    <cellStyle name="Comma 2 6 2 3 2 3" xfId="5114"/>
    <cellStyle name="Comma 2 6 2 3 2 3 2" xfId="12924"/>
    <cellStyle name="Comma 2 6 2 3 2 3 2 2" xfId="28335"/>
    <cellStyle name="Comma 2 6 2 3 2 3 2 2 2" xfId="59159"/>
    <cellStyle name="Comma 2 6 2 3 2 3 2 3" xfId="43749"/>
    <cellStyle name="Comma 2 6 2 3 2 3 3" xfId="20526"/>
    <cellStyle name="Comma 2 6 2 3 2 3 3 2" xfId="51350"/>
    <cellStyle name="Comma 2 6 2 3 2 3 4" xfId="35940"/>
    <cellStyle name="Comma 2 6 2 3 2 4" xfId="9121"/>
    <cellStyle name="Comma 2 6 2 3 2 4 2" xfId="24532"/>
    <cellStyle name="Comma 2 6 2 3 2 4 2 2" xfId="55356"/>
    <cellStyle name="Comma 2 6 2 3 2 4 3" xfId="39946"/>
    <cellStyle name="Comma 2 6 2 3 2 5" xfId="16723"/>
    <cellStyle name="Comma 2 6 2 3 2 5 2" xfId="47547"/>
    <cellStyle name="Comma 2 6 2 3 2 6" xfId="32137"/>
    <cellStyle name="Comma 2 6 2 3 3" xfId="1944"/>
    <cellStyle name="Comma 2 6 2 3 3 2" xfId="3843"/>
    <cellStyle name="Comma 2 6 2 3 3 2 2" xfId="7646"/>
    <cellStyle name="Comma 2 6 2 3 3 2 2 2" xfId="15456"/>
    <cellStyle name="Comma 2 6 2 3 3 2 2 2 2" xfId="30867"/>
    <cellStyle name="Comma 2 6 2 3 3 2 2 2 2 2" xfId="61691"/>
    <cellStyle name="Comma 2 6 2 3 3 2 2 2 3" xfId="46281"/>
    <cellStyle name="Comma 2 6 2 3 3 2 2 3" xfId="23058"/>
    <cellStyle name="Comma 2 6 2 3 3 2 2 3 2" xfId="53882"/>
    <cellStyle name="Comma 2 6 2 3 3 2 2 4" xfId="38472"/>
    <cellStyle name="Comma 2 6 2 3 3 2 3" xfId="11653"/>
    <cellStyle name="Comma 2 6 2 3 3 2 3 2" xfId="27064"/>
    <cellStyle name="Comma 2 6 2 3 3 2 3 2 2" xfId="57888"/>
    <cellStyle name="Comma 2 6 2 3 3 2 3 3" xfId="42478"/>
    <cellStyle name="Comma 2 6 2 3 3 2 4" xfId="19255"/>
    <cellStyle name="Comma 2 6 2 3 3 2 4 2" xfId="50079"/>
    <cellStyle name="Comma 2 6 2 3 3 2 5" xfId="34669"/>
    <cellStyle name="Comma 2 6 2 3 3 3" xfId="5747"/>
    <cellStyle name="Comma 2 6 2 3 3 3 2" xfId="13557"/>
    <cellStyle name="Comma 2 6 2 3 3 3 2 2" xfId="28968"/>
    <cellStyle name="Comma 2 6 2 3 3 3 2 2 2" xfId="59792"/>
    <cellStyle name="Comma 2 6 2 3 3 3 2 3" xfId="44382"/>
    <cellStyle name="Comma 2 6 2 3 3 3 3" xfId="21159"/>
    <cellStyle name="Comma 2 6 2 3 3 3 3 2" xfId="51983"/>
    <cellStyle name="Comma 2 6 2 3 3 3 4" xfId="36573"/>
    <cellStyle name="Comma 2 6 2 3 3 4" xfId="9754"/>
    <cellStyle name="Comma 2 6 2 3 3 4 2" xfId="25165"/>
    <cellStyle name="Comma 2 6 2 3 3 4 2 2" xfId="55989"/>
    <cellStyle name="Comma 2 6 2 3 3 4 3" xfId="40579"/>
    <cellStyle name="Comma 2 6 2 3 3 5" xfId="17356"/>
    <cellStyle name="Comma 2 6 2 3 3 5 2" xfId="48180"/>
    <cellStyle name="Comma 2 6 2 3 3 6" xfId="32770"/>
    <cellStyle name="Comma 2 6 2 3 4" xfId="2577"/>
    <cellStyle name="Comma 2 6 2 3 4 2" xfId="6380"/>
    <cellStyle name="Comma 2 6 2 3 4 2 2" xfId="14190"/>
    <cellStyle name="Comma 2 6 2 3 4 2 2 2" xfId="29601"/>
    <cellStyle name="Comma 2 6 2 3 4 2 2 2 2" xfId="60425"/>
    <cellStyle name="Comma 2 6 2 3 4 2 2 3" xfId="45015"/>
    <cellStyle name="Comma 2 6 2 3 4 2 3" xfId="21792"/>
    <cellStyle name="Comma 2 6 2 3 4 2 3 2" xfId="52616"/>
    <cellStyle name="Comma 2 6 2 3 4 2 4" xfId="37206"/>
    <cellStyle name="Comma 2 6 2 3 4 3" xfId="10387"/>
    <cellStyle name="Comma 2 6 2 3 4 3 2" xfId="25798"/>
    <cellStyle name="Comma 2 6 2 3 4 3 2 2" xfId="56622"/>
    <cellStyle name="Comma 2 6 2 3 4 3 3" xfId="41212"/>
    <cellStyle name="Comma 2 6 2 3 4 4" xfId="17989"/>
    <cellStyle name="Comma 2 6 2 3 4 4 2" xfId="48813"/>
    <cellStyle name="Comma 2 6 2 3 4 5" xfId="33403"/>
    <cellStyle name="Comma 2 6 2 3 5" xfId="4481"/>
    <cellStyle name="Comma 2 6 2 3 5 2" xfId="12291"/>
    <cellStyle name="Comma 2 6 2 3 5 2 2" xfId="27702"/>
    <cellStyle name="Comma 2 6 2 3 5 2 2 2" xfId="58526"/>
    <cellStyle name="Comma 2 6 2 3 5 2 3" xfId="43116"/>
    <cellStyle name="Comma 2 6 2 3 5 3" xfId="19893"/>
    <cellStyle name="Comma 2 6 2 3 5 3 2" xfId="50717"/>
    <cellStyle name="Comma 2 6 2 3 5 4" xfId="35307"/>
    <cellStyle name="Comma 2 6 2 3 6" xfId="8488"/>
    <cellStyle name="Comma 2 6 2 3 6 2" xfId="23899"/>
    <cellStyle name="Comma 2 6 2 3 6 2 2" xfId="54723"/>
    <cellStyle name="Comma 2 6 2 3 6 3" xfId="39313"/>
    <cellStyle name="Comma 2 6 2 3 7" xfId="16090"/>
    <cellStyle name="Comma 2 6 2 3 7 2" xfId="46914"/>
    <cellStyle name="Comma 2 6 2 3 8" xfId="31504"/>
    <cellStyle name="Comma 2 6 2 4" xfId="469"/>
    <cellStyle name="Comma 2 6 2 4 2" xfId="1102"/>
    <cellStyle name="Comma 2 6 2 4 2 2" xfId="3001"/>
    <cellStyle name="Comma 2 6 2 4 2 2 2" xfId="6804"/>
    <cellStyle name="Comma 2 6 2 4 2 2 2 2" xfId="14614"/>
    <cellStyle name="Comma 2 6 2 4 2 2 2 2 2" xfId="30025"/>
    <cellStyle name="Comma 2 6 2 4 2 2 2 2 2 2" xfId="60849"/>
    <cellStyle name="Comma 2 6 2 4 2 2 2 2 3" xfId="45439"/>
    <cellStyle name="Comma 2 6 2 4 2 2 2 3" xfId="22216"/>
    <cellStyle name="Comma 2 6 2 4 2 2 2 3 2" xfId="53040"/>
    <cellStyle name="Comma 2 6 2 4 2 2 2 4" xfId="37630"/>
    <cellStyle name="Comma 2 6 2 4 2 2 3" xfId="10811"/>
    <cellStyle name="Comma 2 6 2 4 2 2 3 2" xfId="26222"/>
    <cellStyle name="Comma 2 6 2 4 2 2 3 2 2" xfId="57046"/>
    <cellStyle name="Comma 2 6 2 4 2 2 3 3" xfId="41636"/>
    <cellStyle name="Comma 2 6 2 4 2 2 4" xfId="18413"/>
    <cellStyle name="Comma 2 6 2 4 2 2 4 2" xfId="49237"/>
    <cellStyle name="Comma 2 6 2 4 2 2 5" xfId="33827"/>
    <cellStyle name="Comma 2 6 2 4 2 3" xfId="4905"/>
    <cellStyle name="Comma 2 6 2 4 2 3 2" xfId="12715"/>
    <cellStyle name="Comma 2 6 2 4 2 3 2 2" xfId="28126"/>
    <cellStyle name="Comma 2 6 2 4 2 3 2 2 2" xfId="58950"/>
    <cellStyle name="Comma 2 6 2 4 2 3 2 3" xfId="43540"/>
    <cellStyle name="Comma 2 6 2 4 2 3 3" xfId="20317"/>
    <cellStyle name="Comma 2 6 2 4 2 3 3 2" xfId="51141"/>
    <cellStyle name="Comma 2 6 2 4 2 3 4" xfId="35731"/>
    <cellStyle name="Comma 2 6 2 4 2 4" xfId="8912"/>
    <cellStyle name="Comma 2 6 2 4 2 4 2" xfId="24323"/>
    <cellStyle name="Comma 2 6 2 4 2 4 2 2" xfId="55147"/>
    <cellStyle name="Comma 2 6 2 4 2 4 3" xfId="39737"/>
    <cellStyle name="Comma 2 6 2 4 2 5" xfId="16514"/>
    <cellStyle name="Comma 2 6 2 4 2 5 2" xfId="47338"/>
    <cellStyle name="Comma 2 6 2 4 2 6" xfId="31928"/>
    <cellStyle name="Comma 2 6 2 4 3" xfId="1735"/>
    <cellStyle name="Comma 2 6 2 4 3 2" xfId="3634"/>
    <cellStyle name="Comma 2 6 2 4 3 2 2" xfId="7437"/>
    <cellStyle name="Comma 2 6 2 4 3 2 2 2" xfId="15247"/>
    <cellStyle name="Comma 2 6 2 4 3 2 2 2 2" xfId="30658"/>
    <cellStyle name="Comma 2 6 2 4 3 2 2 2 2 2" xfId="61482"/>
    <cellStyle name="Comma 2 6 2 4 3 2 2 2 3" xfId="46072"/>
    <cellStyle name="Comma 2 6 2 4 3 2 2 3" xfId="22849"/>
    <cellStyle name="Comma 2 6 2 4 3 2 2 3 2" xfId="53673"/>
    <cellStyle name="Comma 2 6 2 4 3 2 2 4" xfId="38263"/>
    <cellStyle name="Comma 2 6 2 4 3 2 3" xfId="11444"/>
    <cellStyle name="Comma 2 6 2 4 3 2 3 2" xfId="26855"/>
    <cellStyle name="Comma 2 6 2 4 3 2 3 2 2" xfId="57679"/>
    <cellStyle name="Comma 2 6 2 4 3 2 3 3" xfId="42269"/>
    <cellStyle name="Comma 2 6 2 4 3 2 4" xfId="19046"/>
    <cellStyle name="Comma 2 6 2 4 3 2 4 2" xfId="49870"/>
    <cellStyle name="Comma 2 6 2 4 3 2 5" xfId="34460"/>
    <cellStyle name="Comma 2 6 2 4 3 3" xfId="5538"/>
    <cellStyle name="Comma 2 6 2 4 3 3 2" xfId="13348"/>
    <cellStyle name="Comma 2 6 2 4 3 3 2 2" xfId="28759"/>
    <cellStyle name="Comma 2 6 2 4 3 3 2 2 2" xfId="59583"/>
    <cellStyle name="Comma 2 6 2 4 3 3 2 3" xfId="44173"/>
    <cellStyle name="Comma 2 6 2 4 3 3 3" xfId="20950"/>
    <cellStyle name="Comma 2 6 2 4 3 3 3 2" xfId="51774"/>
    <cellStyle name="Comma 2 6 2 4 3 3 4" xfId="36364"/>
    <cellStyle name="Comma 2 6 2 4 3 4" xfId="9545"/>
    <cellStyle name="Comma 2 6 2 4 3 4 2" xfId="24956"/>
    <cellStyle name="Comma 2 6 2 4 3 4 2 2" xfId="55780"/>
    <cellStyle name="Comma 2 6 2 4 3 4 3" xfId="40370"/>
    <cellStyle name="Comma 2 6 2 4 3 5" xfId="17147"/>
    <cellStyle name="Comma 2 6 2 4 3 5 2" xfId="47971"/>
    <cellStyle name="Comma 2 6 2 4 3 6" xfId="32561"/>
    <cellStyle name="Comma 2 6 2 4 4" xfId="2368"/>
    <cellStyle name="Comma 2 6 2 4 4 2" xfId="6171"/>
    <cellStyle name="Comma 2 6 2 4 4 2 2" xfId="13981"/>
    <cellStyle name="Comma 2 6 2 4 4 2 2 2" xfId="29392"/>
    <cellStyle name="Comma 2 6 2 4 4 2 2 2 2" xfId="60216"/>
    <cellStyle name="Comma 2 6 2 4 4 2 2 3" xfId="44806"/>
    <cellStyle name="Comma 2 6 2 4 4 2 3" xfId="21583"/>
    <cellStyle name="Comma 2 6 2 4 4 2 3 2" xfId="52407"/>
    <cellStyle name="Comma 2 6 2 4 4 2 4" xfId="36997"/>
    <cellStyle name="Comma 2 6 2 4 4 3" xfId="10178"/>
    <cellStyle name="Comma 2 6 2 4 4 3 2" xfId="25589"/>
    <cellStyle name="Comma 2 6 2 4 4 3 2 2" xfId="56413"/>
    <cellStyle name="Comma 2 6 2 4 4 3 3" xfId="41003"/>
    <cellStyle name="Comma 2 6 2 4 4 4" xfId="17780"/>
    <cellStyle name="Comma 2 6 2 4 4 4 2" xfId="48604"/>
    <cellStyle name="Comma 2 6 2 4 4 5" xfId="33194"/>
    <cellStyle name="Comma 2 6 2 4 5" xfId="4272"/>
    <cellStyle name="Comma 2 6 2 4 5 2" xfId="12082"/>
    <cellStyle name="Comma 2 6 2 4 5 2 2" xfId="27493"/>
    <cellStyle name="Comma 2 6 2 4 5 2 2 2" xfId="58317"/>
    <cellStyle name="Comma 2 6 2 4 5 2 3" xfId="42907"/>
    <cellStyle name="Comma 2 6 2 4 5 3" xfId="19684"/>
    <cellStyle name="Comma 2 6 2 4 5 3 2" xfId="50508"/>
    <cellStyle name="Comma 2 6 2 4 5 4" xfId="35098"/>
    <cellStyle name="Comma 2 6 2 4 6" xfId="8279"/>
    <cellStyle name="Comma 2 6 2 4 6 2" xfId="23690"/>
    <cellStyle name="Comma 2 6 2 4 6 2 2" xfId="54514"/>
    <cellStyle name="Comma 2 6 2 4 6 3" xfId="39104"/>
    <cellStyle name="Comma 2 6 2 4 7" xfId="15881"/>
    <cellStyle name="Comma 2 6 2 4 7 2" xfId="46705"/>
    <cellStyle name="Comma 2 6 2 4 8" xfId="31295"/>
    <cellStyle name="Comma 2 6 2 5" xfId="889"/>
    <cellStyle name="Comma 2 6 2 5 2" xfId="2788"/>
    <cellStyle name="Comma 2 6 2 5 2 2" xfId="6591"/>
    <cellStyle name="Comma 2 6 2 5 2 2 2" xfId="14401"/>
    <cellStyle name="Comma 2 6 2 5 2 2 2 2" xfId="29812"/>
    <cellStyle name="Comma 2 6 2 5 2 2 2 2 2" xfId="60636"/>
    <cellStyle name="Comma 2 6 2 5 2 2 2 3" xfId="45226"/>
    <cellStyle name="Comma 2 6 2 5 2 2 3" xfId="22003"/>
    <cellStyle name="Comma 2 6 2 5 2 2 3 2" xfId="52827"/>
    <cellStyle name="Comma 2 6 2 5 2 2 4" xfId="37417"/>
    <cellStyle name="Comma 2 6 2 5 2 3" xfId="10598"/>
    <cellStyle name="Comma 2 6 2 5 2 3 2" xfId="26009"/>
    <cellStyle name="Comma 2 6 2 5 2 3 2 2" xfId="56833"/>
    <cellStyle name="Comma 2 6 2 5 2 3 3" xfId="41423"/>
    <cellStyle name="Comma 2 6 2 5 2 4" xfId="18200"/>
    <cellStyle name="Comma 2 6 2 5 2 4 2" xfId="49024"/>
    <cellStyle name="Comma 2 6 2 5 2 5" xfId="33614"/>
    <cellStyle name="Comma 2 6 2 5 3" xfId="4692"/>
    <cellStyle name="Comma 2 6 2 5 3 2" xfId="12502"/>
    <cellStyle name="Comma 2 6 2 5 3 2 2" xfId="27913"/>
    <cellStyle name="Comma 2 6 2 5 3 2 2 2" xfId="58737"/>
    <cellStyle name="Comma 2 6 2 5 3 2 3" xfId="43327"/>
    <cellStyle name="Comma 2 6 2 5 3 3" xfId="20104"/>
    <cellStyle name="Comma 2 6 2 5 3 3 2" xfId="50928"/>
    <cellStyle name="Comma 2 6 2 5 3 4" xfId="35518"/>
    <cellStyle name="Comma 2 6 2 5 4" xfId="8699"/>
    <cellStyle name="Comma 2 6 2 5 4 2" xfId="24110"/>
    <cellStyle name="Comma 2 6 2 5 4 2 2" xfId="54934"/>
    <cellStyle name="Comma 2 6 2 5 4 3" xfId="39524"/>
    <cellStyle name="Comma 2 6 2 5 5" xfId="16301"/>
    <cellStyle name="Comma 2 6 2 5 5 2" xfId="47125"/>
    <cellStyle name="Comma 2 6 2 5 6" xfId="31715"/>
    <cellStyle name="Comma 2 6 2 6" xfId="1522"/>
    <cellStyle name="Comma 2 6 2 6 2" xfId="3421"/>
    <cellStyle name="Comma 2 6 2 6 2 2" xfId="7224"/>
    <cellStyle name="Comma 2 6 2 6 2 2 2" xfId="15034"/>
    <cellStyle name="Comma 2 6 2 6 2 2 2 2" xfId="30445"/>
    <cellStyle name="Comma 2 6 2 6 2 2 2 2 2" xfId="61269"/>
    <cellStyle name="Comma 2 6 2 6 2 2 2 3" xfId="45859"/>
    <cellStyle name="Comma 2 6 2 6 2 2 3" xfId="22636"/>
    <cellStyle name="Comma 2 6 2 6 2 2 3 2" xfId="53460"/>
    <cellStyle name="Comma 2 6 2 6 2 2 4" xfId="38050"/>
    <cellStyle name="Comma 2 6 2 6 2 3" xfId="11231"/>
    <cellStyle name="Comma 2 6 2 6 2 3 2" xfId="26642"/>
    <cellStyle name="Comma 2 6 2 6 2 3 2 2" xfId="57466"/>
    <cellStyle name="Comma 2 6 2 6 2 3 3" xfId="42056"/>
    <cellStyle name="Comma 2 6 2 6 2 4" xfId="18833"/>
    <cellStyle name="Comma 2 6 2 6 2 4 2" xfId="49657"/>
    <cellStyle name="Comma 2 6 2 6 2 5" xfId="34247"/>
    <cellStyle name="Comma 2 6 2 6 3" xfId="5325"/>
    <cellStyle name="Comma 2 6 2 6 3 2" xfId="13135"/>
    <cellStyle name="Comma 2 6 2 6 3 2 2" xfId="28546"/>
    <cellStyle name="Comma 2 6 2 6 3 2 2 2" xfId="59370"/>
    <cellStyle name="Comma 2 6 2 6 3 2 3" xfId="43960"/>
    <cellStyle name="Comma 2 6 2 6 3 3" xfId="20737"/>
    <cellStyle name="Comma 2 6 2 6 3 3 2" xfId="51561"/>
    <cellStyle name="Comma 2 6 2 6 3 4" xfId="36151"/>
    <cellStyle name="Comma 2 6 2 6 4" xfId="9332"/>
    <cellStyle name="Comma 2 6 2 6 4 2" xfId="24743"/>
    <cellStyle name="Comma 2 6 2 6 4 2 2" xfId="55567"/>
    <cellStyle name="Comma 2 6 2 6 4 3" xfId="40157"/>
    <cellStyle name="Comma 2 6 2 6 5" xfId="16934"/>
    <cellStyle name="Comma 2 6 2 6 5 2" xfId="47758"/>
    <cellStyle name="Comma 2 6 2 6 6" xfId="32348"/>
    <cellStyle name="Comma 2 6 2 7" xfId="2155"/>
    <cellStyle name="Comma 2 6 2 7 2" xfId="5958"/>
    <cellStyle name="Comma 2 6 2 7 2 2" xfId="13768"/>
    <cellStyle name="Comma 2 6 2 7 2 2 2" xfId="29179"/>
    <cellStyle name="Comma 2 6 2 7 2 2 2 2" xfId="60003"/>
    <cellStyle name="Comma 2 6 2 7 2 2 3" xfId="44593"/>
    <cellStyle name="Comma 2 6 2 7 2 3" xfId="21370"/>
    <cellStyle name="Comma 2 6 2 7 2 3 2" xfId="52194"/>
    <cellStyle name="Comma 2 6 2 7 2 4" xfId="36784"/>
    <cellStyle name="Comma 2 6 2 7 3" xfId="9965"/>
    <cellStyle name="Comma 2 6 2 7 3 2" xfId="25376"/>
    <cellStyle name="Comma 2 6 2 7 3 2 2" xfId="56200"/>
    <cellStyle name="Comma 2 6 2 7 3 3" xfId="40790"/>
    <cellStyle name="Comma 2 6 2 7 4" xfId="17567"/>
    <cellStyle name="Comma 2 6 2 7 4 2" xfId="48391"/>
    <cellStyle name="Comma 2 6 2 7 5" xfId="32981"/>
    <cellStyle name="Comma 2 6 2 8" xfId="4059"/>
    <cellStyle name="Comma 2 6 2 8 2" xfId="11869"/>
    <cellStyle name="Comma 2 6 2 8 2 2" xfId="27280"/>
    <cellStyle name="Comma 2 6 2 8 2 2 2" xfId="58104"/>
    <cellStyle name="Comma 2 6 2 8 2 3" xfId="42694"/>
    <cellStyle name="Comma 2 6 2 8 3" xfId="19471"/>
    <cellStyle name="Comma 2 6 2 8 3 2" xfId="50295"/>
    <cellStyle name="Comma 2 6 2 8 4" xfId="34885"/>
    <cellStyle name="Comma 2 6 2 9" xfId="8066"/>
    <cellStyle name="Comma 2 6 2 9 2" xfId="23477"/>
    <cellStyle name="Comma 2 6 2 9 2 2" xfId="54301"/>
    <cellStyle name="Comma 2 6 2 9 3" xfId="38891"/>
    <cellStyle name="Comma 2 6 3" xfId="295"/>
    <cellStyle name="Comma 2 6 3 10" xfId="15708"/>
    <cellStyle name="Comma 2 6 3 10 2" xfId="46532"/>
    <cellStyle name="Comma 2 6 3 11" xfId="31122"/>
    <cellStyle name="Comma 2 6 3 2" xfId="718"/>
    <cellStyle name="Comma 2 6 3 2 2" xfId="1351"/>
    <cellStyle name="Comma 2 6 3 2 2 2" xfId="3250"/>
    <cellStyle name="Comma 2 6 3 2 2 2 2" xfId="7053"/>
    <cellStyle name="Comma 2 6 3 2 2 2 2 2" xfId="14863"/>
    <cellStyle name="Comma 2 6 3 2 2 2 2 2 2" xfId="30274"/>
    <cellStyle name="Comma 2 6 3 2 2 2 2 2 2 2" xfId="61098"/>
    <cellStyle name="Comma 2 6 3 2 2 2 2 2 3" xfId="45688"/>
    <cellStyle name="Comma 2 6 3 2 2 2 2 3" xfId="22465"/>
    <cellStyle name="Comma 2 6 3 2 2 2 2 3 2" xfId="53289"/>
    <cellStyle name="Comma 2 6 3 2 2 2 2 4" xfId="37879"/>
    <cellStyle name="Comma 2 6 3 2 2 2 3" xfId="11060"/>
    <cellStyle name="Comma 2 6 3 2 2 2 3 2" xfId="26471"/>
    <cellStyle name="Comma 2 6 3 2 2 2 3 2 2" xfId="57295"/>
    <cellStyle name="Comma 2 6 3 2 2 2 3 3" xfId="41885"/>
    <cellStyle name="Comma 2 6 3 2 2 2 4" xfId="18662"/>
    <cellStyle name="Comma 2 6 3 2 2 2 4 2" xfId="49486"/>
    <cellStyle name="Comma 2 6 3 2 2 2 5" xfId="34076"/>
    <cellStyle name="Comma 2 6 3 2 2 3" xfId="5154"/>
    <cellStyle name="Comma 2 6 3 2 2 3 2" xfId="12964"/>
    <cellStyle name="Comma 2 6 3 2 2 3 2 2" xfId="28375"/>
    <cellStyle name="Comma 2 6 3 2 2 3 2 2 2" xfId="59199"/>
    <cellStyle name="Comma 2 6 3 2 2 3 2 3" xfId="43789"/>
    <cellStyle name="Comma 2 6 3 2 2 3 3" xfId="20566"/>
    <cellStyle name="Comma 2 6 3 2 2 3 3 2" xfId="51390"/>
    <cellStyle name="Comma 2 6 3 2 2 3 4" xfId="35980"/>
    <cellStyle name="Comma 2 6 3 2 2 4" xfId="9161"/>
    <cellStyle name="Comma 2 6 3 2 2 4 2" xfId="24572"/>
    <cellStyle name="Comma 2 6 3 2 2 4 2 2" xfId="55396"/>
    <cellStyle name="Comma 2 6 3 2 2 4 3" xfId="39986"/>
    <cellStyle name="Comma 2 6 3 2 2 5" xfId="16763"/>
    <cellStyle name="Comma 2 6 3 2 2 5 2" xfId="47587"/>
    <cellStyle name="Comma 2 6 3 2 2 6" xfId="32177"/>
    <cellStyle name="Comma 2 6 3 2 3" xfId="1984"/>
    <cellStyle name="Comma 2 6 3 2 3 2" xfId="3883"/>
    <cellStyle name="Comma 2 6 3 2 3 2 2" xfId="7686"/>
    <cellStyle name="Comma 2 6 3 2 3 2 2 2" xfId="15496"/>
    <cellStyle name="Comma 2 6 3 2 3 2 2 2 2" xfId="30907"/>
    <cellStyle name="Comma 2 6 3 2 3 2 2 2 2 2" xfId="61731"/>
    <cellStyle name="Comma 2 6 3 2 3 2 2 2 3" xfId="46321"/>
    <cellStyle name="Comma 2 6 3 2 3 2 2 3" xfId="23098"/>
    <cellStyle name="Comma 2 6 3 2 3 2 2 3 2" xfId="53922"/>
    <cellStyle name="Comma 2 6 3 2 3 2 2 4" xfId="38512"/>
    <cellStyle name="Comma 2 6 3 2 3 2 3" xfId="11693"/>
    <cellStyle name="Comma 2 6 3 2 3 2 3 2" xfId="27104"/>
    <cellStyle name="Comma 2 6 3 2 3 2 3 2 2" xfId="57928"/>
    <cellStyle name="Comma 2 6 3 2 3 2 3 3" xfId="42518"/>
    <cellStyle name="Comma 2 6 3 2 3 2 4" xfId="19295"/>
    <cellStyle name="Comma 2 6 3 2 3 2 4 2" xfId="50119"/>
    <cellStyle name="Comma 2 6 3 2 3 2 5" xfId="34709"/>
    <cellStyle name="Comma 2 6 3 2 3 3" xfId="5787"/>
    <cellStyle name="Comma 2 6 3 2 3 3 2" xfId="13597"/>
    <cellStyle name="Comma 2 6 3 2 3 3 2 2" xfId="29008"/>
    <cellStyle name="Comma 2 6 3 2 3 3 2 2 2" xfId="59832"/>
    <cellStyle name="Comma 2 6 3 2 3 3 2 3" xfId="44422"/>
    <cellStyle name="Comma 2 6 3 2 3 3 3" xfId="21199"/>
    <cellStyle name="Comma 2 6 3 2 3 3 3 2" xfId="52023"/>
    <cellStyle name="Comma 2 6 3 2 3 3 4" xfId="36613"/>
    <cellStyle name="Comma 2 6 3 2 3 4" xfId="9794"/>
    <cellStyle name="Comma 2 6 3 2 3 4 2" xfId="25205"/>
    <cellStyle name="Comma 2 6 3 2 3 4 2 2" xfId="56029"/>
    <cellStyle name="Comma 2 6 3 2 3 4 3" xfId="40619"/>
    <cellStyle name="Comma 2 6 3 2 3 5" xfId="17396"/>
    <cellStyle name="Comma 2 6 3 2 3 5 2" xfId="48220"/>
    <cellStyle name="Comma 2 6 3 2 3 6" xfId="32810"/>
    <cellStyle name="Comma 2 6 3 2 4" xfId="2617"/>
    <cellStyle name="Comma 2 6 3 2 4 2" xfId="6420"/>
    <cellStyle name="Comma 2 6 3 2 4 2 2" xfId="14230"/>
    <cellStyle name="Comma 2 6 3 2 4 2 2 2" xfId="29641"/>
    <cellStyle name="Comma 2 6 3 2 4 2 2 2 2" xfId="60465"/>
    <cellStyle name="Comma 2 6 3 2 4 2 2 3" xfId="45055"/>
    <cellStyle name="Comma 2 6 3 2 4 2 3" xfId="21832"/>
    <cellStyle name="Comma 2 6 3 2 4 2 3 2" xfId="52656"/>
    <cellStyle name="Comma 2 6 3 2 4 2 4" xfId="37246"/>
    <cellStyle name="Comma 2 6 3 2 4 3" xfId="10427"/>
    <cellStyle name="Comma 2 6 3 2 4 3 2" xfId="25838"/>
    <cellStyle name="Comma 2 6 3 2 4 3 2 2" xfId="56662"/>
    <cellStyle name="Comma 2 6 3 2 4 3 3" xfId="41252"/>
    <cellStyle name="Comma 2 6 3 2 4 4" xfId="18029"/>
    <cellStyle name="Comma 2 6 3 2 4 4 2" xfId="48853"/>
    <cellStyle name="Comma 2 6 3 2 4 5" xfId="33443"/>
    <cellStyle name="Comma 2 6 3 2 5" xfId="4521"/>
    <cellStyle name="Comma 2 6 3 2 5 2" xfId="12331"/>
    <cellStyle name="Comma 2 6 3 2 5 2 2" xfId="27742"/>
    <cellStyle name="Comma 2 6 3 2 5 2 2 2" xfId="58566"/>
    <cellStyle name="Comma 2 6 3 2 5 2 3" xfId="43156"/>
    <cellStyle name="Comma 2 6 3 2 5 3" xfId="19933"/>
    <cellStyle name="Comma 2 6 3 2 5 3 2" xfId="50757"/>
    <cellStyle name="Comma 2 6 3 2 5 4" xfId="35347"/>
    <cellStyle name="Comma 2 6 3 2 6" xfId="8528"/>
    <cellStyle name="Comma 2 6 3 2 6 2" xfId="23939"/>
    <cellStyle name="Comma 2 6 3 2 6 2 2" xfId="54763"/>
    <cellStyle name="Comma 2 6 3 2 6 3" xfId="39353"/>
    <cellStyle name="Comma 2 6 3 2 7" xfId="16130"/>
    <cellStyle name="Comma 2 6 3 2 7 2" xfId="46954"/>
    <cellStyle name="Comma 2 6 3 2 8" xfId="31544"/>
    <cellStyle name="Comma 2 6 3 3" xfId="509"/>
    <cellStyle name="Comma 2 6 3 3 2" xfId="1142"/>
    <cellStyle name="Comma 2 6 3 3 2 2" xfId="3041"/>
    <cellStyle name="Comma 2 6 3 3 2 2 2" xfId="6844"/>
    <cellStyle name="Comma 2 6 3 3 2 2 2 2" xfId="14654"/>
    <cellStyle name="Comma 2 6 3 3 2 2 2 2 2" xfId="30065"/>
    <cellStyle name="Comma 2 6 3 3 2 2 2 2 2 2" xfId="60889"/>
    <cellStyle name="Comma 2 6 3 3 2 2 2 2 3" xfId="45479"/>
    <cellStyle name="Comma 2 6 3 3 2 2 2 3" xfId="22256"/>
    <cellStyle name="Comma 2 6 3 3 2 2 2 3 2" xfId="53080"/>
    <cellStyle name="Comma 2 6 3 3 2 2 2 4" xfId="37670"/>
    <cellStyle name="Comma 2 6 3 3 2 2 3" xfId="10851"/>
    <cellStyle name="Comma 2 6 3 3 2 2 3 2" xfId="26262"/>
    <cellStyle name="Comma 2 6 3 3 2 2 3 2 2" xfId="57086"/>
    <cellStyle name="Comma 2 6 3 3 2 2 3 3" xfId="41676"/>
    <cellStyle name="Comma 2 6 3 3 2 2 4" xfId="18453"/>
    <cellStyle name="Comma 2 6 3 3 2 2 4 2" xfId="49277"/>
    <cellStyle name="Comma 2 6 3 3 2 2 5" xfId="33867"/>
    <cellStyle name="Comma 2 6 3 3 2 3" xfId="4945"/>
    <cellStyle name="Comma 2 6 3 3 2 3 2" xfId="12755"/>
    <cellStyle name="Comma 2 6 3 3 2 3 2 2" xfId="28166"/>
    <cellStyle name="Comma 2 6 3 3 2 3 2 2 2" xfId="58990"/>
    <cellStyle name="Comma 2 6 3 3 2 3 2 3" xfId="43580"/>
    <cellStyle name="Comma 2 6 3 3 2 3 3" xfId="20357"/>
    <cellStyle name="Comma 2 6 3 3 2 3 3 2" xfId="51181"/>
    <cellStyle name="Comma 2 6 3 3 2 3 4" xfId="35771"/>
    <cellStyle name="Comma 2 6 3 3 2 4" xfId="8952"/>
    <cellStyle name="Comma 2 6 3 3 2 4 2" xfId="24363"/>
    <cellStyle name="Comma 2 6 3 3 2 4 2 2" xfId="55187"/>
    <cellStyle name="Comma 2 6 3 3 2 4 3" xfId="39777"/>
    <cellStyle name="Comma 2 6 3 3 2 5" xfId="16554"/>
    <cellStyle name="Comma 2 6 3 3 2 5 2" xfId="47378"/>
    <cellStyle name="Comma 2 6 3 3 2 6" xfId="31968"/>
    <cellStyle name="Comma 2 6 3 3 3" xfId="1775"/>
    <cellStyle name="Comma 2 6 3 3 3 2" xfId="3674"/>
    <cellStyle name="Comma 2 6 3 3 3 2 2" xfId="7477"/>
    <cellStyle name="Comma 2 6 3 3 3 2 2 2" xfId="15287"/>
    <cellStyle name="Comma 2 6 3 3 3 2 2 2 2" xfId="30698"/>
    <cellStyle name="Comma 2 6 3 3 3 2 2 2 2 2" xfId="61522"/>
    <cellStyle name="Comma 2 6 3 3 3 2 2 2 3" xfId="46112"/>
    <cellStyle name="Comma 2 6 3 3 3 2 2 3" xfId="22889"/>
    <cellStyle name="Comma 2 6 3 3 3 2 2 3 2" xfId="53713"/>
    <cellStyle name="Comma 2 6 3 3 3 2 2 4" xfId="38303"/>
    <cellStyle name="Comma 2 6 3 3 3 2 3" xfId="11484"/>
    <cellStyle name="Comma 2 6 3 3 3 2 3 2" xfId="26895"/>
    <cellStyle name="Comma 2 6 3 3 3 2 3 2 2" xfId="57719"/>
    <cellStyle name="Comma 2 6 3 3 3 2 3 3" xfId="42309"/>
    <cellStyle name="Comma 2 6 3 3 3 2 4" xfId="19086"/>
    <cellStyle name="Comma 2 6 3 3 3 2 4 2" xfId="49910"/>
    <cellStyle name="Comma 2 6 3 3 3 2 5" xfId="34500"/>
    <cellStyle name="Comma 2 6 3 3 3 3" xfId="5578"/>
    <cellStyle name="Comma 2 6 3 3 3 3 2" xfId="13388"/>
    <cellStyle name="Comma 2 6 3 3 3 3 2 2" xfId="28799"/>
    <cellStyle name="Comma 2 6 3 3 3 3 2 2 2" xfId="59623"/>
    <cellStyle name="Comma 2 6 3 3 3 3 2 3" xfId="44213"/>
    <cellStyle name="Comma 2 6 3 3 3 3 3" xfId="20990"/>
    <cellStyle name="Comma 2 6 3 3 3 3 3 2" xfId="51814"/>
    <cellStyle name="Comma 2 6 3 3 3 3 4" xfId="36404"/>
    <cellStyle name="Comma 2 6 3 3 3 4" xfId="9585"/>
    <cellStyle name="Comma 2 6 3 3 3 4 2" xfId="24996"/>
    <cellStyle name="Comma 2 6 3 3 3 4 2 2" xfId="55820"/>
    <cellStyle name="Comma 2 6 3 3 3 4 3" xfId="40410"/>
    <cellStyle name="Comma 2 6 3 3 3 5" xfId="17187"/>
    <cellStyle name="Comma 2 6 3 3 3 5 2" xfId="48011"/>
    <cellStyle name="Comma 2 6 3 3 3 6" xfId="32601"/>
    <cellStyle name="Comma 2 6 3 3 4" xfId="2408"/>
    <cellStyle name="Comma 2 6 3 3 4 2" xfId="6211"/>
    <cellStyle name="Comma 2 6 3 3 4 2 2" xfId="14021"/>
    <cellStyle name="Comma 2 6 3 3 4 2 2 2" xfId="29432"/>
    <cellStyle name="Comma 2 6 3 3 4 2 2 2 2" xfId="60256"/>
    <cellStyle name="Comma 2 6 3 3 4 2 2 3" xfId="44846"/>
    <cellStyle name="Comma 2 6 3 3 4 2 3" xfId="21623"/>
    <cellStyle name="Comma 2 6 3 3 4 2 3 2" xfId="52447"/>
    <cellStyle name="Comma 2 6 3 3 4 2 4" xfId="37037"/>
    <cellStyle name="Comma 2 6 3 3 4 3" xfId="10218"/>
    <cellStyle name="Comma 2 6 3 3 4 3 2" xfId="25629"/>
    <cellStyle name="Comma 2 6 3 3 4 3 2 2" xfId="56453"/>
    <cellStyle name="Comma 2 6 3 3 4 3 3" xfId="41043"/>
    <cellStyle name="Comma 2 6 3 3 4 4" xfId="17820"/>
    <cellStyle name="Comma 2 6 3 3 4 4 2" xfId="48644"/>
    <cellStyle name="Comma 2 6 3 3 4 5" xfId="33234"/>
    <cellStyle name="Comma 2 6 3 3 5" xfId="4312"/>
    <cellStyle name="Comma 2 6 3 3 5 2" xfId="12122"/>
    <cellStyle name="Comma 2 6 3 3 5 2 2" xfId="27533"/>
    <cellStyle name="Comma 2 6 3 3 5 2 2 2" xfId="58357"/>
    <cellStyle name="Comma 2 6 3 3 5 2 3" xfId="42947"/>
    <cellStyle name="Comma 2 6 3 3 5 3" xfId="19724"/>
    <cellStyle name="Comma 2 6 3 3 5 3 2" xfId="50548"/>
    <cellStyle name="Comma 2 6 3 3 5 4" xfId="35138"/>
    <cellStyle name="Comma 2 6 3 3 6" xfId="8319"/>
    <cellStyle name="Comma 2 6 3 3 6 2" xfId="23730"/>
    <cellStyle name="Comma 2 6 3 3 6 2 2" xfId="54554"/>
    <cellStyle name="Comma 2 6 3 3 6 3" xfId="39144"/>
    <cellStyle name="Comma 2 6 3 3 7" xfId="15921"/>
    <cellStyle name="Comma 2 6 3 3 7 2" xfId="46745"/>
    <cellStyle name="Comma 2 6 3 3 8" xfId="31335"/>
    <cellStyle name="Comma 2 6 3 4" xfId="929"/>
    <cellStyle name="Comma 2 6 3 4 2" xfId="2828"/>
    <cellStyle name="Comma 2 6 3 4 2 2" xfId="6631"/>
    <cellStyle name="Comma 2 6 3 4 2 2 2" xfId="14441"/>
    <cellStyle name="Comma 2 6 3 4 2 2 2 2" xfId="29852"/>
    <cellStyle name="Comma 2 6 3 4 2 2 2 2 2" xfId="60676"/>
    <cellStyle name="Comma 2 6 3 4 2 2 2 3" xfId="45266"/>
    <cellStyle name="Comma 2 6 3 4 2 2 3" xfId="22043"/>
    <cellStyle name="Comma 2 6 3 4 2 2 3 2" xfId="52867"/>
    <cellStyle name="Comma 2 6 3 4 2 2 4" xfId="37457"/>
    <cellStyle name="Comma 2 6 3 4 2 3" xfId="10638"/>
    <cellStyle name="Comma 2 6 3 4 2 3 2" xfId="26049"/>
    <cellStyle name="Comma 2 6 3 4 2 3 2 2" xfId="56873"/>
    <cellStyle name="Comma 2 6 3 4 2 3 3" xfId="41463"/>
    <cellStyle name="Comma 2 6 3 4 2 4" xfId="18240"/>
    <cellStyle name="Comma 2 6 3 4 2 4 2" xfId="49064"/>
    <cellStyle name="Comma 2 6 3 4 2 5" xfId="33654"/>
    <cellStyle name="Comma 2 6 3 4 3" xfId="4732"/>
    <cellStyle name="Comma 2 6 3 4 3 2" xfId="12542"/>
    <cellStyle name="Comma 2 6 3 4 3 2 2" xfId="27953"/>
    <cellStyle name="Comma 2 6 3 4 3 2 2 2" xfId="58777"/>
    <cellStyle name="Comma 2 6 3 4 3 2 3" xfId="43367"/>
    <cellStyle name="Comma 2 6 3 4 3 3" xfId="20144"/>
    <cellStyle name="Comma 2 6 3 4 3 3 2" xfId="50968"/>
    <cellStyle name="Comma 2 6 3 4 3 4" xfId="35558"/>
    <cellStyle name="Comma 2 6 3 4 4" xfId="8739"/>
    <cellStyle name="Comma 2 6 3 4 4 2" xfId="24150"/>
    <cellStyle name="Comma 2 6 3 4 4 2 2" xfId="54974"/>
    <cellStyle name="Comma 2 6 3 4 4 3" xfId="39564"/>
    <cellStyle name="Comma 2 6 3 4 5" xfId="16341"/>
    <cellStyle name="Comma 2 6 3 4 5 2" xfId="47165"/>
    <cellStyle name="Comma 2 6 3 4 6" xfId="31755"/>
    <cellStyle name="Comma 2 6 3 5" xfId="1562"/>
    <cellStyle name="Comma 2 6 3 5 2" xfId="3461"/>
    <cellStyle name="Comma 2 6 3 5 2 2" xfId="7264"/>
    <cellStyle name="Comma 2 6 3 5 2 2 2" xfId="15074"/>
    <cellStyle name="Comma 2 6 3 5 2 2 2 2" xfId="30485"/>
    <cellStyle name="Comma 2 6 3 5 2 2 2 2 2" xfId="61309"/>
    <cellStyle name="Comma 2 6 3 5 2 2 2 3" xfId="45899"/>
    <cellStyle name="Comma 2 6 3 5 2 2 3" xfId="22676"/>
    <cellStyle name="Comma 2 6 3 5 2 2 3 2" xfId="53500"/>
    <cellStyle name="Comma 2 6 3 5 2 2 4" xfId="38090"/>
    <cellStyle name="Comma 2 6 3 5 2 3" xfId="11271"/>
    <cellStyle name="Comma 2 6 3 5 2 3 2" xfId="26682"/>
    <cellStyle name="Comma 2 6 3 5 2 3 2 2" xfId="57506"/>
    <cellStyle name="Comma 2 6 3 5 2 3 3" xfId="42096"/>
    <cellStyle name="Comma 2 6 3 5 2 4" xfId="18873"/>
    <cellStyle name="Comma 2 6 3 5 2 4 2" xfId="49697"/>
    <cellStyle name="Comma 2 6 3 5 2 5" xfId="34287"/>
    <cellStyle name="Comma 2 6 3 5 3" xfId="5365"/>
    <cellStyle name="Comma 2 6 3 5 3 2" xfId="13175"/>
    <cellStyle name="Comma 2 6 3 5 3 2 2" xfId="28586"/>
    <cellStyle name="Comma 2 6 3 5 3 2 2 2" xfId="59410"/>
    <cellStyle name="Comma 2 6 3 5 3 2 3" xfId="44000"/>
    <cellStyle name="Comma 2 6 3 5 3 3" xfId="20777"/>
    <cellStyle name="Comma 2 6 3 5 3 3 2" xfId="51601"/>
    <cellStyle name="Comma 2 6 3 5 3 4" xfId="36191"/>
    <cellStyle name="Comma 2 6 3 5 4" xfId="9372"/>
    <cellStyle name="Comma 2 6 3 5 4 2" xfId="24783"/>
    <cellStyle name="Comma 2 6 3 5 4 2 2" xfId="55607"/>
    <cellStyle name="Comma 2 6 3 5 4 3" xfId="40197"/>
    <cellStyle name="Comma 2 6 3 5 5" xfId="16974"/>
    <cellStyle name="Comma 2 6 3 5 5 2" xfId="47798"/>
    <cellStyle name="Comma 2 6 3 5 6" xfId="32388"/>
    <cellStyle name="Comma 2 6 3 6" xfId="2195"/>
    <cellStyle name="Comma 2 6 3 6 2" xfId="5998"/>
    <cellStyle name="Comma 2 6 3 6 2 2" xfId="13808"/>
    <cellStyle name="Comma 2 6 3 6 2 2 2" xfId="29219"/>
    <cellStyle name="Comma 2 6 3 6 2 2 2 2" xfId="60043"/>
    <cellStyle name="Comma 2 6 3 6 2 2 3" xfId="44633"/>
    <cellStyle name="Comma 2 6 3 6 2 3" xfId="21410"/>
    <cellStyle name="Comma 2 6 3 6 2 3 2" xfId="52234"/>
    <cellStyle name="Comma 2 6 3 6 2 4" xfId="36824"/>
    <cellStyle name="Comma 2 6 3 6 3" xfId="10005"/>
    <cellStyle name="Comma 2 6 3 6 3 2" xfId="25416"/>
    <cellStyle name="Comma 2 6 3 6 3 2 2" xfId="56240"/>
    <cellStyle name="Comma 2 6 3 6 3 3" xfId="40830"/>
    <cellStyle name="Comma 2 6 3 6 4" xfId="17607"/>
    <cellStyle name="Comma 2 6 3 6 4 2" xfId="48431"/>
    <cellStyle name="Comma 2 6 3 6 5" xfId="33021"/>
    <cellStyle name="Comma 2 6 3 7" xfId="4099"/>
    <cellStyle name="Comma 2 6 3 7 2" xfId="11909"/>
    <cellStyle name="Comma 2 6 3 7 2 2" xfId="27320"/>
    <cellStyle name="Comma 2 6 3 7 2 2 2" xfId="58144"/>
    <cellStyle name="Comma 2 6 3 7 2 3" xfId="42734"/>
    <cellStyle name="Comma 2 6 3 7 3" xfId="19511"/>
    <cellStyle name="Comma 2 6 3 7 3 2" xfId="50335"/>
    <cellStyle name="Comma 2 6 3 7 4" xfId="34925"/>
    <cellStyle name="Comma 2 6 3 8" xfId="8106"/>
    <cellStyle name="Comma 2 6 3 8 2" xfId="23517"/>
    <cellStyle name="Comma 2 6 3 8 2 2" xfId="54341"/>
    <cellStyle name="Comma 2 6 3 8 3" xfId="38931"/>
    <cellStyle name="Comma 2 6 3 9" xfId="7897"/>
    <cellStyle name="Comma 2 6 3 9 2" xfId="23308"/>
    <cellStyle name="Comma 2 6 3 9 2 2" xfId="54132"/>
    <cellStyle name="Comma 2 6 3 9 3" xfId="38722"/>
    <cellStyle name="Comma 2 6 4" xfId="215"/>
    <cellStyle name="Comma 2 6 4 10" xfId="15628"/>
    <cellStyle name="Comma 2 6 4 10 2" xfId="46452"/>
    <cellStyle name="Comma 2 6 4 11" xfId="31042"/>
    <cellStyle name="Comma 2 6 4 2" xfId="638"/>
    <cellStyle name="Comma 2 6 4 2 2" xfId="1271"/>
    <cellStyle name="Comma 2 6 4 2 2 2" xfId="3170"/>
    <cellStyle name="Comma 2 6 4 2 2 2 2" xfId="6973"/>
    <cellStyle name="Comma 2 6 4 2 2 2 2 2" xfId="14783"/>
    <cellStyle name="Comma 2 6 4 2 2 2 2 2 2" xfId="30194"/>
    <cellStyle name="Comma 2 6 4 2 2 2 2 2 2 2" xfId="61018"/>
    <cellStyle name="Comma 2 6 4 2 2 2 2 2 3" xfId="45608"/>
    <cellStyle name="Comma 2 6 4 2 2 2 2 3" xfId="22385"/>
    <cellStyle name="Comma 2 6 4 2 2 2 2 3 2" xfId="53209"/>
    <cellStyle name="Comma 2 6 4 2 2 2 2 4" xfId="37799"/>
    <cellStyle name="Comma 2 6 4 2 2 2 3" xfId="10980"/>
    <cellStyle name="Comma 2 6 4 2 2 2 3 2" xfId="26391"/>
    <cellStyle name="Comma 2 6 4 2 2 2 3 2 2" xfId="57215"/>
    <cellStyle name="Comma 2 6 4 2 2 2 3 3" xfId="41805"/>
    <cellStyle name="Comma 2 6 4 2 2 2 4" xfId="18582"/>
    <cellStyle name="Comma 2 6 4 2 2 2 4 2" xfId="49406"/>
    <cellStyle name="Comma 2 6 4 2 2 2 5" xfId="33996"/>
    <cellStyle name="Comma 2 6 4 2 2 3" xfId="5074"/>
    <cellStyle name="Comma 2 6 4 2 2 3 2" xfId="12884"/>
    <cellStyle name="Comma 2 6 4 2 2 3 2 2" xfId="28295"/>
    <cellStyle name="Comma 2 6 4 2 2 3 2 2 2" xfId="59119"/>
    <cellStyle name="Comma 2 6 4 2 2 3 2 3" xfId="43709"/>
    <cellStyle name="Comma 2 6 4 2 2 3 3" xfId="20486"/>
    <cellStyle name="Comma 2 6 4 2 2 3 3 2" xfId="51310"/>
    <cellStyle name="Comma 2 6 4 2 2 3 4" xfId="35900"/>
    <cellStyle name="Comma 2 6 4 2 2 4" xfId="9081"/>
    <cellStyle name="Comma 2 6 4 2 2 4 2" xfId="24492"/>
    <cellStyle name="Comma 2 6 4 2 2 4 2 2" xfId="55316"/>
    <cellStyle name="Comma 2 6 4 2 2 4 3" xfId="39906"/>
    <cellStyle name="Comma 2 6 4 2 2 5" xfId="16683"/>
    <cellStyle name="Comma 2 6 4 2 2 5 2" xfId="47507"/>
    <cellStyle name="Comma 2 6 4 2 2 6" xfId="32097"/>
    <cellStyle name="Comma 2 6 4 2 3" xfId="1904"/>
    <cellStyle name="Comma 2 6 4 2 3 2" xfId="3803"/>
    <cellStyle name="Comma 2 6 4 2 3 2 2" xfId="7606"/>
    <cellStyle name="Comma 2 6 4 2 3 2 2 2" xfId="15416"/>
    <cellStyle name="Comma 2 6 4 2 3 2 2 2 2" xfId="30827"/>
    <cellStyle name="Comma 2 6 4 2 3 2 2 2 2 2" xfId="61651"/>
    <cellStyle name="Comma 2 6 4 2 3 2 2 2 3" xfId="46241"/>
    <cellStyle name="Comma 2 6 4 2 3 2 2 3" xfId="23018"/>
    <cellStyle name="Comma 2 6 4 2 3 2 2 3 2" xfId="53842"/>
    <cellStyle name="Comma 2 6 4 2 3 2 2 4" xfId="38432"/>
    <cellStyle name="Comma 2 6 4 2 3 2 3" xfId="11613"/>
    <cellStyle name="Comma 2 6 4 2 3 2 3 2" xfId="27024"/>
    <cellStyle name="Comma 2 6 4 2 3 2 3 2 2" xfId="57848"/>
    <cellStyle name="Comma 2 6 4 2 3 2 3 3" xfId="42438"/>
    <cellStyle name="Comma 2 6 4 2 3 2 4" xfId="19215"/>
    <cellStyle name="Comma 2 6 4 2 3 2 4 2" xfId="50039"/>
    <cellStyle name="Comma 2 6 4 2 3 2 5" xfId="34629"/>
    <cellStyle name="Comma 2 6 4 2 3 3" xfId="5707"/>
    <cellStyle name="Comma 2 6 4 2 3 3 2" xfId="13517"/>
    <cellStyle name="Comma 2 6 4 2 3 3 2 2" xfId="28928"/>
    <cellStyle name="Comma 2 6 4 2 3 3 2 2 2" xfId="59752"/>
    <cellStyle name="Comma 2 6 4 2 3 3 2 3" xfId="44342"/>
    <cellStyle name="Comma 2 6 4 2 3 3 3" xfId="21119"/>
    <cellStyle name="Comma 2 6 4 2 3 3 3 2" xfId="51943"/>
    <cellStyle name="Comma 2 6 4 2 3 3 4" xfId="36533"/>
    <cellStyle name="Comma 2 6 4 2 3 4" xfId="9714"/>
    <cellStyle name="Comma 2 6 4 2 3 4 2" xfId="25125"/>
    <cellStyle name="Comma 2 6 4 2 3 4 2 2" xfId="55949"/>
    <cellStyle name="Comma 2 6 4 2 3 4 3" xfId="40539"/>
    <cellStyle name="Comma 2 6 4 2 3 5" xfId="17316"/>
    <cellStyle name="Comma 2 6 4 2 3 5 2" xfId="48140"/>
    <cellStyle name="Comma 2 6 4 2 3 6" xfId="32730"/>
    <cellStyle name="Comma 2 6 4 2 4" xfId="2537"/>
    <cellStyle name="Comma 2 6 4 2 4 2" xfId="6340"/>
    <cellStyle name="Comma 2 6 4 2 4 2 2" xfId="14150"/>
    <cellStyle name="Comma 2 6 4 2 4 2 2 2" xfId="29561"/>
    <cellStyle name="Comma 2 6 4 2 4 2 2 2 2" xfId="60385"/>
    <cellStyle name="Comma 2 6 4 2 4 2 2 3" xfId="44975"/>
    <cellStyle name="Comma 2 6 4 2 4 2 3" xfId="21752"/>
    <cellStyle name="Comma 2 6 4 2 4 2 3 2" xfId="52576"/>
    <cellStyle name="Comma 2 6 4 2 4 2 4" xfId="37166"/>
    <cellStyle name="Comma 2 6 4 2 4 3" xfId="10347"/>
    <cellStyle name="Comma 2 6 4 2 4 3 2" xfId="25758"/>
    <cellStyle name="Comma 2 6 4 2 4 3 2 2" xfId="56582"/>
    <cellStyle name="Comma 2 6 4 2 4 3 3" xfId="41172"/>
    <cellStyle name="Comma 2 6 4 2 4 4" xfId="17949"/>
    <cellStyle name="Comma 2 6 4 2 4 4 2" xfId="48773"/>
    <cellStyle name="Comma 2 6 4 2 4 5" xfId="33363"/>
    <cellStyle name="Comma 2 6 4 2 5" xfId="4441"/>
    <cellStyle name="Comma 2 6 4 2 5 2" xfId="12251"/>
    <cellStyle name="Comma 2 6 4 2 5 2 2" xfId="27662"/>
    <cellStyle name="Comma 2 6 4 2 5 2 2 2" xfId="58486"/>
    <cellStyle name="Comma 2 6 4 2 5 2 3" xfId="43076"/>
    <cellStyle name="Comma 2 6 4 2 5 3" xfId="19853"/>
    <cellStyle name="Comma 2 6 4 2 5 3 2" xfId="50677"/>
    <cellStyle name="Comma 2 6 4 2 5 4" xfId="35267"/>
    <cellStyle name="Comma 2 6 4 2 6" xfId="8448"/>
    <cellStyle name="Comma 2 6 4 2 6 2" xfId="23859"/>
    <cellStyle name="Comma 2 6 4 2 6 2 2" xfId="54683"/>
    <cellStyle name="Comma 2 6 4 2 6 3" xfId="39273"/>
    <cellStyle name="Comma 2 6 4 2 7" xfId="16050"/>
    <cellStyle name="Comma 2 6 4 2 7 2" xfId="46874"/>
    <cellStyle name="Comma 2 6 4 2 8" xfId="31464"/>
    <cellStyle name="Comma 2 6 4 3" xfId="429"/>
    <cellStyle name="Comma 2 6 4 3 2" xfId="1062"/>
    <cellStyle name="Comma 2 6 4 3 2 2" xfId="2961"/>
    <cellStyle name="Comma 2 6 4 3 2 2 2" xfId="6764"/>
    <cellStyle name="Comma 2 6 4 3 2 2 2 2" xfId="14574"/>
    <cellStyle name="Comma 2 6 4 3 2 2 2 2 2" xfId="29985"/>
    <cellStyle name="Comma 2 6 4 3 2 2 2 2 2 2" xfId="60809"/>
    <cellStyle name="Comma 2 6 4 3 2 2 2 2 3" xfId="45399"/>
    <cellStyle name="Comma 2 6 4 3 2 2 2 3" xfId="22176"/>
    <cellStyle name="Comma 2 6 4 3 2 2 2 3 2" xfId="53000"/>
    <cellStyle name="Comma 2 6 4 3 2 2 2 4" xfId="37590"/>
    <cellStyle name="Comma 2 6 4 3 2 2 3" xfId="10771"/>
    <cellStyle name="Comma 2 6 4 3 2 2 3 2" xfId="26182"/>
    <cellStyle name="Comma 2 6 4 3 2 2 3 2 2" xfId="57006"/>
    <cellStyle name="Comma 2 6 4 3 2 2 3 3" xfId="41596"/>
    <cellStyle name="Comma 2 6 4 3 2 2 4" xfId="18373"/>
    <cellStyle name="Comma 2 6 4 3 2 2 4 2" xfId="49197"/>
    <cellStyle name="Comma 2 6 4 3 2 2 5" xfId="33787"/>
    <cellStyle name="Comma 2 6 4 3 2 3" xfId="4865"/>
    <cellStyle name="Comma 2 6 4 3 2 3 2" xfId="12675"/>
    <cellStyle name="Comma 2 6 4 3 2 3 2 2" xfId="28086"/>
    <cellStyle name="Comma 2 6 4 3 2 3 2 2 2" xfId="58910"/>
    <cellStyle name="Comma 2 6 4 3 2 3 2 3" xfId="43500"/>
    <cellStyle name="Comma 2 6 4 3 2 3 3" xfId="20277"/>
    <cellStyle name="Comma 2 6 4 3 2 3 3 2" xfId="51101"/>
    <cellStyle name="Comma 2 6 4 3 2 3 4" xfId="35691"/>
    <cellStyle name="Comma 2 6 4 3 2 4" xfId="8872"/>
    <cellStyle name="Comma 2 6 4 3 2 4 2" xfId="24283"/>
    <cellStyle name="Comma 2 6 4 3 2 4 2 2" xfId="55107"/>
    <cellStyle name="Comma 2 6 4 3 2 4 3" xfId="39697"/>
    <cellStyle name="Comma 2 6 4 3 2 5" xfId="16474"/>
    <cellStyle name="Comma 2 6 4 3 2 5 2" xfId="47298"/>
    <cellStyle name="Comma 2 6 4 3 2 6" xfId="31888"/>
    <cellStyle name="Comma 2 6 4 3 3" xfId="1695"/>
    <cellStyle name="Comma 2 6 4 3 3 2" xfId="3594"/>
    <cellStyle name="Comma 2 6 4 3 3 2 2" xfId="7397"/>
    <cellStyle name="Comma 2 6 4 3 3 2 2 2" xfId="15207"/>
    <cellStyle name="Comma 2 6 4 3 3 2 2 2 2" xfId="30618"/>
    <cellStyle name="Comma 2 6 4 3 3 2 2 2 2 2" xfId="61442"/>
    <cellStyle name="Comma 2 6 4 3 3 2 2 2 3" xfId="46032"/>
    <cellStyle name="Comma 2 6 4 3 3 2 2 3" xfId="22809"/>
    <cellStyle name="Comma 2 6 4 3 3 2 2 3 2" xfId="53633"/>
    <cellStyle name="Comma 2 6 4 3 3 2 2 4" xfId="38223"/>
    <cellStyle name="Comma 2 6 4 3 3 2 3" xfId="11404"/>
    <cellStyle name="Comma 2 6 4 3 3 2 3 2" xfId="26815"/>
    <cellStyle name="Comma 2 6 4 3 3 2 3 2 2" xfId="57639"/>
    <cellStyle name="Comma 2 6 4 3 3 2 3 3" xfId="42229"/>
    <cellStyle name="Comma 2 6 4 3 3 2 4" xfId="19006"/>
    <cellStyle name="Comma 2 6 4 3 3 2 4 2" xfId="49830"/>
    <cellStyle name="Comma 2 6 4 3 3 2 5" xfId="34420"/>
    <cellStyle name="Comma 2 6 4 3 3 3" xfId="5498"/>
    <cellStyle name="Comma 2 6 4 3 3 3 2" xfId="13308"/>
    <cellStyle name="Comma 2 6 4 3 3 3 2 2" xfId="28719"/>
    <cellStyle name="Comma 2 6 4 3 3 3 2 2 2" xfId="59543"/>
    <cellStyle name="Comma 2 6 4 3 3 3 2 3" xfId="44133"/>
    <cellStyle name="Comma 2 6 4 3 3 3 3" xfId="20910"/>
    <cellStyle name="Comma 2 6 4 3 3 3 3 2" xfId="51734"/>
    <cellStyle name="Comma 2 6 4 3 3 3 4" xfId="36324"/>
    <cellStyle name="Comma 2 6 4 3 3 4" xfId="9505"/>
    <cellStyle name="Comma 2 6 4 3 3 4 2" xfId="24916"/>
    <cellStyle name="Comma 2 6 4 3 3 4 2 2" xfId="55740"/>
    <cellStyle name="Comma 2 6 4 3 3 4 3" xfId="40330"/>
    <cellStyle name="Comma 2 6 4 3 3 5" xfId="17107"/>
    <cellStyle name="Comma 2 6 4 3 3 5 2" xfId="47931"/>
    <cellStyle name="Comma 2 6 4 3 3 6" xfId="32521"/>
    <cellStyle name="Comma 2 6 4 3 4" xfId="2328"/>
    <cellStyle name="Comma 2 6 4 3 4 2" xfId="6131"/>
    <cellStyle name="Comma 2 6 4 3 4 2 2" xfId="13941"/>
    <cellStyle name="Comma 2 6 4 3 4 2 2 2" xfId="29352"/>
    <cellStyle name="Comma 2 6 4 3 4 2 2 2 2" xfId="60176"/>
    <cellStyle name="Comma 2 6 4 3 4 2 2 3" xfId="44766"/>
    <cellStyle name="Comma 2 6 4 3 4 2 3" xfId="21543"/>
    <cellStyle name="Comma 2 6 4 3 4 2 3 2" xfId="52367"/>
    <cellStyle name="Comma 2 6 4 3 4 2 4" xfId="36957"/>
    <cellStyle name="Comma 2 6 4 3 4 3" xfId="10138"/>
    <cellStyle name="Comma 2 6 4 3 4 3 2" xfId="25549"/>
    <cellStyle name="Comma 2 6 4 3 4 3 2 2" xfId="56373"/>
    <cellStyle name="Comma 2 6 4 3 4 3 3" xfId="40963"/>
    <cellStyle name="Comma 2 6 4 3 4 4" xfId="17740"/>
    <cellStyle name="Comma 2 6 4 3 4 4 2" xfId="48564"/>
    <cellStyle name="Comma 2 6 4 3 4 5" xfId="33154"/>
    <cellStyle name="Comma 2 6 4 3 5" xfId="4232"/>
    <cellStyle name="Comma 2 6 4 3 5 2" xfId="12042"/>
    <cellStyle name="Comma 2 6 4 3 5 2 2" xfId="27453"/>
    <cellStyle name="Comma 2 6 4 3 5 2 2 2" xfId="58277"/>
    <cellStyle name="Comma 2 6 4 3 5 2 3" xfId="42867"/>
    <cellStyle name="Comma 2 6 4 3 5 3" xfId="19644"/>
    <cellStyle name="Comma 2 6 4 3 5 3 2" xfId="50468"/>
    <cellStyle name="Comma 2 6 4 3 5 4" xfId="35058"/>
    <cellStyle name="Comma 2 6 4 3 6" xfId="8239"/>
    <cellStyle name="Comma 2 6 4 3 6 2" xfId="23650"/>
    <cellStyle name="Comma 2 6 4 3 6 2 2" xfId="54474"/>
    <cellStyle name="Comma 2 6 4 3 6 3" xfId="39064"/>
    <cellStyle name="Comma 2 6 4 3 7" xfId="15841"/>
    <cellStyle name="Comma 2 6 4 3 7 2" xfId="46665"/>
    <cellStyle name="Comma 2 6 4 3 8" xfId="31255"/>
    <cellStyle name="Comma 2 6 4 4" xfId="849"/>
    <cellStyle name="Comma 2 6 4 4 2" xfId="2748"/>
    <cellStyle name="Comma 2 6 4 4 2 2" xfId="6551"/>
    <cellStyle name="Comma 2 6 4 4 2 2 2" xfId="14361"/>
    <cellStyle name="Comma 2 6 4 4 2 2 2 2" xfId="29772"/>
    <cellStyle name="Comma 2 6 4 4 2 2 2 2 2" xfId="60596"/>
    <cellStyle name="Comma 2 6 4 4 2 2 2 3" xfId="45186"/>
    <cellStyle name="Comma 2 6 4 4 2 2 3" xfId="21963"/>
    <cellStyle name="Comma 2 6 4 4 2 2 3 2" xfId="52787"/>
    <cellStyle name="Comma 2 6 4 4 2 2 4" xfId="37377"/>
    <cellStyle name="Comma 2 6 4 4 2 3" xfId="10558"/>
    <cellStyle name="Comma 2 6 4 4 2 3 2" xfId="25969"/>
    <cellStyle name="Comma 2 6 4 4 2 3 2 2" xfId="56793"/>
    <cellStyle name="Comma 2 6 4 4 2 3 3" xfId="41383"/>
    <cellStyle name="Comma 2 6 4 4 2 4" xfId="18160"/>
    <cellStyle name="Comma 2 6 4 4 2 4 2" xfId="48984"/>
    <cellStyle name="Comma 2 6 4 4 2 5" xfId="33574"/>
    <cellStyle name="Comma 2 6 4 4 3" xfId="4652"/>
    <cellStyle name="Comma 2 6 4 4 3 2" xfId="12462"/>
    <cellStyle name="Comma 2 6 4 4 3 2 2" xfId="27873"/>
    <cellStyle name="Comma 2 6 4 4 3 2 2 2" xfId="58697"/>
    <cellStyle name="Comma 2 6 4 4 3 2 3" xfId="43287"/>
    <cellStyle name="Comma 2 6 4 4 3 3" xfId="20064"/>
    <cellStyle name="Comma 2 6 4 4 3 3 2" xfId="50888"/>
    <cellStyle name="Comma 2 6 4 4 3 4" xfId="35478"/>
    <cellStyle name="Comma 2 6 4 4 4" xfId="8659"/>
    <cellStyle name="Comma 2 6 4 4 4 2" xfId="24070"/>
    <cellStyle name="Comma 2 6 4 4 4 2 2" xfId="54894"/>
    <cellStyle name="Comma 2 6 4 4 4 3" xfId="39484"/>
    <cellStyle name="Comma 2 6 4 4 5" xfId="16261"/>
    <cellStyle name="Comma 2 6 4 4 5 2" xfId="47085"/>
    <cellStyle name="Comma 2 6 4 4 6" xfId="31675"/>
    <cellStyle name="Comma 2 6 4 5" xfId="1482"/>
    <cellStyle name="Comma 2 6 4 5 2" xfId="3381"/>
    <cellStyle name="Comma 2 6 4 5 2 2" xfId="7184"/>
    <cellStyle name="Comma 2 6 4 5 2 2 2" xfId="14994"/>
    <cellStyle name="Comma 2 6 4 5 2 2 2 2" xfId="30405"/>
    <cellStyle name="Comma 2 6 4 5 2 2 2 2 2" xfId="61229"/>
    <cellStyle name="Comma 2 6 4 5 2 2 2 3" xfId="45819"/>
    <cellStyle name="Comma 2 6 4 5 2 2 3" xfId="22596"/>
    <cellStyle name="Comma 2 6 4 5 2 2 3 2" xfId="53420"/>
    <cellStyle name="Comma 2 6 4 5 2 2 4" xfId="38010"/>
    <cellStyle name="Comma 2 6 4 5 2 3" xfId="11191"/>
    <cellStyle name="Comma 2 6 4 5 2 3 2" xfId="26602"/>
    <cellStyle name="Comma 2 6 4 5 2 3 2 2" xfId="57426"/>
    <cellStyle name="Comma 2 6 4 5 2 3 3" xfId="42016"/>
    <cellStyle name="Comma 2 6 4 5 2 4" xfId="18793"/>
    <cellStyle name="Comma 2 6 4 5 2 4 2" xfId="49617"/>
    <cellStyle name="Comma 2 6 4 5 2 5" xfId="34207"/>
    <cellStyle name="Comma 2 6 4 5 3" xfId="5285"/>
    <cellStyle name="Comma 2 6 4 5 3 2" xfId="13095"/>
    <cellStyle name="Comma 2 6 4 5 3 2 2" xfId="28506"/>
    <cellStyle name="Comma 2 6 4 5 3 2 2 2" xfId="59330"/>
    <cellStyle name="Comma 2 6 4 5 3 2 3" xfId="43920"/>
    <cellStyle name="Comma 2 6 4 5 3 3" xfId="20697"/>
    <cellStyle name="Comma 2 6 4 5 3 3 2" xfId="51521"/>
    <cellStyle name="Comma 2 6 4 5 3 4" xfId="36111"/>
    <cellStyle name="Comma 2 6 4 5 4" xfId="9292"/>
    <cellStyle name="Comma 2 6 4 5 4 2" xfId="24703"/>
    <cellStyle name="Comma 2 6 4 5 4 2 2" xfId="55527"/>
    <cellStyle name="Comma 2 6 4 5 4 3" xfId="40117"/>
    <cellStyle name="Comma 2 6 4 5 5" xfId="16894"/>
    <cellStyle name="Comma 2 6 4 5 5 2" xfId="47718"/>
    <cellStyle name="Comma 2 6 4 5 6" xfId="32308"/>
    <cellStyle name="Comma 2 6 4 6" xfId="2115"/>
    <cellStyle name="Comma 2 6 4 6 2" xfId="5918"/>
    <cellStyle name="Comma 2 6 4 6 2 2" xfId="13728"/>
    <cellStyle name="Comma 2 6 4 6 2 2 2" xfId="29139"/>
    <cellStyle name="Comma 2 6 4 6 2 2 2 2" xfId="59963"/>
    <cellStyle name="Comma 2 6 4 6 2 2 3" xfId="44553"/>
    <cellStyle name="Comma 2 6 4 6 2 3" xfId="21330"/>
    <cellStyle name="Comma 2 6 4 6 2 3 2" xfId="52154"/>
    <cellStyle name="Comma 2 6 4 6 2 4" xfId="36744"/>
    <cellStyle name="Comma 2 6 4 6 3" xfId="9925"/>
    <cellStyle name="Comma 2 6 4 6 3 2" xfId="25336"/>
    <cellStyle name="Comma 2 6 4 6 3 2 2" xfId="56160"/>
    <cellStyle name="Comma 2 6 4 6 3 3" xfId="40750"/>
    <cellStyle name="Comma 2 6 4 6 4" xfId="17527"/>
    <cellStyle name="Comma 2 6 4 6 4 2" xfId="48351"/>
    <cellStyle name="Comma 2 6 4 6 5" xfId="32941"/>
    <cellStyle name="Comma 2 6 4 7" xfId="4019"/>
    <cellStyle name="Comma 2 6 4 7 2" xfId="11829"/>
    <cellStyle name="Comma 2 6 4 7 2 2" xfId="27240"/>
    <cellStyle name="Comma 2 6 4 7 2 2 2" xfId="58064"/>
    <cellStyle name="Comma 2 6 4 7 2 3" xfId="42654"/>
    <cellStyle name="Comma 2 6 4 7 3" xfId="19431"/>
    <cellStyle name="Comma 2 6 4 7 3 2" xfId="50255"/>
    <cellStyle name="Comma 2 6 4 7 4" xfId="34845"/>
    <cellStyle name="Comma 2 6 4 8" xfId="8026"/>
    <cellStyle name="Comma 2 6 4 8 2" xfId="23437"/>
    <cellStyle name="Comma 2 6 4 8 2 2" xfId="54261"/>
    <cellStyle name="Comma 2 6 4 8 3" xfId="38851"/>
    <cellStyle name="Comma 2 6 4 9" xfId="7817"/>
    <cellStyle name="Comma 2 6 4 9 2" xfId="23228"/>
    <cellStyle name="Comma 2 6 4 9 2 2" xfId="54052"/>
    <cellStyle name="Comma 2 6 4 9 3" xfId="38642"/>
    <cellStyle name="Comma 2 6 5" xfId="593"/>
    <cellStyle name="Comma 2 6 5 2" xfId="1226"/>
    <cellStyle name="Comma 2 6 5 2 2" xfId="3125"/>
    <cellStyle name="Comma 2 6 5 2 2 2" xfId="6928"/>
    <cellStyle name="Comma 2 6 5 2 2 2 2" xfId="14738"/>
    <cellStyle name="Comma 2 6 5 2 2 2 2 2" xfId="30149"/>
    <cellStyle name="Comma 2 6 5 2 2 2 2 2 2" xfId="60973"/>
    <cellStyle name="Comma 2 6 5 2 2 2 2 3" xfId="45563"/>
    <cellStyle name="Comma 2 6 5 2 2 2 3" xfId="22340"/>
    <cellStyle name="Comma 2 6 5 2 2 2 3 2" xfId="53164"/>
    <cellStyle name="Comma 2 6 5 2 2 2 4" xfId="37754"/>
    <cellStyle name="Comma 2 6 5 2 2 3" xfId="10935"/>
    <cellStyle name="Comma 2 6 5 2 2 3 2" xfId="26346"/>
    <cellStyle name="Comma 2 6 5 2 2 3 2 2" xfId="57170"/>
    <cellStyle name="Comma 2 6 5 2 2 3 3" xfId="41760"/>
    <cellStyle name="Comma 2 6 5 2 2 4" xfId="18537"/>
    <cellStyle name="Comma 2 6 5 2 2 4 2" xfId="49361"/>
    <cellStyle name="Comma 2 6 5 2 2 5" xfId="33951"/>
    <cellStyle name="Comma 2 6 5 2 3" xfId="5029"/>
    <cellStyle name="Comma 2 6 5 2 3 2" xfId="12839"/>
    <cellStyle name="Comma 2 6 5 2 3 2 2" xfId="28250"/>
    <cellStyle name="Comma 2 6 5 2 3 2 2 2" xfId="59074"/>
    <cellStyle name="Comma 2 6 5 2 3 2 3" xfId="43664"/>
    <cellStyle name="Comma 2 6 5 2 3 3" xfId="20441"/>
    <cellStyle name="Comma 2 6 5 2 3 3 2" xfId="51265"/>
    <cellStyle name="Comma 2 6 5 2 3 4" xfId="35855"/>
    <cellStyle name="Comma 2 6 5 2 4" xfId="9036"/>
    <cellStyle name="Comma 2 6 5 2 4 2" xfId="24447"/>
    <cellStyle name="Comma 2 6 5 2 4 2 2" xfId="55271"/>
    <cellStyle name="Comma 2 6 5 2 4 3" xfId="39861"/>
    <cellStyle name="Comma 2 6 5 2 5" xfId="16638"/>
    <cellStyle name="Comma 2 6 5 2 5 2" xfId="47462"/>
    <cellStyle name="Comma 2 6 5 2 6" xfId="32052"/>
    <cellStyle name="Comma 2 6 5 3" xfId="1859"/>
    <cellStyle name="Comma 2 6 5 3 2" xfId="3758"/>
    <cellStyle name="Comma 2 6 5 3 2 2" xfId="7561"/>
    <cellStyle name="Comma 2 6 5 3 2 2 2" xfId="15371"/>
    <cellStyle name="Comma 2 6 5 3 2 2 2 2" xfId="30782"/>
    <cellStyle name="Comma 2 6 5 3 2 2 2 2 2" xfId="61606"/>
    <cellStyle name="Comma 2 6 5 3 2 2 2 3" xfId="46196"/>
    <cellStyle name="Comma 2 6 5 3 2 2 3" xfId="22973"/>
    <cellStyle name="Comma 2 6 5 3 2 2 3 2" xfId="53797"/>
    <cellStyle name="Comma 2 6 5 3 2 2 4" xfId="38387"/>
    <cellStyle name="Comma 2 6 5 3 2 3" xfId="11568"/>
    <cellStyle name="Comma 2 6 5 3 2 3 2" xfId="26979"/>
    <cellStyle name="Comma 2 6 5 3 2 3 2 2" xfId="57803"/>
    <cellStyle name="Comma 2 6 5 3 2 3 3" xfId="42393"/>
    <cellStyle name="Comma 2 6 5 3 2 4" xfId="19170"/>
    <cellStyle name="Comma 2 6 5 3 2 4 2" xfId="49994"/>
    <cellStyle name="Comma 2 6 5 3 2 5" xfId="34584"/>
    <cellStyle name="Comma 2 6 5 3 3" xfId="5662"/>
    <cellStyle name="Comma 2 6 5 3 3 2" xfId="13472"/>
    <cellStyle name="Comma 2 6 5 3 3 2 2" xfId="28883"/>
    <cellStyle name="Comma 2 6 5 3 3 2 2 2" xfId="59707"/>
    <cellStyle name="Comma 2 6 5 3 3 2 3" xfId="44297"/>
    <cellStyle name="Comma 2 6 5 3 3 3" xfId="21074"/>
    <cellStyle name="Comma 2 6 5 3 3 3 2" xfId="51898"/>
    <cellStyle name="Comma 2 6 5 3 3 4" xfId="36488"/>
    <cellStyle name="Comma 2 6 5 3 4" xfId="9669"/>
    <cellStyle name="Comma 2 6 5 3 4 2" xfId="25080"/>
    <cellStyle name="Comma 2 6 5 3 4 2 2" xfId="55904"/>
    <cellStyle name="Comma 2 6 5 3 4 3" xfId="40494"/>
    <cellStyle name="Comma 2 6 5 3 5" xfId="17271"/>
    <cellStyle name="Comma 2 6 5 3 5 2" xfId="48095"/>
    <cellStyle name="Comma 2 6 5 3 6" xfId="32685"/>
    <cellStyle name="Comma 2 6 5 4" xfId="2492"/>
    <cellStyle name="Comma 2 6 5 4 2" xfId="6295"/>
    <cellStyle name="Comma 2 6 5 4 2 2" xfId="14105"/>
    <cellStyle name="Comma 2 6 5 4 2 2 2" xfId="29516"/>
    <cellStyle name="Comma 2 6 5 4 2 2 2 2" xfId="60340"/>
    <cellStyle name="Comma 2 6 5 4 2 2 3" xfId="44930"/>
    <cellStyle name="Comma 2 6 5 4 2 3" xfId="21707"/>
    <cellStyle name="Comma 2 6 5 4 2 3 2" xfId="52531"/>
    <cellStyle name="Comma 2 6 5 4 2 4" xfId="37121"/>
    <cellStyle name="Comma 2 6 5 4 3" xfId="10302"/>
    <cellStyle name="Comma 2 6 5 4 3 2" xfId="25713"/>
    <cellStyle name="Comma 2 6 5 4 3 2 2" xfId="56537"/>
    <cellStyle name="Comma 2 6 5 4 3 3" xfId="41127"/>
    <cellStyle name="Comma 2 6 5 4 4" xfId="17904"/>
    <cellStyle name="Comma 2 6 5 4 4 2" xfId="48728"/>
    <cellStyle name="Comma 2 6 5 4 5" xfId="33318"/>
    <cellStyle name="Comma 2 6 5 5" xfId="4396"/>
    <cellStyle name="Comma 2 6 5 5 2" xfId="12206"/>
    <cellStyle name="Comma 2 6 5 5 2 2" xfId="27617"/>
    <cellStyle name="Comma 2 6 5 5 2 2 2" xfId="58441"/>
    <cellStyle name="Comma 2 6 5 5 2 3" xfId="43031"/>
    <cellStyle name="Comma 2 6 5 5 3" xfId="19808"/>
    <cellStyle name="Comma 2 6 5 5 3 2" xfId="50632"/>
    <cellStyle name="Comma 2 6 5 5 4" xfId="35222"/>
    <cellStyle name="Comma 2 6 5 6" xfId="8403"/>
    <cellStyle name="Comma 2 6 5 6 2" xfId="23814"/>
    <cellStyle name="Comma 2 6 5 6 2 2" xfId="54638"/>
    <cellStyle name="Comma 2 6 5 6 3" xfId="39228"/>
    <cellStyle name="Comma 2 6 5 7" xfId="16005"/>
    <cellStyle name="Comma 2 6 5 7 2" xfId="46829"/>
    <cellStyle name="Comma 2 6 5 8" xfId="31419"/>
    <cellStyle name="Comma 2 6 6" xfId="384"/>
    <cellStyle name="Comma 2 6 6 2" xfId="1017"/>
    <cellStyle name="Comma 2 6 6 2 2" xfId="2916"/>
    <cellStyle name="Comma 2 6 6 2 2 2" xfId="6719"/>
    <cellStyle name="Comma 2 6 6 2 2 2 2" xfId="14529"/>
    <cellStyle name="Comma 2 6 6 2 2 2 2 2" xfId="29940"/>
    <cellStyle name="Comma 2 6 6 2 2 2 2 2 2" xfId="60764"/>
    <cellStyle name="Comma 2 6 6 2 2 2 2 3" xfId="45354"/>
    <cellStyle name="Comma 2 6 6 2 2 2 3" xfId="22131"/>
    <cellStyle name="Comma 2 6 6 2 2 2 3 2" xfId="52955"/>
    <cellStyle name="Comma 2 6 6 2 2 2 4" xfId="37545"/>
    <cellStyle name="Comma 2 6 6 2 2 3" xfId="10726"/>
    <cellStyle name="Comma 2 6 6 2 2 3 2" xfId="26137"/>
    <cellStyle name="Comma 2 6 6 2 2 3 2 2" xfId="56961"/>
    <cellStyle name="Comma 2 6 6 2 2 3 3" xfId="41551"/>
    <cellStyle name="Comma 2 6 6 2 2 4" xfId="18328"/>
    <cellStyle name="Comma 2 6 6 2 2 4 2" xfId="49152"/>
    <cellStyle name="Comma 2 6 6 2 2 5" xfId="33742"/>
    <cellStyle name="Comma 2 6 6 2 3" xfId="4820"/>
    <cellStyle name="Comma 2 6 6 2 3 2" xfId="12630"/>
    <cellStyle name="Comma 2 6 6 2 3 2 2" xfId="28041"/>
    <cellStyle name="Comma 2 6 6 2 3 2 2 2" xfId="58865"/>
    <cellStyle name="Comma 2 6 6 2 3 2 3" xfId="43455"/>
    <cellStyle name="Comma 2 6 6 2 3 3" xfId="20232"/>
    <cellStyle name="Comma 2 6 6 2 3 3 2" xfId="51056"/>
    <cellStyle name="Comma 2 6 6 2 3 4" xfId="35646"/>
    <cellStyle name="Comma 2 6 6 2 4" xfId="8827"/>
    <cellStyle name="Comma 2 6 6 2 4 2" xfId="24238"/>
    <cellStyle name="Comma 2 6 6 2 4 2 2" xfId="55062"/>
    <cellStyle name="Comma 2 6 6 2 4 3" xfId="39652"/>
    <cellStyle name="Comma 2 6 6 2 5" xfId="16429"/>
    <cellStyle name="Comma 2 6 6 2 5 2" xfId="47253"/>
    <cellStyle name="Comma 2 6 6 2 6" xfId="31843"/>
    <cellStyle name="Comma 2 6 6 3" xfId="1650"/>
    <cellStyle name="Comma 2 6 6 3 2" xfId="3549"/>
    <cellStyle name="Comma 2 6 6 3 2 2" xfId="7352"/>
    <cellStyle name="Comma 2 6 6 3 2 2 2" xfId="15162"/>
    <cellStyle name="Comma 2 6 6 3 2 2 2 2" xfId="30573"/>
    <cellStyle name="Comma 2 6 6 3 2 2 2 2 2" xfId="61397"/>
    <cellStyle name="Comma 2 6 6 3 2 2 2 3" xfId="45987"/>
    <cellStyle name="Comma 2 6 6 3 2 2 3" xfId="22764"/>
    <cellStyle name="Comma 2 6 6 3 2 2 3 2" xfId="53588"/>
    <cellStyle name="Comma 2 6 6 3 2 2 4" xfId="38178"/>
    <cellStyle name="Comma 2 6 6 3 2 3" xfId="11359"/>
    <cellStyle name="Comma 2 6 6 3 2 3 2" xfId="26770"/>
    <cellStyle name="Comma 2 6 6 3 2 3 2 2" xfId="57594"/>
    <cellStyle name="Comma 2 6 6 3 2 3 3" xfId="42184"/>
    <cellStyle name="Comma 2 6 6 3 2 4" xfId="18961"/>
    <cellStyle name="Comma 2 6 6 3 2 4 2" xfId="49785"/>
    <cellStyle name="Comma 2 6 6 3 2 5" xfId="34375"/>
    <cellStyle name="Comma 2 6 6 3 3" xfId="5453"/>
    <cellStyle name="Comma 2 6 6 3 3 2" xfId="13263"/>
    <cellStyle name="Comma 2 6 6 3 3 2 2" xfId="28674"/>
    <cellStyle name="Comma 2 6 6 3 3 2 2 2" xfId="59498"/>
    <cellStyle name="Comma 2 6 6 3 3 2 3" xfId="44088"/>
    <cellStyle name="Comma 2 6 6 3 3 3" xfId="20865"/>
    <cellStyle name="Comma 2 6 6 3 3 3 2" xfId="51689"/>
    <cellStyle name="Comma 2 6 6 3 3 4" xfId="36279"/>
    <cellStyle name="Comma 2 6 6 3 4" xfId="9460"/>
    <cellStyle name="Comma 2 6 6 3 4 2" xfId="24871"/>
    <cellStyle name="Comma 2 6 6 3 4 2 2" xfId="55695"/>
    <cellStyle name="Comma 2 6 6 3 4 3" xfId="40285"/>
    <cellStyle name="Comma 2 6 6 3 5" xfId="17062"/>
    <cellStyle name="Comma 2 6 6 3 5 2" xfId="47886"/>
    <cellStyle name="Comma 2 6 6 3 6" xfId="32476"/>
    <cellStyle name="Comma 2 6 6 4" xfId="2283"/>
    <cellStyle name="Comma 2 6 6 4 2" xfId="6086"/>
    <cellStyle name="Comma 2 6 6 4 2 2" xfId="13896"/>
    <cellStyle name="Comma 2 6 6 4 2 2 2" xfId="29307"/>
    <cellStyle name="Comma 2 6 6 4 2 2 2 2" xfId="60131"/>
    <cellStyle name="Comma 2 6 6 4 2 2 3" xfId="44721"/>
    <cellStyle name="Comma 2 6 6 4 2 3" xfId="21498"/>
    <cellStyle name="Comma 2 6 6 4 2 3 2" xfId="52322"/>
    <cellStyle name="Comma 2 6 6 4 2 4" xfId="36912"/>
    <cellStyle name="Comma 2 6 6 4 3" xfId="10093"/>
    <cellStyle name="Comma 2 6 6 4 3 2" xfId="25504"/>
    <cellStyle name="Comma 2 6 6 4 3 2 2" xfId="56328"/>
    <cellStyle name="Comma 2 6 6 4 3 3" xfId="40918"/>
    <cellStyle name="Comma 2 6 6 4 4" xfId="17695"/>
    <cellStyle name="Comma 2 6 6 4 4 2" xfId="48519"/>
    <cellStyle name="Comma 2 6 6 4 5" xfId="33109"/>
    <cellStyle name="Comma 2 6 6 5" xfId="4187"/>
    <cellStyle name="Comma 2 6 6 5 2" xfId="11997"/>
    <cellStyle name="Comma 2 6 6 5 2 2" xfId="27408"/>
    <cellStyle name="Comma 2 6 6 5 2 2 2" xfId="58232"/>
    <cellStyle name="Comma 2 6 6 5 2 3" xfId="42822"/>
    <cellStyle name="Comma 2 6 6 5 3" xfId="19599"/>
    <cellStyle name="Comma 2 6 6 5 3 2" xfId="50423"/>
    <cellStyle name="Comma 2 6 6 5 4" xfId="35013"/>
    <cellStyle name="Comma 2 6 6 6" xfId="8194"/>
    <cellStyle name="Comma 2 6 6 6 2" xfId="23605"/>
    <cellStyle name="Comma 2 6 6 6 2 2" xfId="54429"/>
    <cellStyle name="Comma 2 6 6 6 3" xfId="39019"/>
    <cellStyle name="Comma 2 6 6 7" xfId="15796"/>
    <cellStyle name="Comma 2 6 6 7 2" xfId="46620"/>
    <cellStyle name="Comma 2 6 6 8" xfId="31210"/>
    <cellStyle name="Comma 2 6 7" xfId="804"/>
    <cellStyle name="Comma 2 6 7 2" xfId="2703"/>
    <cellStyle name="Comma 2 6 7 2 2" xfId="6506"/>
    <cellStyle name="Comma 2 6 7 2 2 2" xfId="14316"/>
    <cellStyle name="Comma 2 6 7 2 2 2 2" xfId="29727"/>
    <cellStyle name="Comma 2 6 7 2 2 2 2 2" xfId="60551"/>
    <cellStyle name="Comma 2 6 7 2 2 2 3" xfId="45141"/>
    <cellStyle name="Comma 2 6 7 2 2 3" xfId="21918"/>
    <cellStyle name="Comma 2 6 7 2 2 3 2" xfId="52742"/>
    <cellStyle name="Comma 2 6 7 2 2 4" xfId="37332"/>
    <cellStyle name="Comma 2 6 7 2 3" xfId="10513"/>
    <cellStyle name="Comma 2 6 7 2 3 2" xfId="25924"/>
    <cellStyle name="Comma 2 6 7 2 3 2 2" xfId="56748"/>
    <cellStyle name="Comma 2 6 7 2 3 3" xfId="41338"/>
    <cellStyle name="Comma 2 6 7 2 4" xfId="18115"/>
    <cellStyle name="Comma 2 6 7 2 4 2" xfId="48939"/>
    <cellStyle name="Comma 2 6 7 2 5" xfId="33529"/>
    <cellStyle name="Comma 2 6 7 3" xfId="4607"/>
    <cellStyle name="Comma 2 6 7 3 2" xfId="12417"/>
    <cellStyle name="Comma 2 6 7 3 2 2" xfId="27828"/>
    <cellStyle name="Comma 2 6 7 3 2 2 2" xfId="58652"/>
    <cellStyle name="Comma 2 6 7 3 2 3" xfId="43242"/>
    <cellStyle name="Comma 2 6 7 3 3" xfId="20019"/>
    <cellStyle name="Comma 2 6 7 3 3 2" xfId="50843"/>
    <cellStyle name="Comma 2 6 7 3 4" xfId="35433"/>
    <cellStyle name="Comma 2 6 7 4" xfId="8614"/>
    <cellStyle name="Comma 2 6 7 4 2" xfId="24025"/>
    <cellStyle name="Comma 2 6 7 4 2 2" xfId="54849"/>
    <cellStyle name="Comma 2 6 7 4 3" xfId="39439"/>
    <cellStyle name="Comma 2 6 7 5" xfId="16216"/>
    <cellStyle name="Comma 2 6 7 5 2" xfId="47040"/>
    <cellStyle name="Comma 2 6 7 6" xfId="31630"/>
    <cellStyle name="Comma 2 6 8" xfId="1437"/>
    <cellStyle name="Comma 2 6 8 2" xfId="3336"/>
    <cellStyle name="Comma 2 6 8 2 2" xfId="7139"/>
    <cellStyle name="Comma 2 6 8 2 2 2" xfId="14949"/>
    <cellStyle name="Comma 2 6 8 2 2 2 2" xfId="30360"/>
    <cellStyle name="Comma 2 6 8 2 2 2 2 2" xfId="61184"/>
    <cellStyle name="Comma 2 6 8 2 2 2 3" xfId="45774"/>
    <cellStyle name="Comma 2 6 8 2 2 3" xfId="22551"/>
    <cellStyle name="Comma 2 6 8 2 2 3 2" xfId="53375"/>
    <cellStyle name="Comma 2 6 8 2 2 4" xfId="37965"/>
    <cellStyle name="Comma 2 6 8 2 3" xfId="11146"/>
    <cellStyle name="Comma 2 6 8 2 3 2" xfId="26557"/>
    <cellStyle name="Comma 2 6 8 2 3 2 2" xfId="57381"/>
    <cellStyle name="Comma 2 6 8 2 3 3" xfId="41971"/>
    <cellStyle name="Comma 2 6 8 2 4" xfId="18748"/>
    <cellStyle name="Comma 2 6 8 2 4 2" xfId="49572"/>
    <cellStyle name="Comma 2 6 8 2 5" xfId="34162"/>
    <cellStyle name="Comma 2 6 8 3" xfId="5240"/>
    <cellStyle name="Comma 2 6 8 3 2" xfId="13050"/>
    <cellStyle name="Comma 2 6 8 3 2 2" xfId="28461"/>
    <cellStyle name="Comma 2 6 8 3 2 2 2" xfId="59285"/>
    <cellStyle name="Comma 2 6 8 3 2 3" xfId="43875"/>
    <cellStyle name="Comma 2 6 8 3 3" xfId="20652"/>
    <cellStyle name="Comma 2 6 8 3 3 2" xfId="51476"/>
    <cellStyle name="Comma 2 6 8 3 4" xfId="36066"/>
    <cellStyle name="Comma 2 6 8 4" xfId="9247"/>
    <cellStyle name="Comma 2 6 8 4 2" xfId="24658"/>
    <cellStyle name="Comma 2 6 8 4 2 2" xfId="55482"/>
    <cellStyle name="Comma 2 6 8 4 3" xfId="40072"/>
    <cellStyle name="Comma 2 6 8 5" xfId="16849"/>
    <cellStyle name="Comma 2 6 8 5 2" xfId="47673"/>
    <cellStyle name="Comma 2 6 8 6" xfId="32263"/>
    <cellStyle name="Comma 2 6 9" xfId="2070"/>
    <cellStyle name="Comma 2 6 9 2" xfId="5873"/>
    <cellStyle name="Comma 2 6 9 2 2" xfId="13683"/>
    <cellStyle name="Comma 2 6 9 2 2 2" xfId="29094"/>
    <cellStyle name="Comma 2 6 9 2 2 2 2" xfId="59918"/>
    <cellStyle name="Comma 2 6 9 2 2 3" xfId="44508"/>
    <cellStyle name="Comma 2 6 9 2 3" xfId="21285"/>
    <cellStyle name="Comma 2 6 9 2 3 2" xfId="52109"/>
    <cellStyle name="Comma 2 6 9 2 4" xfId="36699"/>
    <cellStyle name="Comma 2 6 9 3" xfId="9880"/>
    <cellStyle name="Comma 2 6 9 3 2" xfId="25291"/>
    <cellStyle name="Comma 2 6 9 3 2 2" xfId="56115"/>
    <cellStyle name="Comma 2 6 9 3 3" xfId="40705"/>
    <cellStyle name="Comma 2 6 9 4" xfId="17482"/>
    <cellStyle name="Comma 2 6 9 4 2" xfId="48306"/>
    <cellStyle name="Comma 2 6 9 5" xfId="32896"/>
    <cellStyle name="Comma 2 7" xfId="190"/>
    <cellStyle name="Comma 2 7 10" xfId="8001"/>
    <cellStyle name="Comma 2 7 10 2" xfId="23412"/>
    <cellStyle name="Comma 2 7 10 2 2" xfId="54236"/>
    <cellStyle name="Comma 2 7 10 3" xfId="38826"/>
    <cellStyle name="Comma 2 7 11" xfId="7792"/>
    <cellStyle name="Comma 2 7 11 2" xfId="23203"/>
    <cellStyle name="Comma 2 7 11 2 2" xfId="54027"/>
    <cellStyle name="Comma 2 7 11 3" xfId="38617"/>
    <cellStyle name="Comma 2 7 12" xfId="15603"/>
    <cellStyle name="Comma 2 7 12 2" xfId="46427"/>
    <cellStyle name="Comma 2 7 13" xfId="31017"/>
    <cellStyle name="Comma 2 7 2" xfId="315"/>
    <cellStyle name="Comma 2 7 2 10" xfId="15728"/>
    <cellStyle name="Comma 2 7 2 10 2" xfId="46552"/>
    <cellStyle name="Comma 2 7 2 11" xfId="31142"/>
    <cellStyle name="Comma 2 7 2 2" xfId="738"/>
    <cellStyle name="Comma 2 7 2 2 2" xfId="1371"/>
    <cellStyle name="Comma 2 7 2 2 2 2" xfId="3270"/>
    <cellStyle name="Comma 2 7 2 2 2 2 2" xfId="7073"/>
    <cellStyle name="Comma 2 7 2 2 2 2 2 2" xfId="14883"/>
    <cellStyle name="Comma 2 7 2 2 2 2 2 2 2" xfId="30294"/>
    <cellStyle name="Comma 2 7 2 2 2 2 2 2 2 2" xfId="61118"/>
    <cellStyle name="Comma 2 7 2 2 2 2 2 2 3" xfId="45708"/>
    <cellStyle name="Comma 2 7 2 2 2 2 2 3" xfId="22485"/>
    <cellStyle name="Comma 2 7 2 2 2 2 2 3 2" xfId="53309"/>
    <cellStyle name="Comma 2 7 2 2 2 2 2 4" xfId="37899"/>
    <cellStyle name="Comma 2 7 2 2 2 2 3" xfId="11080"/>
    <cellStyle name="Comma 2 7 2 2 2 2 3 2" xfId="26491"/>
    <cellStyle name="Comma 2 7 2 2 2 2 3 2 2" xfId="57315"/>
    <cellStyle name="Comma 2 7 2 2 2 2 3 3" xfId="41905"/>
    <cellStyle name="Comma 2 7 2 2 2 2 4" xfId="18682"/>
    <cellStyle name="Comma 2 7 2 2 2 2 4 2" xfId="49506"/>
    <cellStyle name="Comma 2 7 2 2 2 2 5" xfId="34096"/>
    <cellStyle name="Comma 2 7 2 2 2 3" xfId="5174"/>
    <cellStyle name="Comma 2 7 2 2 2 3 2" xfId="12984"/>
    <cellStyle name="Comma 2 7 2 2 2 3 2 2" xfId="28395"/>
    <cellStyle name="Comma 2 7 2 2 2 3 2 2 2" xfId="59219"/>
    <cellStyle name="Comma 2 7 2 2 2 3 2 3" xfId="43809"/>
    <cellStyle name="Comma 2 7 2 2 2 3 3" xfId="20586"/>
    <cellStyle name="Comma 2 7 2 2 2 3 3 2" xfId="51410"/>
    <cellStyle name="Comma 2 7 2 2 2 3 4" xfId="36000"/>
    <cellStyle name="Comma 2 7 2 2 2 4" xfId="9181"/>
    <cellStyle name="Comma 2 7 2 2 2 4 2" xfId="24592"/>
    <cellStyle name="Comma 2 7 2 2 2 4 2 2" xfId="55416"/>
    <cellStyle name="Comma 2 7 2 2 2 4 3" xfId="40006"/>
    <cellStyle name="Comma 2 7 2 2 2 5" xfId="16783"/>
    <cellStyle name="Comma 2 7 2 2 2 5 2" xfId="47607"/>
    <cellStyle name="Comma 2 7 2 2 2 6" xfId="32197"/>
    <cellStyle name="Comma 2 7 2 2 3" xfId="2004"/>
    <cellStyle name="Comma 2 7 2 2 3 2" xfId="3903"/>
    <cellStyle name="Comma 2 7 2 2 3 2 2" xfId="7706"/>
    <cellStyle name="Comma 2 7 2 2 3 2 2 2" xfId="15516"/>
    <cellStyle name="Comma 2 7 2 2 3 2 2 2 2" xfId="30927"/>
    <cellStyle name="Comma 2 7 2 2 3 2 2 2 2 2" xfId="61751"/>
    <cellStyle name="Comma 2 7 2 2 3 2 2 2 3" xfId="46341"/>
    <cellStyle name="Comma 2 7 2 2 3 2 2 3" xfId="23118"/>
    <cellStyle name="Comma 2 7 2 2 3 2 2 3 2" xfId="53942"/>
    <cellStyle name="Comma 2 7 2 2 3 2 2 4" xfId="38532"/>
    <cellStyle name="Comma 2 7 2 2 3 2 3" xfId="11713"/>
    <cellStyle name="Comma 2 7 2 2 3 2 3 2" xfId="27124"/>
    <cellStyle name="Comma 2 7 2 2 3 2 3 2 2" xfId="57948"/>
    <cellStyle name="Comma 2 7 2 2 3 2 3 3" xfId="42538"/>
    <cellStyle name="Comma 2 7 2 2 3 2 4" xfId="19315"/>
    <cellStyle name="Comma 2 7 2 2 3 2 4 2" xfId="50139"/>
    <cellStyle name="Comma 2 7 2 2 3 2 5" xfId="34729"/>
    <cellStyle name="Comma 2 7 2 2 3 3" xfId="5807"/>
    <cellStyle name="Comma 2 7 2 2 3 3 2" xfId="13617"/>
    <cellStyle name="Comma 2 7 2 2 3 3 2 2" xfId="29028"/>
    <cellStyle name="Comma 2 7 2 2 3 3 2 2 2" xfId="59852"/>
    <cellStyle name="Comma 2 7 2 2 3 3 2 3" xfId="44442"/>
    <cellStyle name="Comma 2 7 2 2 3 3 3" xfId="21219"/>
    <cellStyle name="Comma 2 7 2 2 3 3 3 2" xfId="52043"/>
    <cellStyle name="Comma 2 7 2 2 3 3 4" xfId="36633"/>
    <cellStyle name="Comma 2 7 2 2 3 4" xfId="9814"/>
    <cellStyle name="Comma 2 7 2 2 3 4 2" xfId="25225"/>
    <cellStyle name="Comma 2 7 2 2 3 4 2 2" xfId="56049"/>
    <cellStyle name="Comma 2 7 2 2 3 4 3" xfId="40639"/>
    <cellStyle name="Comma 2 7 2 2 3 5" xfId="17416"/>
    <cellStyle name="Comma 2 7 2 2 3 5 2" xfId="48240"/>
    <cellStyle name="Comma 2 7 2 2 3 6" xfId="32830"/>
    <cellStyle name="Comma 2 7 2 2 4" xfId="2637"/>
    <cellStyle name="Comma 2 7 2 2 4 2" xfId="6440"/>
    <cellStyle name="Comma 2 7 2 2 4 2 2" xfId="14250"/>
    <cellStyle name="Comma 2 7 2 2 4 2 2 2" xfId="29661"/>
    <cellStyle name="Comma 2 7 2 2 4 2 2 2 2" xfId="60485"/>
    <cellStyle name="Comma 2 7 2 2 4 2 2 3" xfId="45075"/>
    <cellStyle name="Comma 2 7 2 2 4 2 3" xfId="21852"/>
    <cellStyle name="Comma 2 7 2 2 4 2 3 2" xfId="52676"/>
    <cellStyle name="Comma 2 7 2 2 4 2 4" xfId="37266"/>
    <cellStyle name="Comma 2 7 2 2 4 3" xfId="10447"/>
    <cellStyle name="Comma 2 7 2 2 4 3 2" xfId="25858"/>
    <cellStyle name="Comma 2 7 2 2 4 3 2 2" xfId="56682"/>
    <cellStyle name="Comma 2 7 2 2 4 3 3" xfId="41272"/>
    <cellStyle name="Comma 2 7 2 2 4 4" xfId="18049"/>
    <cellStyle name="Comma 2 7 2 2 4 4 2" xfId="48873"/>
    <cellStyle name="Comma 2 7 2 2 4 5" xfId="33463"/>
    <cellStyle name="Comma 2 7 2 2 5" xfId="4541"/>
    <cellStyle name="Comma 2 7 2 2 5 2" xfId="12351"/>
    <cellStyle name="Comma 2 7 2 2 5 2 2" xfId="27762"/>
    <cellStyle name="Comma 2 7 2 2 5 2 2 2" xfId="58586"/>
    <cellStyle name="Comma 2 7 2 2 5 2 3" xfId="43176"/>
    <cellStyle name="Comma 2 7 2 2 5 3" xfId="19953"/>
    <cellStyle name="Comma 2 7 2 2 5 3 2" xfId="50777"/>
    <cellStyle name="Comma 2 7 2 2 5 4" xfId="35367"/>
    <cellStyle name="Comma 2 7 2 2 6" xfId="8548"/>
    <cellStyle name="Comma 2 7 2 2 6 2" xfId="23959"/>
    <cellStyle name="Comma 2 7 2 2 6 2 2" xfId="54783"/>
    <cellStyle name="Comma 2 7 2 2 6 3" xfId="39373"/>
    <cellStyle name="Comma 2 7 2 2 7" xfId="16150"/>
    <cellStyle name="Comma 2 7 2 2 7 2" xfId="46974"/>
    <cellStyle name="Comma 2 7 2 2 8" xfId="31564"/>
    <cellStyle name="Comma 2 7 2 3" xfId="529"/>
    <cellStyle name="Comma 2 7 2 3 2" xfId="1162"/>
    <cellStyle name="Comma 2 7 2 3 2 2" xfId="3061"/>
    <cellStyle name="Comma 2 7 2 3 2 2 2" xfId="6864"/>
    <cellStyle name="Comma 2 7 2 3 2 2 2 2" xfId="14674"/>
    <cellStyle name="Comma 2 7 2 3 2 2 2 2 2" xfId="30085"/>
    <cellStyle name="Comma 2 7 2 3 2 2 2 2 2 2" xfId="60909"/>
    <cellStyle name="Comma 2 7 2 3 2 2 2 2 3" xfId="45499"/>
    <cellStyle name="Comma 2 7 2 3 2 2 2 3" xfId="22276"/>
    <cellStyle name="Comma 2 7 2 3 2 2 2 3 2" xfId="53100"/>
    <cellStyle name="Comma 2 7 2 3 2 2 2 4" xfId="37690"/>
    <cellStyle name="Comma 2 7 2 3 2 2 3" xfId="10871"/>
    <cellStyle name="Comma 2 7 2 3 2 2 3 2" xfId="26282"/>
    <cellStyle name="Comma 2 7 2 3 2 2 3 2 2" xfId="57106"/>
    <cellStyle name="Comma 2 7 2 3 2 2 3 3" xfId="41696"/>
    <cellStyle name="Comma 2 7 2 3 2 2 4" xfId="18473"/>
    <cellStyle name="Comma 2 7 2 3 2 2 4 2" xfId="49297"/>
    <cellStyle name="Comma 2 7 2 3 2 2 5" xfId="33887"/>
    <cellStyle name="Comma 2 7 2 3 2 3" xfId="4965"/>
    <cellStyle name="Comma 2 7 2 3 2 3 2" xfId="12775"/>
    <cellStyle name="Comma 2 7 2 3 2 3 2 2" xfId="28186"/>
    <cellStyle name="Comma 2 7 2 3 2 3 2 2 2" xfId="59010"/>
    <cellStyle name="Comma 2 7 2 3 2 3 2 3" xfId="43600"/>
    <cellStyle name="Comma 2 7 2 3 2 3 3" xfId="20377"/>
    <cellStyle name="Comma 2 7 2 3 2 3 3 2" xfId="51201"/>
    <cellStyle name="Comma 2 7 2 3 2 3 4" xfId="35791"/>
    <cellStyle name="Comma 2 7 2 3 2 4" xfId="8972"/>
    <cellStyle name="Comma 2 7 2 3 2 4 2" xfId="24383"/>
    <cellStyle name="Comma 2 7 2 3 2 4 2 2" xfId="55207"/>
    <cellStyle name="Comma 2 7 2 3 2 4 3" xfId="39797"/>
    <cellStyle name="Comma 2 7 2 3 2 5" xfId="16574"/>
    <cellStyle name="Comma 2 7 2 3 2 5 2" xfId="47398"/>
    <cellStyle name="Comma 2 7 2 3 2 6" xfId="31988"/>
    <cellStyle name="Comma 2 7 2 3 3" xfId="1795"/>
    <cellStyle name="Comma 2 7 2 3 3 2" xfId="3694"/>
    <cellStyle name="Comma 2 7 2 3 3 2 2" xfId="7497"/>
    <cellStyle name="Comma 2 7 2 3 3 2 2 2" xfId="15307"/>
    <cellStyle name="Comma 2 7 2 3 3 2 2 2 2" xfId="30718"/>
    <cellStyle name="Comma 2 7 2 3 3 2 2 2 2 2" xfId="61542"/>
    <cellStyle name="Comma 2 7 2 3 3 2 2 2 3" xfId="46132"/>
    <cellStyle name="Comma 2 7 2 3 3 2 2 3" xfId="22909"/>
    <cellStyle name="Comma 2 7 2 3 3 2 2 3 2" xfId="53733"/>
    <cellStyle name="Comma 2 7 2 3 3 2 2 4" xfId="38323"/>
    <cellStyle name="Comma 2 7 2 3 3 2 3" xfId="11504"/>
    <cellStyle name="Comma 2 7 2 3 3 2 3 2" xfId="26915"/>
    <cellStyle name="Comma 2 7 2 3 3 2 3 2 2" xfId="57739"/>
    <cellStyle name="Comma 2 7 2 3 3 2 3 3" xfId="42329"/>
    <cellStyle name="Comma 2 7 2 3 3 2 4" xfId="19106"/>
    <cellStyle name="Comma 2 7 2 3 3 2 4 2" xfId="49930"/>
    <cellStyle name="Comma 2 7 2 3 3 2 5" xfId="34520"/>
    <cellStyle name="Comma 2 7 2 3 3 3" xfId="5598"/>
    <cellStyle name="Comma 2 7 2 3 3 3 2" xfId="13408"/>
    <cellStyle name="Comma 2 7 2 3 3 3 2 2" xfId="28819"/>
    <cellStyle name="Comma 2 7 2 3 3 3 2 2 2" xfId="59643"/>
    <cellStyle name="Comma 2 7 2 3 3 3 2 3" xfId="44233"/>
    <cellStyle name="Comma 2 7 2 3 3 3 3" xfId="21010"/>
    <cellStyle name="Comma 2 7 2 3 3 3 3 2" xfId="51834"/>
    <cellStyle name="Comma 2 7 2 3 3 3 4" xfId="36424"/>
    <cellStyle name="Comma 2 7 2 3 3 4" xfId="9605"/>
    <cellStyle name="Comma 2 7 2 3 3 4 2" xfId="25016"/>
    <cellStyle name="Comma 2 7 2 3 3 4 2 2" xfId="55840"/>
    <cellStyle name="Comma 2 7 2 3 3 4 3" xfId="40430"/>
    <cellStyle name="Comma 2 7 2 3 3 5" xfId="17207"/>
    <cellStyle name="Comma 2 7 2 3 3 5 2" xfId="48031"/>
    <cellStyle name="Comma 2 7 2 3 3 6" xfId="32621"/>
    <cellStyle name="Comma 2 7 2 3 4" xfId="2428"/>
    <cellStyle name="Comma 2 7 2 3 4 2" xfId="6231"/>
    <cellStyle name="Comma 2 7 2 3 4 2 2" xfId="14041"/>
    <cellStyle name="Comma 2 7 2 3 4 2 2 2" xfId="29452"/>
    <cellStyle name="Comma 2 7 2 3 4 2 2 2 2" xfId="60276"/>
    <cellStyle name="Comma 2 7 2 3 4 2 2 3" xfId="44866"/>
    <cellStyle name="Comma 2 7 2 3 4 2 3" xfId="21643"/>
    <cellStyle name="Comma 2 7 2 3 4 2 3 2" xfId="52467"/>
    <cellStyle name="Comma 2 7 2 3 4 2 4" xfId="37057"/>
    <cellStyle name="Comma 2 7 2 3 4 3" xfId="10238"/>
    <cellStyle name="Comma 2 7 2 3 4 3 2" xfId="25649"/>
    <cellStyle name="Comma 2 7 2 3 4 3 2 2" xfId="56473"/>
    <cellStyle name="Comma 2 7 2 3 4 3 3" xfId="41063"/>
    <cellStyle name="Comma 2 7 2 3 4 4" xfId="17840"/>
    <cellStyle name="Comma 2 7 2 3 4 4 2" xfId="48664"/>
    <cellStyle name="Comma 2 7 2 3 4 5" xfId="33254"/>
    <cellStyle name="Comma 2 7 2 3 5" xfId="4332"/>
    <cellStyle name="Comma 2 7 2 3 5 2" xfId="12142"/>
    <cellStyle name="Comma 2 7 2 3 5 2 2" xfId="27553"/>
    <cellStyle name="Comma 2 7 2 3 5 2 2 2" xfId="58377"/>
    <cellStyle name="Comma 2 7 2 3 5 2 3" xfId="42967"/>
    <cellStyle name="Comma 2 7 2 3 5 3" xfId="19744"/>
    <cellStyle name="Comma 2 7 2 3 5 3 2" xfId="50568"/>
    <cellStyle name="Comma 2 7 2 3 5 4" xfId="35158"/>
    <cellStyle name="Comma 2 7 2 3 6" xfId="8339"/>
    <cellStyle name="Comma 2 7 2 3 6 2" xfId="23750"/>
    <cellStyle name="Comma 2 7 2 3 6 2 2" xfId="54574"/>
    <cellStyle name="Comma 2 7 2 3 6 3" xfId="39164"/>
    <cellStyle name="Comma 2 7 2 3 7" xfId="15941"/>
    <cellStyle name="Comma 2 7 2 3 7 2" xfId="46765"/>
    <cellStyle name="Comma 2 7 2 3 8" xfId="31355"/>
    <cellStyle name="Comma 2 7 2 4" xfId="949"/>
    <cellStyle name="Comma 2 7 2 4 2" xfId="2848"/>
    <cellStyle name="Comma 2 7 2 4 2 2" xfId="6651"/>
    <cellStyle name="Comma 2 7 2 4 2 2 2" xfId="14461"/>
    <cellStyle name="Comma 2 7 2 4 2 2 2 2" xfId="29872"/>
    <cellStyle name="Comma 2 7 2 4 2 2 2 2 2" xfId="60696"/>
    <cellStyle name="Comma 2 7 2 4 2 2 2 3" xfId="45286"/>
    <cellStyle name="Comma 2 7 2 4 2 2 3" xfId="22063"/>
    <cellStyle name="Comma 2 7 2 4 2 2 3 2" xfId="52887"/>
    <cellStyle name="Comma 2 7 2 4 2 2 4" xfId="37477"/>
    <cellStyle name="Comma 2 7 2 4 2 3" xfId="10658"/>
    <cellStyle name="Comma 2 7 2 4 2 3 2" xfId="26069"/>
    <cellStyle name="Comma 2 7 2 4 2 3 2 2" xfId="56893"/>
    <cellStyle name="Comma 2 7 2 4 2 3 3" xfId="41483"/>
    <cellStyle name="Comma 2 7 2 4 2 4" xfId="18260"/>
    <cellStyle name="Comma 2 7 2 4 2 4 2" xfId="49084"/>
    <cellStyle name="Comma 2 7 2 4 2 5" xfId="33674"/>
    <cellStyle name="Comma 2 7 2 4 3" xfId="4752"/>
    <cellStyle name="Comma 2 7 2 4 3 2" xfId="12562"/>
    <cellStyle name="Comma 2 7 2 4 3 2 2" xfId="27973"/>
    <cellStyle name="Comma 2 7 2 4 3 2 2 2" xfId="58797"/>
    <cellStyle name="Comma 2 7 2 4 3 2 3" xfId="43387"/>
    <cellStyle name="Comma 2 7 2 4 3 3" xfId="20164"/>
    <cellStyle name="Comma 2 7 2 4 3 3 2" xfId="50988"/>
    <cellStyle name="Comma 2 7 2 4 3 4" xfId="35578"/>
    <cellStyle name="Comma 2 7 2 4 4" xfId="8759"/>
    <cellStyle name="Comma 2 7 2 4 4 2" xfId="24170"/>
    <cellStyle name="Comma 2 7 2 4 4 2 2" xfId="54994"/>
    <cellStyle name="Comma 2 7 2 4 4 3" xfId="39584"/>
    <cellStyle name="Comma 2 7 2 4 5" xfId="16361"/>
    <cellStyle name="Comma 2 7 2 4 5 2" xfId="47185"/>
    <cellStyle name="Comma 2 7 2 4 6" xfId="31775"/>
    <cellStyle name="Comma 2 7 2 5" xfId="1582"/>
    <cellStyle name="Comma 2 7 2 5 2" xfId="3481"/>
    <cellStyle name="Comma 2 7 2 5 2 2" xfId="7284"/>
    <cellStyle name="Comma 2 7 2 5 2 2 2" xfId="15094"/>
    <cellStyle name="Comma 2 7 2 5 2 2 2 2" xfId="30505"/>
    <cellStyle name="Comma 2 7 2 5 2 2 2 2 2" xfId="61329"/>
    <cellStyle name="Comma 2 7 2 5 2 2 2 3" xfId="45919"/>
    <cellStyle name="Comma 2 7 2 5 2 2 3" xfId="22696"/>
    <cellStyle name="Comma 2 7 2 5 2 2 3 2" xfId="53520"/>
    <cellStyle name="Comma 2 7 2 5 2 2 4" xfId="38110"/>
    <cellStyle name="Comma 2 7 2 5 2 3" xfId="11291"/>
    <cellStyle name="Comma 2 7 2 5 2 3 2" xfId="26702"/>
    <cellStyle name="Comma 2 7 2 5 2 3 2 2" xfId="57526"/>
    <cellStyle name="Comma 2 7 2 5 2 3 3" xfId="42116"/>
    <cellStyle name="Comma 2 7 2 5 2 4" xfId="18893"/>
    <cellStyle name="Comma 2 7 2 5 2 4 2" xfId="49717"/>
    <cellStyle name="Comma 2 7 2 5 2 5" xfId="34307"/>
    <cellStyle name="Comma 2 7 2 5 3" xfId="5385"/>
    <cellStyle name="Comma 2 7 2 5 3 2" xfId="13195"/>
    <cellStyle name="Comma 2 7 2 5 3 2 2" xfId="28606"/>
    <cellStyle name="Comma 2 7 2 5 3 2 2 2" xfId="59430"/>
    <cellStyle name="Comma 2 7 2 5 3 2 3" xfId="44020"/>
    <cellStyle name="Comma 2 7 2 5 3 3" xfId="20797"/>
    <cellStyle name="Comma 2 7 2 5 3 3 2" xfId="51621"/>
    <cellStyle name="Comma 2 7 2 5 3 4" xfId="36211"/>
    <cellStyle name="Comma 2 7 2 5 4" xfId="9392"/>
    <cellStyle name="Comma 2 7 2 5 4 2" xfId="24803"/>
    <cellStyle name="Comma 2 7 2 5 4 2 2" xfId="55627"/>
    <cellStyle name="Comma 2 7 2 5 4 3" xfId="40217"/>
    <cellStyle name="Comma 2 7 2 5 5" xfId="16994"/>
    <cellStyle name="Comma 2 7 2 5 5 2" xfId="47818"/>
    <cellStyle name="Comma 2 7 2 5 6" xfId="32408"/>
    <cellStyle name="Comma 2 7 2 6" xfId="2215"/>
    <cellStyle name="Comma 2 7 2 6 2" xfId="6018"/>
    <cellStyle name="Comma 2 7 2 6 2 2" xfId="13828"/>
    <cellStyle name="Comma 2 7 2 6 2 2 2" xfId="29239"/>
    <cellStyle name="Comma 2 7 2 6 2 2 2 2" xfId="60063"/>
    <cellStyle name="Comma 2 7 2 6 2 2 3" xfId="44653"/>
    <cellStyle name="Comma 2 7 2 6 2 3" xfId="21430"/>
    <cellStyle name="Comma 2 7 2 6 2 3 2" xfId="52254"/>
    <cellStyle name="Comma 2 7 2 6 2 4" xfId="36844"/>
    <cellStyle name="Comma 2 7 2 6 3" xfId="10025"/>
    <cellStyle name="Comma 2 7 2 6 3 2" xfId="25436"/>
    <cellStyle name="Comma 2 7 2 6 3 2 2" xfId="56260"/>
    <cellStyle name="Comma 2 7 2 6 3 3" xfId="40850"/>
    <cellStyle name="Comma 2 7 2 6 4" xfId="17627"/>
    <cellStyle name="Comma 2 7 2 6 4 2" xfId="48451"/>
    <cellStyle name="Comma 2 7 2 6 5" xfId="33041"/>
    <cellStyle name="Comma 2 7 2 7" xfId="4119"/>
    <cellStyle name="Comma 2 7 2 7 2" xfId="11929"/>
    <cellStyle name="Comma 2 7 2 7 2 2" xfId="27340"/>
    <cellStyle name="Comma 2 7 2 7 2 2 2" xfId="58164"/>
    <cellStyle name="Comma 2 7 2 7 2 3" xfId="42754"/>
    <cellStyle name="Comma 2 7 2 7 3" xfId="19531"/>
    <cellStyle name="Comma 2 7 2 7 3 2" xfId="50355"/>
    <cellStyle name="Comma 2 7 2 7 4" xfId="34945"/>
    <cellStyle name="Comma 2 7 2 8" xfId="8126"/>
    <cellStyle name="Comma 2 7 2 8 2" xfId="23537"/>
    <cellStyle name="Comma 2 7 2 8 2 2" xfId="54361"/>
    <cellStyle name="Comma 2 7 2 8 3" xfId="38951"/>
    <cellStyle name="Comma 2 7 2 9" xfId="7917"/>
    <cellStyle name="Comma 2 7 2 9 2" xfId="23328"/>
    <cellStyle name="Comma 2 7 2 9 2 2" xfId="54152"/>
    <cellStyle name="Comma 2 7 2 9 3" xfId="38742"/>
    <cellStyle name="Comma 2 7 3" xfId="235"/>
    <cellStyle name="Comma 2 7 3 10" xfId="15648"/>
    <cellStyle name="Comma 2 7 3 10 2" xfId="46472"/>
    <cellStyle name="Comma 2 7 3 11" xfId="31062"/>
    <cellStyle name="Comma 2 7 3 2" xfId="658"/>
    <cellStyle name="Comma 2 7 3 2 2" xfId="1291"/>
    <cellStyle name="Comma 2 7 3 2 2 2" xfId="3190"/>
    <cellStyle name="Comma 2 7 3 2 2 2 2" xfId="6993"/>
    <cellStyle name="Comma 2 7 3 2 2 2 2 2" xfId="14803"/>
    <cellStyle name="Comma 2 7 3 2 2 2 2 2 2" xfId="30214"/>
    <cellStyle name="Comma 2 7 3 2 2 2 2 2 2 2" xfId="61038"/>
    <cellStyle name="Comma 2 7 3 2 2 2 2 2 3" xfId="45628"/>
    <cellStyle name="Comma 2 7 3 2 2 2 2 3" xfId="22405"/>
    <cellStyle name="Comma 2 7 3 2 2 2 2 3 2" xfId="53229"/>
    <cellStyle name="Comma 2 7 3 2 2 2 2 4" xfId="37819"/>
    <cellStyle name="Comma 2 7 3 2 2 2 3" xfId="11000"/>
    <cellStyle name="Comma 2 7 3 2 2 2 3 2" xfId="26411"/>
    <cellStyle name="Comma 2 7 3 2 2 2 3 2 2" xfId="57235"/>
    <cellStyle name="Comma 2 7 3 2 2 2 3 3" xfId="41825"/>
    <cellStyle name="Comma 2 7 3 2 2 2 4" xfId="18602"/>
    <cellStyle name="Comma 2 7 3 2 2 2 4 2" xfId="49426"/>
    <cellStyle name="Comma 2 7 3 2 2 2 5" xfId="34016"/>
    <cellStyle name="Comma 2 7 3 2 2 3" xfId="5094"/>
    <cellStyle name="Comma 2 7 3 2 2 3 2" xfId="12904"/>
    <cellStyle name="Comma 2 7 3 2 2 3 2 2" xfId="28315"/>
    <cellStyle name="Comma 2 7 3 2 2 3 2 2 2" xfId="59139"/>
    <cellStyle name="Comma 2 7 3 2 2 3 2 3" xfId="43729"/>
    <cellStyle name="Comma 2 7 3 2 2 3 3" xfId="20506"/>
    <cellStyle name="Comma 2 7 3 2 2 3 3 2" xfId="51330"/>
    <cellStyle name="Comma 2 7 3 2 2 3 4" xfId="35920"/>
    <cellStyle name="Comma 2 7 3 2 2 4" xfId="9101"/>
    <cellStyle name="Comma 2 7 3 2 2 4 2" xfId="24512"/>
    <cellStyle name="Comma 2 7 3 2 2 4 2 2" xfId="55336"/>
    <cellStyle name="Comma 2 7 3 2 2 4 3" xfId="39926"/>
    <cellStyle name="Comma 2 7 3 2 2 5" xfId="16703"/>
    <cellStyle name="Comma 2 7 3 2 2 5 2" xfId="47527"/>
    <cellStyle name="Comma 2 7 3 2 2 6" xfId="32117"/>
    <cellStyle name="Comma 2 7 3 2 3" xfId="1924"/>
    <cellStyle name="Comma 2 7 3 2 3 2" xfId="3823"/>
    <cellStyle name="Comma 2 7 3 2 3 2 2" xfId="7626"/>
    <cellStyle name="Comma 2 7 3 2 3 2 2 2" xfId="15436"/>
    <cellStyle name="Comma 2 7 3 2 3 2 2 2 2" xfId="30847"/>
    <cellStyle name="Comma 2 7 3 2 3 2 2 2 2 2" xfId="61671"/>
    <cellStyle name="Comma 2 7 3 2 3 2 2 2 3" xfId="46261"/>
    <cellStyle name="Comma 2 7 3 2 3 2 2 3" xfId="23038"/>
    <cellStyle name="Comma 2 7 3 2 3 2 2 3 2" xfId="53862"/>
    <cellStyle name="Comma 2 7 3 2 3 2 2 4" xfId="38452"/>
    <cellStyle name="Comma 2 7 3 2 3 2 3" xfId="11633"/>
    <cellStyle name="Comma 2 7 3 2 3 2 3 2" xfId="27044"/>
    <cellStyle name="Comma 2 7 3 2 3 2 3 2 2" xfId="57868"/>
    <cellStyle name="Comma 2 7 3 2 3 2 3 3" xfId="42458"/>
    <cellStyle name="Comma 2 7 3 2 3 2 4" xfId="19235"/>
    <cellStyle name="Comma 2 7 3 2 3 2 4 2" xfId="50059"/>
    <cellStyle name="Comma 2 7 3 2 3 2 5" xfId="34649"/>
    <cellStyle name="Comma 2 7 3 2 3 3" xfId="5727"/>
    <cellStyle name="Comma 2 7 3 2 3 3 2" xfId="13537"/>
    <cellStyle name="Comma 2 7 3 2 3 3 2 2" xfId="28948"/>
    <cellStyle name="Comma 2 7 3 2 3 3 2 2 2" xfId="59772"/>
    <cellStyle name="Comma 2 7 3 2 3 3 2 3" xfId="44362"/>
    <cellStyle name="Comma 2 7 3 2 3 3 3" xfId="21139"/>
    <cellStyle name="Comma 2 7 3 2 3 3 3 2" xfId="51963"/>
    <cellStyle name="Comma 2 7 3 2 3 3 4" xfId="36553"/>
    <cellStyle name="Comma 2 7 3 2 3 4" xfId="9734"/>
    <cellStyle name="Comma 2 7 3 2 3 4 2" xfId="25145"/>
    <cellStyle name="Comma 2 7 3 2 3 4 2 2" xfId="55969"/>
    <cellStyle name="Comma 2 7 3 2 3 4 3" xfId="40559"/>
    <cellStyle name="Comma 2 7 3 2 3 5" xfId="17336"/>
    <cellStyle name="Comma 2 7 3 2 3 5 2" xfId="48160"/>
    <cellStyle name="Comma 2 7 3 2 3 6" xfId="32750"/>
    <cellStyle name="Comma 2 7 3 2 4" xfId="2557"/>
    <cellStyle name="Comma 2 7 3 2 4 2" xfId="6360"/>
    <cellStyle name="Comma 2 7 3 2 4 2 2" xfId="14170"/>
    <cellStyle name="Comma 2 7 3 2 4 2 2 2" xfId="29581"/>
    <cellStyle name="Comma 2 7 3 2 4 2 2 2 2" xfId="60405"/>
    <cellStyle name="Comma 2 7 3 2 4 2 2 3" xfId="44995"/>
    <cellStyle name="Comma 2 7 3 2 4 2 3" xfId="21772"/>
    <cellStyle name="Comma 2 7 3 2 4 2 3 2" xfId="52596"/>
    <cellStyle name="Comma 2 7 3 2 4 2 4" xfId="37186"/>
    <cellStyle name="Comma 2 7 3 2 4 3" xfId="10367"/>
    <cellStyle name="Comma 2 7 3 2 4 3 2" xfId="25778"/>
    <cellStyle name="Comma 2 7 3 2 4 3 2 2" xfId="56602"/>
    <cellStyle name="Comma 2 7 3 2 4 3 3" xfId="41192"/>
    <cellStyle name="Comma 2 7 3 2 4 4" xfId="17969"/>
    <cellStyle name="Comma 2 7 3 2 4 4 2" xfId="48793"/>
    <cellStyle name="Comma 2 7 3 2 4 5" xfId="33383"/>
    <cellStyle name="Comma 2 7 3 2 5" xfId="4461"/>
    <cellStyle name="Comma 2 7 3 2 5 2" xfId="12271"/>
    <cellStyle name="Comma 2 7 3 2 5 2 2" xfId="27682"/>
    <cellStyle name="Comma 2 7 3 2 5 2 2 2" xfId="58506"/>
    <cellStyle name="Comma 2 7 3 2 5 2 3" xfId="43096"/>
    <cellStyle name="Comma 2 7 3 2 5 3" xfId="19873"/>
    <cellStyle name="Comma 2 7 3 2 5 3 2" xfId="50697"/>
    <cellStyle name="Comma 2 7 3 2 5 4" xfId="35287"/>
    <cellStyle name="Comma 2 7 3 2 6" xfId="8468"/>
    <cellStyle name="Comma 2 7 3 2 6 2" xfId="23879"/>
    <cellStyle name="Comma 2 7 3 2 6 2 2" xfId="54703"/>
    <cellStyle name="Comma 2 7 3 2 6 3" xfId="39293"/>
    <cellStyle name="Comma 2 7 3 2 7" xfId="16070"/>
    <cellStyle name="Comma 2 7 3 2 7 2" xfId="46894"/>
    <cellStyle name="Comma 2 7 3 2 8" xfId="31484"/>
    <cellStyle name="Comma 2 7 3 3" xfId="449"/>
    <cellStyle name="Comma 2 7 3 3 2" xfId="1082"/>
    <cellStyle name="Comma 2 7 3 3 2 2" xfId="2981"/>
    <cellStyle name="Comma 2 7 3 3 2 2 2" xfId="6784"/>
    <cellStyle name="Comma 2 7 3 3 2 2 2 2" xfId="14594"/>
    <cellStyle name="Comma 2 7 3 3 2 2 2 2 2" xfId="30005"/>
    <cellStyle name="Comma 2 7 3 3 2 2 2 2 2 2" xfId="60829"/>
    <cellStyle name="Comma 2 7 3 3 2 2 2 2 3" xfId="45419"/>
    <cellStyle name="Comma 2 7 3 3 2 2 2 3" xfId="22196"/>
    <cellStyle name="Comma 2 7 3 3 2 2 2 3 2" xfId="53020"/>
    <cellStyle name="Comma 2 7 3 3 2 2 2 4" xfId="37610"/>
    <cellStyle name="Comma 2 7 3 3 2 2 3" xfId="10791"/>
    <cellStyle name="Comma 2 7 3 3 2 2 3 2" xfId="26202"/>
    <cellStyle name="Comma 2 7 3 3 2 2 3 2 2" xfId="57026"/>
    <cellStyle name="Comma 2 7 3 3 2 2 3 3" xfId="41616"/>
    <cellStyle name="Comma 2 7 3 3 2 2 4" xfId="18393"/>
    <cellStyle name="Comma 2 7 3 3 2 2 4 2" xfId="49217"/>
    <cellStyle name="Comma 2 7 3 3 2 2 5" xfId="33807"/>
    <cellStyle name="Comma 2 7 3 3 2 3" xfId="4885"/>
    <cellStyle name="Comma 2 7 3 3 2 3 2" xfId="12695"/>
    <cellStyle name="Comma 2 7 3 3 2 3 2 2" xfId="28106"/>
    <cellStyle name="Comma 2 7 3 3 2 3 2 2 2" xfId="58930"/>
    <cellStyle name="Comma 2 7 3 3 2 3 2 3" xfId="43520"/>
    <cellStyle name="Comma 2 7 3 3 2 3 3" xfId="20297"/>
    <cellStyle name="Comma 2 7 3 3 2 3 3 2" xfId="51121"/>
    <cellStyle name="Comma 2 7 3 3 2 3 4" xfId="35711"/>
    <cellStyle name="Comma 2 7 3 3 2 4" xfId="8892"/>
    <cellStyle name="Comma 2 7 3 3 2 4 2" xfId="24303"/>
    <cellStyle name="Comma 2 7 3 3 2 4 2 2" xfId="55127"/>
    <cellStyle name="Comma 2 7 3 3 2 4 3" xfId="39717"/>
    <cellStyle name="Comma 2 7 3 3 2 5" xfId="16494"/>
    <cellStyle name="Comma 2 7 3 3 2 5 2" xfId="47318"/>
    <cellStyle name="Comma 2 7 3 3 2 6" xfId="31908"/>
    <cellStyle name="Comma 2 7 3 3 3" xfId="1715"/>
    <cellStyle name="Comma 2 7 3 3 3 2" xfId="3614"/>
    <cellStyle name="Comma 2 7 3 3 3 2 2" xfId="7417"/>
    <cellStyle name="Comma 2 7 3 3 3 2 2 2" xfId="15227"/>
    <cellStyle name="Comma 2 7 3 3 3 2 2 2 2" xfId="30638"/>
    <cellStyle name="Comma 2 7 3 3 3 2 2 2 2 2" xfId="61462"/>
    <cellStyle name="Comma 2 7 3 3 3 2 2 2 3" xfId="46052"/>
    <cellStyle name="Comma 2 7 3 3 3 2 2 3" xfId="22829"/>
    <cellStyle name="Comma 2 7 3 3 3 2 2 3 2" xfId="53653"/>
    <cellStyle name="Comma 2 7 3 3 3 2 2 4" xfId="38243"/>
    <cellStyle name="Comma 2 7 3 3 3 2 3" xfId="11424"/>
    <cellStyle name="Comma 2 7 3 3 3 2 3 2" xfId="26835"/>
    <cellStyle name="Comma 2 7 3 3 3 2 3 2 2" xfId="57659"/>
    <cellStyle name="Comma 2 7 3 3 3 2 3 3" xfId="42249"/>
    <cellStyle name="Comma 2 7 3 3 3 2 4" xfId="19026"/>
    <cellStyle name="Comma 2 7 3 3 3 2 4 2" xfId="49850"/>
    <cellStyle name="Comma 2 7 3 3 3 2 5" xfId="34440"/>
    <cellStyle name="Comma 2 7 3 3 3 3" xfId="5518"/>
    <cellStyle name="Comma 2 7 3 3 3 3 2" xfId="13328"/>
    <cellStyle name="Comma 2 7 3 3 3 3 2 2" xfId="28739"/>
    <cellStyle name="Comma 2 7 3 3 3 3 2 2 2" xfId="59563"/>
    <cellStyle name="Comma 2 7 3 3 3 3 2 3" xfId="44153"/>
    <cellStyle name="Comma 2 7 3 3 3 3 3" xfId="20930"/>
    <cellStyle name="Comma 2 7 3 3 3 3 3 2" xfId="51754"/>
    <cellStyle name="Comma 2 7 3 3 3 3 4" xfId="36344"/>
    <cellStyle name="Comma 2 7 3 3 3 4" xfId="9525"/>
    <cellStyle name="Comma 2 7 3 3 3 4 2" xfId="24936"/>
    <cellStyle name="Comma 2 7 3 3 3 4 2 2" xfId="55760"/>
    <cellStyle name="Comma 2 7 3 3 3 4 3" xfId="40350"/>
    <cellStyle name="Comma 2 7 3 3 3 5" xfId="17127"/>
    <cellStyle name="Comma 2 7 3 3 3 5 2" xfId="47951"/>
    <cellStyle name="Comma 2 7 3 3 3 6" xfId="32541"/>
    <cellStyle name="Comma 2 7 3 3 4" xfId="2348"/>
    <cellStyle name="Comma 2 7 3 3 4 2" xfId="6151"/>
    <cellStyle name="Comma 2 7 3 3 4 2 2" xfId="13961"/>
    <cellStyle name="Comma 2 7 3 3 4 2 2 2" xfId="29372"/>
    <cellStyle name="Comma 2 7 3 3 4 2 2 2 2" xfId="60196"/>
    <cellStyle name="Comma 2 7 3 3 4 2 2 3" xfId="44786"/>
    <cellStyle name="Comma 2 7 3 3 4 2 3" xfId="21563"/>
    <cellStyle name="Comma 2 7 3 3 4 2 3 2" xfId="52387"/>
    <cellStyle name="Comma 2 7 3 3 4 2 4" xfId="36977"/>
    <cellStyle name="Comma 2 7 3 3 4 3" xfId="10158"/>
    <cellStyle name="Comma 2 7 3 3 4 3 2" xfId="25569"/>
    <cellStyle name="Comma 2 7 3 3 4 3 2 2" xfId="56393"/>
    <cellStyle name="Comma 2 7 3 3 4 3 3" xfId="40983"/>
    <cellStyle name="Comma 2 7 3 3 4 4" xfId="17760"/>
    <cellStyle name="Comma 2 7 3 3 4 4 2" xfId="48584"/>
    <cellStyle name="Comma 2 7 3 3 4 5" xfId="33174"/>
    <cellStyle name="Comma 2 7 3 3 5" xfId="4252"/>
    <cellStyle name="Comma 2 7 3 3 5 2" xfId="12062"/>
    <cellStyle name="Comma 2 7 3 3 5 2 2" xfId="27473"/>
    <cellStyle name="Comma 2 7 3 3 5 2 2 2" xfId="58297"/>
    <cellStyle name="Comma 2 7 3 3 5 2 3" xfId="42887"/>
    <cellStyle name="Comma 2 7 3 3 5 3" xfId="19664"/>
    <cellStyle name="Comma 2 7 3 3 5 3 2" xfId="50488"/>
    <cellStyle name="Comma 2 7 3 3 5 4" xfId="35078"/>
    <cellStyle name="Comma 2 7 3 3 6" xfId="8259"/>
    <cellStyle name="Comma 2 7 3 3 6 2" xfId="23670"/>
    <cellStyle name="Comma 2 7 3 3 6 2 2" xfId="54494"/>
    <cellStyle name="Comma 2 7 3 3 6 3" xfId="39084"/>
    <cellStyle name="Comma 2 7 3 3 7" xfId="15861"/>
    <cellStyle name="Comma 2 7 3 3 7 2" xfId="46685"/>
    <cellStyle name="Comma 2 7 3 3 8" xfId="31275"/>
    <cellStyle name="Comma 2 7 3 4" xfId="869"/>
    <cellStyle name="Comma 2 7 3 4 2" xfId="2768"/>
    <cellStyle name="Comma 2 7 3 4 2 2" xfId="6571"/>
    <cellStyle name="Comma 2 7 3 4 2 2 2" xfId="14381"/>
    <cellStyle name="Comma 2 7 3 4 2 2 2 2" xfId="29792"/>
    <cellStyle name="Comma 2 7 3 4 2 2 2 2 2" xfId="60616"/>
    <cellStyle name="Comma 2 7 3 4 2 2 2 3" xfId="45206"/>
    <cellStyle name="Comma 2 7 3 4 2 2 3" xfId="21983"/>
    <cellStyle name="Comma 2 7 3 4 2 2 3 2" xfId="52807"/>
    <cellStyle name="Comma 2 7 3 4 2 2 4" xfId="37397"/>
    <cellStyle name="Comma 2 7 3 4 2 3" xfId="10578"/>
    <cellStyle name="Comma 2 7 3 4 2 3 2" xfId="25989"/>
    <cellStyle name="Comma 2 7 3 4 2 3 2 2" xfId="56813"/>
    <cellStyle name="Comma 2 7 3 4 2 3 3" xfId="41403"/>
    <cellStyle name="Comma 2 7 3 4 2 4" xfId="18180"/>
    <cellStyle name="Comma 2 7 3 4 2 4 2" xfId="49004"/>
    <cellStyle name="Comma 2 7 3 4 2 5" xfId="33594"/>
    <cellStyle name="Comma 2 7 3 4 3" xfId="4672"/>
    <cellStyle name="Comma 2 7 3 4 3 2" xfId="12482"/>
    <cellStyle name="Comma 2 7 3 4 3 2 2" xfId="27893"/>
    <cellStyle name="Comma 2 7 3 4 3 2 2 2" xfId="58717"/>
    <cellStyle name="Comma 2 7 3 4 3 2 3" xfId="43307"/>
    <cellStyle name="Comma 2 7 3 4 3 3" xfId="20084"/>
    <cellStyle name="Comma 2 7 3 4 3 3 2" xfId="50908"/>
    <cellStyle name="Comma 2 7 3 4 3 4" xfId="35498"/>
    <cellStyle name="Comma 2 7 3 4 4" xfId="8679"/>
    <cellStyle name="Comma 2 7 3 4 4 2" xfId="24090"/>
    <cellStyle name="Comma 2 7 3 4 4 2 2" xfId="54914"/>
    <cellStyle name="Comma 2 7 3 4 4 3" xfId="39504"/>
    <cellStyle name="Comma 2 7 3 4 5" xfId="16281"/>
    <cellStyle name="Comma 2 7 3 4 5 2" xfId="47105"/>
    <cellStyle name="Comma 2 7 3 4 6" xfId="31695"/>
    <cellStyle name="Comma 2 7 3 5" xfId="1502"/>
    <cellStyle name="Comma 2 7 3 5 2" xfId="3401"/>
    <cellStyle name="Comma 2 7 3 5 2 2" xfId="7204"/>
    <cellStyle name="Comma 2 7 3 5 2 2 2" xfId="15014"/>
    <cellStyle name="Comma 2 7 3 5 2 2 2 2" xfId="30425"/>
    <cellStyle name="Comma 2 7 3 5 2 2 2 2 2" xfId="61249"/>
    <cellStyle name="Comma 2 7 3 5 2 2 2 3" xfId="45839"/>
    <cellStyle name="Comma 2 7 3 5 2 2 3" xfId="22616"/>
    <cellStyle name="Comma 2 7 3 5 2 2 3 2" xfId="53440"/>
    <cellStyle name="Comma 2 7 3 5 2 2 4" xfId="38030"/>
    <cellStyle name="Comma 2 7 3 5 2 3" xfId="11211"/>
    <cellStyle name="Comma 2 7 3 5 2 3 2" xfId="26622"/>
    <cellStyle name="Comma 2 7 3 5 2 3 2 2" xfId="57446"/>
    <cellStyle name="Comma 2 7 3 5 2 3 3" xfId="42036"/>
    <cellStyle name="Comma 2 7 3 5 2 4" xfId="18813"/>
    <cellStyle name="Comma 2 7 3 5 2 4 2" xfId="49637"/>
    <cellStyle name="Comma 2 7 3 5 2 5" xfId="34227"/>
    <cellStyle name="Comma 2 7 3 5 3" xfId="5305"/>
    <cellStyle name="Comma 2 7 3 5 3 2" xfId="13115"/>
    <cellStyle name="Comma 2 7 3 5 3 2 2" xfId="28526"/>
    <cellStyle name="Comma 2 7 3 5 3 2 2 2" xfId="59350"/>
    <cellStyle name="Comma 2 7 3 5 3 2 3" xfId="43940"/>
    <cellStyle name="Comma 2 7 3 5 3 3" xfId="20717"/>
    <cellStyle name="Comma 2 7 3 5 3 3 2" xfId="51541"/>
    <cellStyle name="Comma 2 7 3 5 3 4" xfId="36131"/>
    <cellStyle name="Comma 2 7 3 5 4" xfId="9312"/>
    <cellStyle name="Comma 2 7 3 5 4 2" xfId="24723"/>
    <cellStyle name="Comma 2 7 3 5 4 2 2" xfId="55547"/>
    <cellStyle name="Comma 2 7 3 5 4 3" xfId="40137"/>
    <cellStyle name="Comma 2 7 3 5 5" xfId="16914"/>
    <cellStyle name="Comma 2 7 3 5 5 2" xfId="47738"/>
    <cellStyle name="Comma 2 7 3 5 6" xfId="32328"/>
    <cellStyle name="Comma 2 7 3 6" xfId="2135"/>
    <cellStyle name="Comma 2 7 3 6 2" xfId="5938"/>
    <cellStyle name="Comma 2 7 3 6 2 2" xfId="13748"/>
    <cellStyle name="Comma 2 7 3 6 2 2 2" xfId="29159"/>
    <cellStyle name="Comma 2 7 3 6 2 2 2 2" xfId="59983"/>
    <cellStyle name="Comma 2 7 3 6 2 2 3" xfId="44573"/>
    <cellStyle name="Comma 2 7 3 6 2 3" xfId="21350"/>
    <cellStyle name="Comma 2 7 3 6 2 3 2" xfId="52174"/>
    <cellStyle name="Comma 2 7 3 6 2 4" xfId="36764"/>
    <cellStyle name="Comma 2 7 3 6 3" xfId="9945"/>
    <cellStyle name="Comma 2 7 3 6 3 2" xfId="25356"/>
    <cellStyle name="Comma 2 7 3 6 3 2 2" xfId="56180"/>
    <cellStyle name="Comma 2 7 3 6 3 3" xfId="40770"/>
    <cellStyle name="Comma 2 7 3 6 4" xfId="17547"/>
    <cellStyle name="Comma 2 7 3 6 4 2" xfId="48371"/>
    <cellStyle name="Comma 2 7 3 6 5" xfId="32961"/>
    <cellStyle name="Comma 2 7 3 7" xfId="4039"/>
    <cellStyle name="Comma 2 7 3 7 2" xfId="11849"/>
    <cellStyle name="Comma 2 7 3 7 2 2" xfId="27260"/>
    <cellStyle name="Comma 2 7 3 7 2 2 2" xfId="58084"/>
    <cellStyle name="Comma 2 7 3 7 2 3" xfId="42674"/>
    <cellStyle name="Comma 2 7 3 7 3" xfId="19451"/>
    <cellStyle name="Comma 2 7 3 7 3 2" xfId="50275"/>
    <cellStyle name="Comma 2 7 3 7 4" xfId="34865"/>
    <cellStyle name="Comma 2 7 3 8" xfId="8046"/>
    <cellStyle name="Comma 2 7 3 8 2" xfId="23457"/>
    <cellStyle name="Comma 2 7 3 8 2 2" xfId="54281"/>
    <cellStyle name="Comma 2 7 3 8 3" xfId="38871"/>
    <cellStyle name="Comma 2 7 3 9" xfId="7837"/>
    <cellStyle name="Comma 2 7 3 9 2" xfId="23248"/>
    <cellStyle name="Comma 2 7 3 9 2 2" xfId="54072"/>
    <cellStyle name="Comma 2 7 3 9 3" xfId="38662"/>
    <cellStyle name="Comma 2 7 4" xfId="613"/>
    <cellStyle name="Comma 2 7 4 2" xfId="1246"/>
    <cellStyle name="Comma 2 7 4 2 2" xfId="3145"/>
    <cellStyle name="Comma 2 7 4 2 2 2" xfId="6948"/>
    <cellStyle name="Comma 2 7 4 2 2 2 2" xfId="14758"/>
    <cellStyle name="Comma 2 7 4 2 2 2 2 2" xfId="30169"/>
    <cellStyle name="Comma 2 7 4 2 2 2 2 2 2" xfId="60993"/>
    <cellStyle name="Comma 2 7 4 2 2 2 2 3" xfId="45583"/>
    <cellStyle name="Comma 2 7 4 2 2 2 3" xfId="22360"/>
    <cellStyle name="Comma 2 7 4 2 2 2 3 2" xfId="53184"/>
    <cellStyle name="Comma 2 7 4 2 2 2 4" xfId="37774"/>
    <cellStyle name="Comma 2 7 4 2 2 3" xfId="10955"/>
    <cellStyle name="Comma 2 7 4 2 2 3 2" xfId="26366"/>
    <cellStyle name="Comma 2 7 4 2 2 3 2 2" xfId="57190"/>
    <cellStyle name="Comma 2 7 4 2 2 3 3" xfId="41780"/>
    <cellStyle name="Comma 2 7 4 2 2 4" xfId="18557"/>
    <cellStyle name="Comma 2 7 4 2 2 4 2" xfId="49381"/>
    <cellStyle name="Comma 2 7 4 2 2 5" xfId="33971"/>
    <cellStyle name="Comma 2 7 4 2 3" xfId="5049"/>
    <cellStyle name="Comma 2 7 4 2 3 2" xfId="12859"/>
    <cellStyle name="Comma 2 7 4 2 3 2 2" xfId="28270"/>
    <cellStyle name="Comma 2 7 4 2 3 2 2 2" xfId="59094"/>
    <cellStyle name="Comma 2 7 4 2 3 2 3" xfId="43684"/>
    <cellStyle name="Comma 2 7 4 2 3 3" xfId="20461"/>
    <cellStyle name="Comma 2 7 4 2 3 3 2" xfId="51285"/>
    <cellStyle name="Comma 2 7 4 2 3 4" xfId="35875"/>
    <cellStyle name="Comma 2 7 4 2 4" xfId="9056"/>
    <cellStyle name="Comma 2 7 4 2 4 2" xfId="24467"/>
    <cellStyle name="Comma 2 7 4 2 4 2 2" xfId="55291"/>
    <cellStyle name="Comma 2 7 4 2 4 3" xfId="39881"/>
    <cellStyle name="Comma 2 7 4 2 5" xfId="16658"/>
    <cellStyle name="Comma 2 7 4 2 5 2" xfId="47482"/>
    <cellStyle name="Comma 2 7 4 2 6" xfId="32072"/>
    <cellStyle name="Comma 2 7 4 3" xfId="1879"/>
    <cellStyle name="Comma 2 7 4 3 2" xfId="3778"/>
    <cellStyle name="Comma 2 7 4 3 2 2" xfId="7581"/>
    <cellStyle name="Comma 2 7 4 3 2 2 2" xfId="15391"/>
    <cellStyle name="Comma 2 7 4 3 2 2 2 2" xfId="30802"/>
    <cellStyle name="Comma 2 7 4 3 2 2 2 2 2" xfId="61626"/>
    <cellStyle name="Comma 2 7 4 3 2 2 2 3" xfId="46216"/>
    <cellStyle name="Comma 2 7 4 3 2 2 3" xfId="22993"/>
    <cellStyle name="Comma 2 7 4 3 2 2 3 2" xfId="53817"/>
    <cellStyle name="Comma 2 7 4 3 2 2 4" xfId="38407"/>
    <cellStyle name="Comma 2 7 4 3 2 3" xfId="11588"/>
    <cellStyle name="Comma 2 7 4 3 2 3 2" xfId="26999"/>
    <cellStyle name="Comma 2 7 4 3 2 3 2 2" xfId="57823"/>
    <cellStyle name="Comma 2 7 4 3 2 3 3" xfId="42413"/>
    <cellStyle name="Comma 2 7 4 3 2 4" xfId="19190"/>
    <cellStyle name="Comma 2 7 4 3 2 4 2" xfId="50014"/>
    <cellStyle name="Comma 2 7 4 3 2 5" xfId="34604"/>
    <cellStyle name="Comma 2 7 4 3 3" xfId="5682"/>
    <cellStyle name="Comma 2 7 4 3 3 2" xfId="13492"/>
    <cellStyle name="Comma 2 7 4 3 3 2 2" xfId="28903"/>
    <cellStyle name="Comma 2 7 4 3 3 2 2 2" xfId="59727"/>
    <cellStyle name="Comma 2 7 4 3 3 2 3" xfId="44317"/>
    <cellStyle name="Comma 2 7 4 3 3 3" xfId="21094"/>
    <cellStyle name="Comma 2 7 4 3 3 3 2" xfId="51918"/>
    <cellStyle name="Comma 2 7 4 3 3 4" xfId="36508"/>
    <cellStyle name="Comma 2 7 4 3 4" xfId="9689"/>
    <cellStyle name="Comma 2 7 4 3 4 2" xfId="25100"/>
    <cellStyle name="Comma 2 7 4 3 4 2 2" xfId="55924"/>
    <cellStyle name="Comma 2 7 4 3 4 3" xfId="40514"/>
    <cellStyle name="Comma 2 7 4 3 5" xfId="17291"/>
    <cellStyle name="Comma 2 7 4 3 5 2" xfId="48115"/>
    <cellStyle name="Comma 2 7 4 3 6" xfId="32705"/>
    <cellStyle name="Comma 2 7 4 4" xfId="2512"/>
    <cellStyle name="Comma 2 7 4 4 2" xfId="6315"/>
    <cellStyle name="Comma 2 7 4 4 2 2" xfId="14125"/>
    <cellStyle name="Comma 2 7 4 4 2 2 2" xfId="29536"/>
    <cellStyle name="Comma 2 7 4 4 2 2 2 2" xfId="60360"/>
    <cellStyle name="Comma 2 7 4 4 2 2 3" xfId="44950"/>
    <cellStyle name="Comma 2 7 4 4 2 3" xfId="21727"/>
    <cellStyle name="Comma 2 7 4 4 2 3 2" xfId="52551"/>
    <cellStyle name="Comma 2 7 4 4 2 4" xfId="37141"/>
    <cellStyle name="Comma 2 7 4 4 3" xfId="10322"/>
    <cellStyle name="Comma 2 7 4 4 3 2" xfId="25733"/>
    <cellStyle name="Comma 2 7 4 4 3 2 2" xfId="56557"/>
    <cellStyle name="Comma 2 7 4 4 3 3" xfId="41147"/>
    <cellStyle name="Comma 2 7 4 4 4" xfId="17924"/>
    <cellStyle name="Comma 2 7 4 4 4 2" xfId="48748"/>
    <cellStyle name="Comma 2 7 4 4 5" xfId="33338"/>
    <cellStyle name="Comma 2 7 4 5" xfId="4416"/>
    <cellStyle name="Comma 2 7 4 5 2" xfId="12226"/>
    <cellStyle name="Comma 2 7 4 5 2 2" xfId="27637"/>
    <cellStyle name="Comma 2 7 4 5 2 2 2" xfId="58461"/>
    <cellStyle name="Comma 2 7 4 5 2 3" xfId="43051"/>
    <cellStyle name="Comma 2 7 4 5 3" xfId="19828"/>
    <cellStyle name="Comma 2 7 4 5 3 2" xfId="50652"/>
    <cellStyle name="Comma 2 7 4 5 4" xfId="35242"/>
    <cellStyle name="Comma 2 7 4 6" xfId="8423"/>
    <cellStyle name="Comma 2 7 4 6 2" xfId="23834"/>
    <cellStyle name="Comma 2 7 4 6 2 2" xfId="54658"/>
    <cellStyle name="Comma 2 7 4 6 3" xfId="39248"/>
    <cellStyle name="Comma 2 7 4 7" xfId="16025"/>
    <cellStyle name="Comma 2 7 4 7 2" xfId="46849"/>
    <cellStyle name="Comma 2 7 4 8" xfId="31439"/>
    <cellStyle name="Comma 2 7 5" xfId="404"/>
    <cellStyle name="Comma 2 7 5 2" xfId="1037"/>
    <cellStyle name="Comma 2 7 5 2 2" xfId="2936"/>
    <cellStyle name="Comma 2 7 5 2 2 2" xfId="6739"/>
    <cellStyle name="Comma 2 7 5 2 2 2 2" xfId="14549"/>
    <cellStyle name="Comma 2 7 5 2 2 2 2 2" xfId="29960"/>
    <cellStyle name="Comma 2 7 5 2 2 2 2 2 2" xfId="60784"/>
    <cellStyle name="Comma 2 7 5 2 2 2 2 3" xfId="45374"/>
    <cellStyle name="Comma 2 7 5 2 2 2 3" xfId="22151"/>
    <cellStyle name="Comma 2 7 5 2 2 2 3 2" xfId="52975"/>
    <cellStyle name="Comma 2 7 5 2 2 2 4" xfId="37565"/>
    <cellStyle name="Comma 2 7 5 2 2 3" xfId="10746"/>
    <cellStyle name="Comma 2 7 5 2 2 3 2" xfId="26157"/>
    <cellStyle name="Comma 2 7 5 2 2 3 2 2" xfId="56981"/>
    <cellStyle name="Comma 2 7 5 2 2 3 3" xfId="41571"/>
    <cellStyle name="Comma 2 7 5 2 2 4" xfId="18348"/>
    <cellStyle name="Comma 2 7 5 2 2 4 2" xfId="49172"/>
    <cellStyle name="Comma 2 7 5 2 2 5" xfId="33762"/>
    <cellStyle name="Comma 2 7 5 2 3" xfId="4840"/>
    <cellStyle name="Comma 2 7 5 2 3 2" xfId="12650"/>
    <cellStyle name="Comma 2 7 5 2 3 2 2" xfId="28061"/>
    <cellStyle name="Comma 2 7 5 2 3 2 2 2" xfId="58885"/>
    <cellStyle name="Comma 2 7 5 2 3 2 3" xfId="43475"/>
    <cellStyle name="Comma 2 7 5 2 3 3" xfId="20252"/>
    <cellStyle name="Comma 2 7 5 2 3 3 2" xfId="51076"/>
    <cellStyle name="Comma 2 7 5 2 3 4" xfId="35666"/>
    <cellStyle name="Comma 2 7 5 2 4" xfId="8847"/>
    <cellStyle name="Comma 2 7 5 2 4 2" xfId="24258"/>
    <cellStyle name="Comma 2 7 5 2 4 2 2" xfId="55082"/>
    <cellStyle name="Comma 2 7 5 2 4 3" xfId="39672"/>
    <cellStyle name="Comma 2 7 5 2 5" xfId="16449"/>
    <cellStyle name="Comma 2 7 5 2 5 2" xfId="47273"/>
    <cellStyle name="Comma 2 7 5 2 6" xfId="31863"/>
    <cellStyle name="Comma 2 7 5 3" xfId="1670"/>
    <cellStyle name="Comma 2 7 5 3 2" xfId="3569"/>
    <cellStyle name="Comma 2 7 5 3 2 2" xfId="7372"/>
    <cellStyle name="Comma 2 7 5 3 2 2 2" xfId="15182"/>
    <cellStyle name="Comma 2 7 5 3 2 2 2 2" xfId="30593"/>
    <cellStyle name="Comma 2 7 5 3 2 2 2 2 2" xfId="61417"/>
    <cellStyle name="Comma 2 7 5 3 2 2 2 3" xfId="46007"/>
    <cellStyle name="Comma 2 7 5 3 2 2 3" xfId="22784"/>
    <cellStyle name="Comma 2 7 5 3 2 2 3 2" xfId="53608"/>
    <cellStyle name="Comma 2 7 5 3 2 2 4" xfId="38198"/>
    <cellStyle name="Comma 2 7 5 3 2 3" xfId="11379"/>
    <cellStyle name="Comma 2 7 5 3 2 3 2" xfId="26790"/>
    <cellStyle name="Comma 2 7 5 3 2 3 2 2" xfId="57614"/>
    <cellStyle name="Comma 2 7 5 3 2 3 3" xfId="42204"/>
    <cellStyle name="Comma 2 7 5 3 2 4" xfId="18981"/>
    <cellStyle name="Comma 2 7 5 3 2 4 2" xfId="49805"/>
    <cellStyle name="Comma 2 7 5 3 2 5" xfId="34395"/>
    <cellStyle name="Comma 2 7 5 3 3" xfId="5473"/>
    <cellStyle name="Comma 2 7 5 3 3 2" xfId="13283"/>
    <cellStyle name="Comma 2 7 5 3 3 2 2" xfId="28694"/>
    <cellStyle name="Comma 2 7 5 3 3 2 2 2" xfId="59518"/>
    <cellStyle name="Comma 2 7 5 3 3 2 3" xfId="44108"/>
    <cellStyle name="Comma 2 7 5 3 3 3" xfId="20885"/>
    <cellStyle name="Comma 2 7 5 3 3 3 2" xfId="51709"/>
    <cellStyle name="Comma 2 7 5 3 3 4" xfId="36299"/>
    <cellStyle name="Comma 2 7 5 3 4" xfId="9480"/>
    <cellStyle name="Comma 2 7 5 3 4 2" xfId="24891"/>
    <cellStyle name="Comma 2 7 5 3 4 2 2" xfId="55715"/>
    <cellStyle name="Comma 2 7 5 3 4 3" xfId="40305"/>
    <cellStyle name="Comma 2 7 5 3 5" xfId="17082"/>
    <cellStyle name="Comma 2 7 5 3 5 2" xfId="47906"/>
    <cellStyle name="Comma 2 7 5 3 6" xfId="32496"/>
    <cellStyle name="Comma 2 7 5 4" xfId="2303"/>
    <cellStyle name="Comma 2 7 5 4 2" xfId="6106"/>
    <cellStyle name="Comma 2 7 5 4 2 2" xfId="13916"/>
    <cellStyle name="Comma 2 7 5 4 2 2 2" xfId="29327"/>
    <cellStyle name="Comma 2 7 5 4 2 2 2 2" xfId="60151"/>
    <cellStyle name="Comma 2 7 5 4 2 2 3" xfId="44741"/>
    <cellStyle name="Comma 2 7 5 4 2 3" xfId="21518"/>
    <cellStyle name="Comma 2 7 5 4 2 3 2" xfId="52342"/>
    <cellStyle name="Comma 2 7 5 4 2 4" xfId="36932"/>
    <cellStyle name="Comma 2 7 5 4 3" xfId="10113"/>
    <cellStyle name="Comma 2 7 5 4 3 2" xfId="25524"/>
    <cellStyle name="Comma 2 7 5 4 3 2 2" xfId="56348"/>
    <cellStyle name="Comma 2 7 5 4 3 3" xfId="40938"/>
    <cellStyle name="Comma 2 7 5 4 4" xfId="17715"/>
    <cellStyle name="Comma 2 7 5 4 4 2" xfId="48539"/>
    <cellStyle name="Comma 2 7 5 4 5" xfId="33129"/>
    <cellStyle name="Comma 2 7 5 5" xfId="4207"/>
    <cellStyle name="Comma 2 7 5 5 2" xfId="12017"/>
    <cellStyle name="Comma 2 7 5 5 2 2" xfId="27428"/>
    <cellStyle name="Comma 2 7 5 5 2 2 2" xfId="58252"/>
    <cellStyle name="Comma 2 7 5 5 2 3" xfId="42842"/>
    <cellStyle name="Comma 2 7 5 5 3" xfId="19619"/>
    <cellStyle name="Comma 2 7 5 5 3 2" xfId="50443"/>
    <cellStyle name="Comma 2 7 5 5 4" xfId="35033"/>
    <cellStyle name="Comma 2 7 5 6" xfId="8214"/>
    <cellStyle name="Comma 2 7 5 6 2" xfId="23625"/>
    <cellStyle name="Comma 2 7 5 6 2 2" xfId="54449"/>
    <cellStyle name="Comma 2 7 5 6 3" xfId="39039"/>
    <cellStyle name="Comma 2 7 5 7" xfId="15816"/>
    <cellStyle name="Comma 2 7 5 7 2" xfId="46640"/>
    <cellStyle name="Comma 2 7 5 8" xfId="31230"/>
    <cellStyle name="Comma 2 7 6" xfId="824"/>
    <cellStyle name="Comma 2 7 6 2" xfId="2723"/>
    <cellStyle name="Comma 2 7 6 2 2" xfId="6526"/>
    <cellStyle name="Comma 2 7 6 2 2 2" xfId="14336"/>
    <cellStyle name="Comma 2 7 6 2 2 2 2" xfId="29747"/>
    <cellStyle name="Comma 2 7 6 2 2 2 2 2" xfId="60571"/>
    <cellStyle name="Comma 2 7 6 2 2 2 3" xfId="45161"/>
    <cellStyle name="Comma 2 7 6 2 2 3" xfId="21938"/>
    <cellStyle name="Comma 2 7 6 2 2 3 2" xfId="52762"/>
    <cellStyle name="Comma 2 7 6 2 2 4" xfId="37352"/>
    <cellStyle name="Comma 2 7 6 2 3" xfId="10533"/>
    <cellStyle name="Comma 2 7 6 2 3 2" xfId="25944"/>
    <cellStyle name="Comma 2 7 6 2 3 2 2" xfId="56768"/>
    <cellStyle name="Comma 2 7 6 2 3 3" xfId="41358"/>
    <cellStyle name="Comma 2 7 6 2 4" xfId="18135"/>
    <cellStyle name="Comma 2 7 6 2 4 2" xfId="48959"/>
    <cellStyle name="Comma 2 7 6 2 5" xfId="33549"/>
    <cellStyle name="Comma 2 7 6 3" xfId="4627"/>
    <cellStyle name="Comma 2 7 6 3 2" xfId="12437"/>
    <cellStyle name="Comma 2 7 6 3 2 2" xfId="27848"/>
    <cellStyle name="Comma 2 7 6 3 2 2 2" xfId="58672"/>
    <cellStyle name="Comma 2 7 6 3 2 3" xfId="43262"/>
    <cellStyle name="Comma 2 7 6 3 3" xfId="20039"/>
    <cellStyle name="Comma 2 7 6 3 3 2" xfId="50863"/>
    <cellStyle name="Comma 2 7 6 3 4" xfId="35453"/>
    <cellStyle name="Comma 2 7 6 4" xfId="8634"/>
    <cellStyle name="Comma 2 7 6 4 2" xfId="24045"/>
    <cellStyle name="Comma 2 7 6 4 2 2" xfId="54869"/>
    <cellStyle name="Comma 2 7 6 4 3" xfId="39459"/>
    <cellStyle name="Comma 2 7 6 5" xfId="16236"/>
    <cellStyle name="Comma 2 7 6 5 2" xfId="47060"/>
    <cellStyle name="Comma 2 7 6 6" xfId="31650"/>
    <cellStyle name="Comma 2 7 7" xfId="1457"/>
    <cellStyle name="Comma 2 7 7 2" xfId="3356"/>
    <cellStyle name="Comma 2 7 7 2 2" xfId="7159"/>
    <cellStyle name="Comma 2 7 7 2 2 2" xfId="14969"/>
    <cellStyle name="Comma 2 7 7 2 2 2 2" xfId="30380"/>
    <cellStyle name="Comma 2 7 7 2 2 2 2 2" xfId="61204"/>
    <cellStyle name="Comma 2 7 7 2 2 2 3" xfId="45794"/>
    <cellStyle name="Comma 2 7 7 2 2 3" xfId="22571"/>
    <cellStyle name="Comma 2 7 7 2 2 3 2" xfId="53395"/>
    <cellStyle name="Comma 2 7 7 2 2 4" xfId="37985"/>
    <cellStyle name="Comma 2 7 7 2 3" xfId="11166"/>
    <cellStyle name="Comma 2 7 7 2 3 2" xfId="26577"/>
    <cellStyle name="Comma 2 7 7 2 3 2 2" xfId="57401"/>
    <cellStyle name="Comma 2 7 7 2 3 3" xfId="41991"/>
    <cellStyle name="Comma 2 7 7 2 4" xfId="18768"/>
    <cellStyle name="Comma 2 7 7 2 4 2" xfId="49592"/>
    <cellStyle name="Comma 2 7 7 2 5" xfId="34182"/>
    <cellStyle name="Comma 2 7 7 3" xfId="5260"/>
    <cellStyle name="Comma 2 7 7 3 2" xfId="13070"/>
    <cellStyle name="Comma 2 7 7 3 2 2" xfId="28481"/>
    <cellStyle name="Comma 2 7 7 3 2 2 2" xfId="59305"/>
    <cellStyle name="Comma 2 7 7 3 2 3" xfId="43895"/>
    <cellStyle name="Comma 2 7 7 3 3" xfId="20672"/>
    <cellStyle name="Comma 2 7 7 3 3 2" xfId="51496"/>
    <cellStyle name="Comma 2 7 7 3 4" xfId="36086"/>
    <cellStyle name="Comma 2 7 7 4" xfId="9267"/>
    <cellStyle name="Comma 2 7 7 4 2" xfId="24678"/>
    <cellStyle name="Comma 2 7 7 4 2 2" xfId="55502"/>
    <cellStyle name="Comma 2 7 7 4 3" xfId="40092"/>
    <cellStyle name="Comma 2 7 7 5" xfId="16869"/>
    <cellStyle name="Comma 2 7 7 5 2" xfId="47693"/>
    <cellStyle name="Comma 2 7 7 6" xfId="32283"/>
    <cellStyle name="Comma 2 7 8" xfId="2090"/>
    <cellStyle name="Comma 2 7 8 2" xfId="5893"/>
    <cellStyle name="Comma 2 7 8 2 2" xfId="13703"/>
    <cellStyle name="Comma 2 7 8 2 2 2" xfId="29114"/>
    <cellStyle name="Comma 2 7 8 2 2 2 2" xfId="59938"/>
    <cellStyle name="Comma 2 7 8 2 2 3" xfId="44528"/>
    <cellStyle name="Comma 2 7 8 2 3" xfId="21305"/>
    <cellStyle name="Comma 2 7 8 2 3 2" xfId="52129"/>
    <cellStyle name="Comma 2 7 8 2 4" xfId="36719"/>
    <cellStyle name="Comma 2 7 8 3" xfId="9900"/>
    <cellStyle name="Comma 2 7 8 3 2" xfId="25311"/>
    <cellStyle name="Comma 2 7 8 3 2 2" xfId="56135"/>
    <cellStyle name="Comma 2 7 8 3 3" xfId="40725"/>
    <cellStyle name="Comma 2 7 8 4" xfId="17502"/>
    <cellStyle name="Comma 2 7 8 4 2" xfId="48326"/>
    <cellStyle name="Comma 2 7 8 5" xfId="32916"/>
    <cellStyle name="Comma 2 7 9" xfId="3994"/>
    <cellStyle name="Comma 2 7 9 2" xfId="11804"/>
    <cellStyle name="Comma 2 7 9 2 2" xfId="27215"/>
    <cellStyle name="Comma 2 7 9 2 2 2" xfId="58039"/>
    <cellStyle name="Comma 2 7 9 2 3" xfId="42629"/>
    <cellStyle name="Comma 2 7 9 3" xfId="19406"/>
    <cellStyle name="Comma 2 7 9 3 2" xfId="50230"/>
    <cellStyle name="Comma 2 7 9 4" xfId="34820"/>
    <cellStyle name="Comma 2 8" xfId="275"/>
    <cellStyle name="Comma 2 8 10" xfId="15688"/>
    <cellStyle name="Comma 2 8 10 2" xfId="46512"/>
    <cellStyle name="Comma 2 8 11" xfId="31102"/>
    <cellStyle name="Comma 2 8 2" xfId="698"/>
    <cellStyle name="Comma 2 8 2 2" xfId="1331"/>
    <cellStyle name="Comma 2 8 2 2 2" xfId="3230"/>
    <cellStyle name="Comma 2 8 2 2 2 2" xfId="7033"/>
    <cellStyle name="Comma 2 8 2 2 2 2 2" xfId="14843"/>
    <cellStyle name="Comma 2 8 2 2 2 2 2 2" xfId="30254"/>
    <cellStyle name="Comma 2 8 2 2 2 2 2 2 2" xfId="61078"/>
    <cellStyle name="Comma 2 8 2 2 2 2 2 3" xfId="45668"/>
    <cellStyle name="Comma 2 8 2 2 2 2 3" xfId="22445"/>
    <cellStyle name="Comma 2 8 2 2 2 2 3 2" xfId="53269"/>
    <cellStyle name="Comma 2 8 2 2 2 2 4" xfId="37859"/>
    <cellStyle name="Comma 2 8 2 2 2 3" xfId="11040"/>
    <cellStyle name="Comma 2 8 2 2 2 3 2" xfId="26451"/>
    <cellStyle name="Comma 2 8 2 2 2 3 2 2" xfId="57275"/>
    <cellStyle name="Comma 2 8 2 2 2 3 3" xfId="41865"/>
    <cellStyle name="Comma 2 8 2 2 2 4" xfId="18642"/>
    <cellStyle name="Comma 2 8 2 2 2 4 2" xfId="49466"/>
    <cellStyle name="Comma 2 8 2 2 2 5" xfId="34056"/>
    <cellStyle name="Comma 2 8 2 2 3" xfId="5134"/>
    <cellStyle name="Comma 2 8 2 2 3 2" xfId="12944"/>
    <cellStyle name="Comma 2 8 2 2 3 2 2" xfId="28355"/>
    <cellStyle name="Comma 2 8 2 2 3 2 2 2" xfId="59179"/>
    <cellStyle name="Comma 2 8 2 2 3 2 3" xfId="43769"/>
    <cellStyle name="Comma 2 8 2 2 3 3" xfId="20546"/>
    <cellStyle name="Comma 2 8 2 2 3 3 2" xfId="51370"/>
    <cellStyle name="Comma 2 8 2 2 3 4" xfId="35960"/>
    <cellStyle name="Comma 2 8 2 2 4" xfId="9141"/>
    <cellStyle name="Comma 2 8 2 2 4 2" xfId="24552"/>
    <cellStyle name="Comma 2 8 2 2 4 2 2" xfId="55376"/>
    <cellStyle name="Comma 2 8 2 2 4 3" xfId="39966"/>
    <cellStyle name="Comma 2 8 2 2 5" xfId="16743"/>
    <cellStyle name="Comma 2 8 2 2 5 2" xfId="47567"/>
    <cellStyle name="Comma 2 8 2 2 6" xfId="32157"/>
    <cellStyle name="Comma 2 8 2 3" xfId="1964"/>
    <cellStyle name="Comma 2 8 2 3 2" xfId="3863"/>
    <cellStyle name="Comma 2 8 2 3 2 2" xfId="7666"/>
    <cellStyle name="Comma 2 8 2 3 2 2 2" xfId="15476"/>
    <cellStyle name="Comma 2 8 2 3 2 2 2 2" xfId="30887"/>
    <cellStyle name="Comma 2 8 2 3 2 2 2 2 2" xfId="61711"/>
    <cellStyle name="Comma 2 8 2 3 2 2 2 3" xfId="46301"/>
    <cellStyle name="Comma 2 8 2 3 2 2 3" xfId="23078"/>
    <cellStyle name="Comma 2 8 2 3 2 2 3 2" xfId="53902"/>
    <cellStyle name="Comma 2 8 2 3 2 2 4" xfId="38492"/>
    <cellStyle name="Comma 2 8 2 3 2 3" xfId="11673"/>
    <cellStyle name="Comma 2 8 2 3 2 3 2" xfId="27084"/>
    <cellStyle name="Comma 2 8 2 3 2 3 2 2" xfId="57908"/>
    <cellStyle name="Comma 2 8 2 3 2 3 3" xfId="42498"/>
    <cellStyle name="Comma 2 8 2 3 2 4" xfId="19275"/>
    <cellStyle name="Comma 2 8 2 3 2 4 2" xfId="50099"/>
    <cellStyle name="Comma 2 8 2 3 2 5" xfId="34689"/>
    <cellStyle name="Comma 2 8 2 3 3" xfId="5767"/>
    <cellStyle name="Comma 2 8 2 3 3 2" xfId="13577"/>
    <cellStyle name="Comma 2 8 2 3 3 2 2" xfId="28988"/>
    <cellStyle name="Comma 2 8 2 3 3 2 2 2" xfId="59812"/>
    <cellStyle name="Comma 2 8 2 3 3 2 3" xfId="44402"/>
    <cellStyle name="Comma 2 8 2 3 3 3" xfId="21179"/>
    <cellStyle name="Comma 2 8 2 3 3 3 2" xfId="52003"/>
    <cellStyle name="Comma 2 8 2 3 3 4" xfId="36593"/>
    <cellStyle name="Comma 2 8 2 3 4" xfId="9774"/>
    <cellStyle name="Comma 2 8 2 3 4 2" xfId="25185"/>
    <cellStyle name="Comma 2 8 2 3 4 2 2" xfId="56009"/>
    <cellStyle name="Comma 2 8 2 3 4 3" xfId="40599"/>
    <cellStyle name="Comma 2 8 2 3 5" xfId="17376"/>
    <cellStyle name="Comma 2 8 2 3 5 2" xfId="48200"/>
    <cellStyle name="Comma 2 8 2 3 6" xfId="32790"/>
    <cellStyle name="Comma 2 8 2 4" xfId="2597"/>
    <cellStyle name="Comma 2 8 2 4 2" xfId="6400"/>
    <cellStyle name="Comma 2 8 2 4 2 2" xfId="14210"/>
    <cellStyle name="Comma 2 8 2 4 2 2 2" xfId="29621"/>
    <cellStyle name="Comma 2 8 2 4 2 2 2 2" xfId="60445"/>
    <cellStyle name="Comma 2 8 2 4 2 2 3" xfId="45035"/>
    <cellStyle name="Comma 2 8 2 4 2 3" xfId="21812"/>
    <cellStyle name="Comma 2 8 2 4 2 3 2" xfId="52636"/>
    <cellStyle name="Comma 2 8 2 4 2 4" xfId="37226"/>
    <cellStyle name="Comma 2 8 2 4 3" xfId="10407"/>
    <cellStyle name="Comma 2 8 2 4 3 2" xfId="25818"/>
    <cellStyle name="Comma 2 8 2 4 3 2 2" xfId="56642"/>
    <cellStyle name="Comma 2 8 2 4 3 3" xfId="41232"/>
    <cellStyle name="Comma 2 8 2 4 4" xfId="18009"/>
    <cellStyle name="Comma 2 8 2 4 4 2" xfId="48833"/>
    <cellStyle name="Comma 2 8 2 4 5" xfId="33423"/>
    <cellStyle name="Comma 2 8 2 5" xfId="4501"/>
    <cellStyle name="Comma 2 8 2 5 2" xfId="12311"/>
    <cellStyle name="Comma 2 8 2 5 2 2" xfId="27722"/>
    <cellStyle name="Comma 2 8 2 5 2 2 2" xfId="58546"/>
    <cellStyle name="Comma 2 8 2 5 2 3" xfId="43136"/>
    <cellStyle name="Comma 2 8 2 5 3" xfId="19913"/>
    <cellStyle name="Comma 2 8 2 5 3 2" xfId="50737"/>
    <cellStyle name="Comma 2 8 2 5 4" xfId="35327"/>
    <cellStyle name="Comma 2 8 2 6" xfId="8508"/>
    <cellStyle name="Comma 2 8 2 6 2" xfId="23919"/>
    <cellStyle name="Comma 2 8 2 6 2 2" xfId="54743"/>
    <cellStyle name="Comma 2 8 2 6 3" xfId="39333"/>
    <cellStyle name="Comma 2 8 2 7" xfId="16110"/>
    <cellStyle name="Comma 2 8 2 7 2" xfId="46934"/>
    <cellStyle name="Comma 2 8 2 8" xfId="31524"/>
    <cellStyle name="Comma 2 8 3" xfId="489"/>
    <cellStyle name="Comma 2 8 3 2" xfId="1122"/>
    <cellStyle name="Comma 2 8 3 2 2" xfId="3021"/>
    <cellStyle name="Comma 2 8 3 2 2 2" xfId="6824"/>
    <cellStyle name="Comma 2 8 3 2 2 2 2" xfId="14634"/>
    <cellStyle name="Comma 2 8 3 2 2 2 2 2" xfId="30045"/>
    <cellStyle name="Comma 2 8 3 2 2 2 2 2 2" xfId="60869"/>
    <cellStyle name="Comma 2 8 3 2 2 2 2 3" xfId="45459"/>
    <cellStyle name="Comma 2 8 3 2 2 2 3" xfId="22236"/>
    <cellStyle name="Comma 2 8 3 2 2 2 3 2" xfId="53060"/>
    <cellStyle name="Comma 2 8 3 2 2 2 4" xfId="37650"/>
    <cellStyle name="Comma 2 8 3 2 2 3" xfId="10831"/>
    <cellStyle name="Comma 2 8 3 2 2 3 2" xfId="26242"/>
    <cellStyle name="Comma 2 8 3 2 2 3 2 2" xfId="57066"/>
    <cellStyle name="Comma 2 8 3 2 2 3 3" xfId="41656"/>
    <cellStyle name="Comma 2 8 3 2 2 4" xfId="18433"/>
    <cellStyle name="Comma 2 8 3 2 2 4 2" xfId="49257"/>
    <cellStyle name="Comma 2 8 3 2 2 5" xfId="33847"/>
    <cellStyle name="Comma 2 8 3 2 3" xfId="4925"/>
    <cellStyle name="Comma 2 8 3 2 3 2" xfId="12735"/>
    <cellStyle name="Comma 2 8 3 2 3 2 2" xfId="28146"/>
    <cellStyle name="Comma 2 8 3 2 3 2 2 2" xfId="58970"/>
    <cellStyle name="Comma 2 8 3 2 3 2 3" xfId="43560"/>
    <cellStyle name="Comma 2 8 3 2 3 3" xfId="20337"/>
    <cellStyle name="Comma 2 8 3 2 3 3 2" xfId="51161"/>
    <cellStyle name="Comma 2 8 3 2 3 4" xfId="35751"/>
    <cellStyle name="Comma 2 8 3 2 4" xfId="8932"/>
    <cellStyle name="Comma 2 8 3 2 4 2" xfId="24343"/>
    <cellStyle name="Comma 2 8 3 2 4 2 2" xfId="55167"/>
    <cellStyle name="Comma 2 8 3 2 4 3" xfId="39757"/>
    <cellStyle name="Comma 2 8 3 2 5" xfId="16534"/>
    <cellStyle name="Comma 2 8 3 2 5 2" xfId="47358"/>
    <cellStyle name="Comma 2 8 3 2 6" xfId="31948"/>
    <cellStyle name="Comma 2 8 3 3" xfId="1755"/>
    <cellStyle name="Comma 2 8 3 3 2" xfId="3654"/>
    <cellStyle name="Comma 2 8 3 3 2 2" xfId="7457"/>
    <cellStyle name="Comma 2 8 3 3 2 2 2" xfId="15267"/>
    <cellStyle name="Comma 2 8 3 3 2 2 2 2" xfId="30678"/>
    <cellStyle name="Comma 2 8 3 3 2 2 2 2 2" xfId="61502"/>
    <cellStyle name="Comma 2 8 3 3 2 2 2 3" xfId="46092"/>
    <cellStyle name="Comma 2 8 3 3 2 2 3" xfId="22869"/>
    <cellStyle name="Comma 2 8 3 3 2 2 3 2" xfId="53693"/>
    <cellStyle name="Comma 2 8 3 3 2 2 4" xfId="38283"/>
    <cellStyle name="Comma 2 8 3 3 2 3" xfId="11464"/>
    <cellStyle name="Comma 2 8 3 3 2 3 2" xfId="26875"/>
    <cellStyle name="Comma 2 8 3 3 2 3 2 2" xfId="57699"/>
    <cellStyle name="Comma 2 8 3 3 2 3 3" xfId="42289"/>
    <cellStyle name="Comma 2 8 3 3 2 4" xfId="19066"/>
    <cellStyle name="Comma 2 8 3 3 2 4 2" xfId="49890"/>
    <cellStyle name="Comma 2 8 3 3 2 5" xfId="34480"/>
    <cellStyle name="Comma 2 8 3 3 3" xfId="5558"/>
    <cellStyle name="Comma 2 8 3 3 3 2" xfId="13368"/>
    <cellStyle name="Comma 2 8 3 3 3 2 2" xfId="28779"/>
    <cellStyle name="Comma 2 8 3 3 3 2 2 2" xfId="59603"/>
    <cellStyle name="Comma 2 8 3 3 3 2 3" xfId="44193"/>
    <cellStyle name="Comma 2 8 3 3 3 3" xfId="20970"/>
    <cellStyle name="Comma 2 8 3 3 3 3 2" xfId="51794"/>
    <cellStyle name="Comma 2 8 3 3 3 4" xfId="36384"/>
    <cellStyle name="Comma 2 8 3 3 4" xfId="9565"/>
    <cellStyle name="Comma 2 8 3 3 4 2" xfId="24976"/>
    <cellStyle name="Comma 2 8 3 3 4 2 2" xfId="55800"/>
    <cellStyle name="Comma 2 8 3 3 4 3" xfId="40390"/>
    <cellStyle name="Comma 2 8 3 3 5" xfId="17167"/>
    <cellStyle name="Comma 2 8 3 3 5 2" xfId="47991"/>
    <cellStyle name="Comma 2 8 3 3 6" xfId="32581"/>
    <cellStyle name="Comma 2 8 3 4" xfId="2388"/>
    <cellStyle name="Comma 2 8 3 4 2" xfId="6191"/>
    <cellStyle name="Comma 2 8 3 4 2 2" xfId="14001"/>
    <cellStyle name="Comma 2 8 3 4 2 2 2" xfId="29412"/>
    <cellStyle name="Comma 2 8 3 4 2 2 2 2" xfId="60236"/>
    <cellStyle name="Comma 2 8 3 4 2 2 3" xfId="44826"/>
    <cellStyle name="Comma 2 8 3 4 2 3" xfId="21603"/>
    <cellStyle name="Comma 2 8 3 4 2 3 2" xfId="52427"/>
    <cellStyle name="Comma 2 8 3 4 2 4" xfId="37017"/>
    <cellStyle name="Comma 2 8 3 4 3" xfId="10198"/>
    <cellStyle name="Comma 2 8 3 4 3 2" xfId="25609"/>
    <cellStyle name="Comma 2 8 3 4 3 2 2" xfId="56433"/>
    <cellStyle name="Comma 2 8 3 4 3 3" xfId="41023"/>
    <cellStyle name="Comma 2 8 3 4 4" xfId="17800"/>
    <cellStyle name="Comma 2 8 3 4 4 2" xfId="48624"/>
    <cellStyle name="Comma 2 8 3 4 5" xfId="33214"/>
    <cellStyle name="Comma 2 8 3 5" xfId="4292"/>
    <cellStyle name="Comma 2 8 3 5 2" xfId="12102"/>
    <cellStyle name="Comma 2 8 3 5 2 2" xfId="27513"/>
    <cellStyle name="Comma 2 8 3 5 2 2 2" xfId="58337"/>
    <cellStyle name="Comma 2 8 3 5 2 3" xfId="42927"/>
    <cellStyle name="Comma 2 8 3 5 3" xfId="19704"/>
    <cellStyle name="Comma 2 8 3 5 3 2" xfId="50528"/>
    <cellStyle name="Comma 2 8 3 5 4" xfId="35118"/>
    <cellStyle name="Comma 2 8 3 6" xfId="8299"/>
    <cellStyle name="Comma 2 8 3 6 2" xfId="23710"/>
    <cellStyle name="Comma 2 8 3 6 2 2" xfId="54534"/>
    <cellStyle name="Comma 2 8 3 6 3" xfId="39124"/>
    <cellStyle name="Comma 2 8 3 7" xfId="15901"/>
    <cellStyle name="Comma 2 8 3 7 2" xfId="46725"/>
    <cellStyle name="Comma 2 8 3 8" xfId="31315"/>
    <cellStyle name="Comma 2 8 4" xfId="909"/>
    <cellStyle name="Comma 2 8 4 2" xfId="2808"/>
    <cellStyle name="Comma 2 8 4 2 2" xfId="6611"/>
    <cellStyle name="Comma 2 8 4 2 2 2" xfId="14421"/>
    <cellStyle name="Comma 2 8 4 2 2 2 2" xfId="29832"/>
    <cellStyle name="Comma 2 8 4 2 2 2 2 2" xfId="60656"/>
    <cellStyle name="Comma 2 8 4 2 2 2 3" xfId="45246"/>
    <cellStyle name="Comma 2 8 4 2 2 3" xfId="22023"/>
    <cellStyle name="Comma 2 8 4 2 2 3 2" xfId="52847"/>
    <cellStyle name="Comma 2 8 4 2 2 4" xfId="37437"/>
    <cellStyle name="Comma 2 8 4 2 3" xfId="10618"/>
    <cellStyle name="Comma 2 8 4 2 3 2" xfId="26029"/>
    <cellStyle name="Comma 2 8 4 2 3 2 2" xfId="56853"/>
    <cellStyle name="Comma 2 8 4 2 3 3" xfId="41443"/>
    <cellStyle name="Comma 2 8 4 2 4" xfId="18220"/>
    <cellStyle name="Comma 2 8 4 2 4 2" xfId="49044"/>
    <cellStyle name="Comma 2 8 4 2 5" xfId="33634"/>
    <cellStyle name="Comma 2 8 4 3" xfId="4712"/>
    <cellStyle name="Comma 2 8 4 3 2" xfId="12522"/>
    <cellStyle name="Comma 2 8 4 3 2 2" xfId="27933"/>
    <cellStyle name="Comma 2 8 4 3 2 2 2" xfId="58757"/>
    <cellStyle name="Comma 2 8 4 3 2 3" xfId="43347"/>
    <cellStyle name="Comma 2 8 4 3 3" xfId="20124"/>
    <cellStyle name="Comma 2 8 4 3 3 2" xfId="50948"/>
    <cellStyle name="Comma 2 8 4 3 4" xfId="35538"/>
    <cellStyle name="Comma 2 8 4 4" xfId="8719"/>
    <cellStyle name="Comma 2 8 4 4 2" xfId="24130"/>
    <cellStyle name="Comma 2 8 4 4 2 2" xfId="54954"/>
    <cellStyle name="Comma 2 8 4 4 3" xfId="39544"/>
    <cellStyle name="Comma 2 8 4 5" xfId="16321"/>
    <cellStyle name="Comma 2 8 4 5 2" xfId="47145"/>
    <cellStyle name="Comma 2 8 4 6" xfId="31735"/>
    <cellStyle name="Comma 2 8 5" xfId="1542"/>
    <cellStyle name="Comma 2 8 5 2" xfId="3441"/>
    <cellStyle name="Comma 2 8 5 2 2" xfId="7244"/>
    <cellStyle name="Comma 2 8 5 2 2 2" xfId="15054"/>
    <cellStyle name="Comma 2 8 5 2 2 2 2" xfId="30465"/>
    <cellStyle name="Comma 2 8 5 2 2 2 2 2" xfId="61289"/>
    <cellStyle name="Comma 2 8 5 2 2 2 3" xfId="45879"/>
    <cellStyle name="Comma 2 8 5 2 2 3" xfId="22656"/>
    <cellStyle name="Comma 2 8 5 2 2 3 2" xfId="53480"/>
    <cellStyle name="Comma 2 8 5 2 2 4" xfId="38070"/>
    <cellStyle name="Comma 2 8 5 2 3" xfId="11251"/>
    <cellStyle name="Comma 2 8 5 2 3 2" xfId="26662"/>
    <cellStyle name="Comma 2 8 5 2 3 2 2" xfId="57486"/>
    <cellStyle name="Comma 2 8 5 2 3 3" xfId="42076"/>
    <cellStyle name="Comma 2 8 5 2 4" xfId="18853"/>
    <cellStyle name="Comma 2 8 5 2 4 2" xfId="49677"/>
    <cellStyle name="Comma 2 8 5 2 5" xfId="34267"/>
    <cellStyle name="Comma 2 8 5 3" xfId="5345"/>
    <cellStyle name="Comma 2 8 5 3 2" xfId="13155"/>
    <cellStyle name="Comma 2 8 5 3 2 2" xfId="28566"/>
    <cellStyle name="Comma 2 8 5 3 2 2 2" xfId="59390"/>
    <cellStyle name="Comma 2 8 5 3 2 3" xfId="43980"/>
    <cellStyle name="Comma 2 8 5 3 3" xfId="20757"/>
    <cellStyle name="Comma 2 8 5 3 3 2" xfId="51581"/>
    <cellStyle name="Comma 2 8 5 3 4" xfId="36171"/>
    <cellStyle name="Comma 2 8 5 4" xfId="9352"/>
    <cellStyle name="Comma 2 8 5 4 2" xfId="24763"/>
    <cellStyle name="Comma 2 8 5 4 2 2" xfId="55587"/>
    <cellStyle name="Comma 2 8 5 4 3" xfId="40177"/>
    <cellStyle name="Comma 2 8 5 5" xfId="16954"/>
    <cellStyle name="Comma 2 8 5 5 2" xfId="47778"/>
    <cellStyle name="Comma 2 8 5 6" xfId="32368"/>
    <cellStyle name="Comma 2 8 6" xfId="2175"/>
    <cellStyle name="Comma 2 8 6 2" xfId="5978"/>
    <cellStyle name="Comma 2 8 6 2 2" xfId="13788"/>
    <cellStyle name="Comma 2 8 6 2 2 2" xfId="29199"/>
    <cellStyle name="Comma 2 8 6 2 2 2 2" xfId="60023"/>
    <cellStyle name="Comma 2 8 6 2 2 3" xfId="44613"/>
    <cellStyle name="Comma 2 8 6 2 3" xfId="21390"/>
    <cellStyle name="Comma 2 8 6 2 3 2" xfId="52214"/>
    <cellStyle name="Comma 2 8 6 2 4" xfId="36804"/>
    <cellStyle name="Comma 2 8 6 3" xfId="9985"/>
    <cellStyle name="Comma 2 8 6 3 2" xfId="25396"/>
    <cellStyle name="Comma 2 8 6 3 2 2" xfId="56220"/>
    <cellStyle name="Comma 2 8 6 3 3" xfId="40810"/>
    <cellStyle name="Comma 2 8 6 4" xfId="17587"/>
    <cellStyle name="Comma 2 8 6 4 2" xfId="48411"/>
    <cellStyle name="Comma 2 8 6 5" xfId="33001"/>
    <cellStyle name="Comma 2 8 7" xfId="4079"/>
    <cellStyle name="Comma 2 8 7 2" xfId="11889"/>
    <cellStyle name="Comma 2 8 7 2 2" xfId="27300"/>
    <cellStyle name="Comma 2 8 7 2 2 2" xfId="58124"/>
    <cellStyle name="Comma 2 8 7 2 3" xfId="42714"/>
    <cellStyle name="Comma 2 8 7 3" xfId="19491"/>
    <cellStyle name="Comma 2 8 7 3 2" xfId="50315"/>
    <cellStyle name="Comma 2 8 7 4" xfId="34905"/>
    <cellStyle name="Comma 2 8 8" xfId="8086"/>
    <cellStyle name="Comma 2 8 8 2" xfId="23497"/>
    <cellStyle name="Comma 2 8 8 2 2" xfId="54321"/>
    <cellStyle name="Comma 2 8 8 3" xfId="38911"/>
    <cellStyle name="Comma 2 8 9" xfId="7877"/>
    <cellStyle name="Comma 2 8 9 2" xfId="23288"/>
    <cellStyle name="Comma 2 8 9 2 2" xfId="54112"/>
    <cellStyle name="Comma 2 8 9 3" xfId="38702"/>
    <cellStyle name="Comma 2 9" xfId="195"/>
    <cellStyle name="Comma 2 9 10" xfId="15608"/>
    <cellStyle name="Comma 2 9 10 2" xfId="46432"/>
    <cellStyle name="Comma 2 9 11" xfId="31022"/>
    <cellStyle name="Comma 2 9 2" xfId="618"/>
    <cellStyle name="Comma 2 9 2 2" xfId="1251"/>
    <cellStyle name="Comma 2 9 2 2 2" xfId="3150"/>
    <cellStyle name="Comma 2 9 2 2 2 2" xfId="6953"/>
    <cellStyle name="Comma 2 9 2 2 2 2 2" xfId="14763"/>
    <cellStyle name="Comma 2 9 2 2 2 2 2 2" xfId="30174"/>
    <cellStyle name="Comma 2 9 2 2 2 2 2 2 2" xfId="60998"/>
    <cellStyle name="Comma 2 9 2 2 2 2 2 3" xfId="45588"/>
    <cellStyle name="Comma 2 9 2 2 2 2 3" xfId="22365"/>
    <cellStyle name="Comma 2 9 2 2 2 2 3 2" xfId="53189"/>
    <cellStyle name="Comma 2 9 2 2 2 2 4" xfId="37779"/>
    <cellStyle name="Comma 2 9 2 2 2 3" xfId="10960"/>
    <cellStyle name="Comma 2 9 2 2 2 3 2" xfId="26371"/>
    <cellStyle name="Comma 2 9 2 2 2 3 2 2" xfId="57195"/>
    <cellStyle name="Comma 2 9 2 2 2 3 3" xfId="41785"/>
    <cellStyle name="Comma 2 9 2 2 2 4" xfId="18562"/>
    <cellStyle name="Comma 2 9 2 2 2 4 2" xfId="49386"/>
    <cellStyle name="Comma 2 9 2 2 2 5" xfId="33976"/>
    <cellStyle name="Comma 2 9 2 2 3" xfId="5054"/>
    <cellStyle name="Comma 2 9 2 2 3 2" xfId="12864"/>
    <cellStyle name="Comma 2 9 2 2 3 2 2" xfId="28275"/>
    <cellStyle name="Comma 2 9 2 2 3 2 2 2" xfId="59099"/>
    <cellStyle name="Comma 2 9 2 2 3 2 3" xfId="43689"/>
    <cellStyle name="Comma 2 9 2 2 3 3" xfId="20466"/>
    <cellStyle name="Comma 2 9 2 2 3 3 2" xfId="51290"/>
    <cellStyle name="Comma 2 9 2 2 3 4" xfId="35880"/>
    <cellStyle name="Comma 2 9 2 2 4" xfId="9061"/>
    <cellStyle name="Comma 2 9 2 2 4 2" xfId="24472"/>
    <cellStyle name="Comma 2 9 2 2 4 2 2" xfId="55296"/>
    <cellStyle name="Comma 2 9 2 2 4 3" xfId="39886"/>
    <cellStyle name="Comma 2 9 2 2 5" xfId="16663"/>
    <cellStyle name="Comma 2 9 2 2 5 2" xfId="47487"/>
    <cellStyle name="Comma 2 9 2 2 6" xfId="32077"/>
    <cellStyle name="Comma 2 9 2 3" xfId="1884"/>
    <cellStyle name="Comma 2 9 2 3 2" xfId="3783"/>
    <cellStyle name="Comma 2 9 2 3 2 2" xfId="7586"/>
    <cellStyle name="Comma 2 9 2 3 2 2 2" xfId="15396"/>
    <cellStyle name="Comma 2 9 2 3 2 2 2 2" xfId="30807"/>
    <cellStyle name="Comma 2 9 2 3 2 2 2 2 2" xfId="61631"/>
    <cellStyle name="Comma 2 9 2 3 2 2 2 3" xfId="46221"/>
    <cellStyle name="Comma 2 9 2 3 2 2 3" xfId="22998"/>
    <cellStyle name="Comma 2 9 2 3 2 2 3 2" xfId="53822"/>
    <cellStyle name="Comma 2 9 2 3 2 2 4" xfId="38412"/>
    <cellStyle name="Comma 2 9 2 3 2 3" xfId="11593"/>
    <cellStyle name="Comma 2 9 2 3 2 3 2" xfId="27004"/>
    <cellStyle name="Comma 2 9 2 3 2 3 2 2" xfId="57828"/>
    <cellStyle name="Comma 2 9 2 3 2 3 3" xfId="42418"/>
    <cellStyle name="Comma 2 9 2 3 2 4" xfId="19195"/>
    <cellStyle name="Comma 2 9 2 3 2 4 2" xfId="50019"/>
    <cellStyle name="Comma 2 9 2 3 2 5" xfId="34609"/>
    <cellStyle name="Comma 2 9 2 3 3" xfId="5687"/>
    <cellStyle name="Comma 2 9 2 3 3 2" xfId="13497"/>
    <cellStyle name="Comma 2 9 2 3 3 2 2" xfId="28908"/>
    <cellStyle name="Comma 2 9 2 3 3 2 2 2" xfId="59732"/>
    <cellStyle name="Comma 2 9 2 3 3 2 3" xfId="44322"/>
    <cellStyle name="Comma 2 9 2 3 3 3" xfId="21099"/>
    <cellStyle name="Comma 2 9 2 3 3 3 2" xfId="51923"/>
    <cellStyle name="Comma 2 9 2 3 3 4" xfId="36513"/>
    <cellStyle name="Comma 2 9 2 3 4" xfId="9694"/>
    <cellStyle name="Comma 2 9 2 3 4 2" xfId="25105"/>
    <cellStyle name="Comma 2 9 2 3 4 2 2" xfId="55929"/>
    <cellStyle name="Comma 2 9 2 3 4 3" xfId="40519"/>
    <cellStyle name="Comma 2 9 2 3 5" xfId="17296"/>
    <cellStyle name="Comma 2 9 2 3 5 2" xfId="48120"/>
    <cellStyle name="Comma 2 9 2 3 6" xfId="32710"/>
    <cellStyle name="Comma 2 9 2 4" xfId="2517"/>
    <cellStyle name="Comma 2 9 2 4 2" xfId="6320"/>
    <cellStyle name="Comma 2 9 2 4 2 2" xfId="14130"/>
    <cellStyle name="Comma 2 9 2 4 2 2 2" xfId="29541"/>
    <cellStyle name="Comma 2 9 2 4 2 2 2 2" xfId="60365"/>
    <cellStyle name="Comma 2 9 2 4 2 2 3" xfId="44955"/>
    <cellStyle name="Comma 2 9 2 4 2 3" xfId="21732"/>
    <cellStyle name="Comma 2 9 2 4 2 3 2" xfId="52556"/>
    <cellStyle name="Comma 2 9 2 4 2 4" xfId="37146"/>
    <cellStyle name="Comma 2 9 2 4 3" xfId="10327"/>
    <cellStyle name="Comma 2 9 2 4 3 2" xfId="25738"/>
    <cellStyle name="Comma 2 9 2 4 3 2 2" xfId="56562"/>
    <cellStyle name="Comma 2 9 2 4 3 3" xfId="41152"/>
    <cellStyle name="Comma 2 9 2 4 4" xfId="17929"/>
    <cellStyle name="Comma 2 9 2 4 4 2" xfId="48753"/>
    <cellStyle name="Comma 2 9 2 4 5" xfId="33343"/>
    <cellStyle name="Comma 2 9 2 5" xfId="4421"/>
    <cellStyle name="Comma 2 9 2 5 2" xfId="12231"/>
    <cellStyle name="Comma 2 9 2 5 2 2" xfId="27642"/>
    <cellStyle name="Comma 2 9 2 5 2 2 2" xfId="58466"/>
    <cellStyle name="Comma 2 9 2 5 2 3" xfId="43056"/>
    <cellStyle name="Comma 2 9 2 5 3" xfId="19833"/>
    <cellStyle name="Comma 2 9 2 5 3 2" xfId="50657"/>
    <cellStyle name="Comma 2 9 2 5 4" xfId="35247"/>
    <cellStyle name="Comma 2 9 2 6" xfId="8428"/>
    <cellStyle name="Comma 2 9 2 6 2" xfId="23839"/>
    <cellStyle name="Comma 2 9 2 6 2 2" xfId="54663"/>
    <cellStyle name="Comma 2 9 2 6 3" xfId="39253"/>
    <cellStyle name="Comma 2 9 2 7" xfId="16030"/>
    <cellStyle name="Comma 2 9 2 7 2" xfId="46854"/>
    <cellStyle name="Comma 2 9 2 8" xfId="31444"/>
    <cellStyle name="Comma 2 9 3" xfId="409"/>
    <cellStyle name="Comma 2 9 3 2" xfId="1042"/>
    <cellStyle name="Comma 2 9 3 2 2" xfId="2941"/>
    <cellStyle name="Comma 2 9 3 2 2 2" xfId="6744"/>
    <cellStyle name="Comma 2 9 3 2 2 2 2" xfId="14554"/>
    <cellStyle name="Comma 2 9 3 2 2 2 2 2" xfId="29965"/>
    <cellStyle name="Comma 2 9 3 2 2 2 2 2 2" xfId="60789"/>
    <cellStyle name="Comma 2 9 3 2 2 2 2 3" xfId="45379"/>
    <cellStyle name="Comma 2 9 3 2 2 2 3" xfId="22156"/>
    <cellStyle name="Comma 2 9 3 2 2 2 3 2" xfId="52980"/>
    <cellStyle name="Comma 2 9 3 2 2 2 4" xfId="37570"/>
    <cellStyle name="Comma 2 9 3 2 2 3" xfId="10751"/>
    <cellStyle name="Comma 2 9 3 2 2 3 2" xfId="26162"/>
    <cellStyle name="Comma 2 9 3 2 2 3 2 2" xfId="56986"/>
    <cellStyle name="Comma 2 9 3 2 2 3 3" xfId="41576"/>
    <cellStyle name="Comma 2 9 3 2 2 4" xfId="18353"/>
    <cellStyle name="Comma 2 9 3 2 2 4 2" xfId="49177"/>
    <cellStyle name="Comma 2 9 3 2 2 5" xfId="33767"/>
    <cellStyle name="Comma 2 9 3 2 3" xfId="4845"/>
    <cellStyle name="Comma 2 9 3 2 3 2" xfId="12655"/>
    <cellStyle name="Comma 2 9 3 2 3 2 2" xfId="28066"/>
    <cellStyle name="Comma 2 9 3 2 3 2 2 2" xfId="58890"/>
    <cellStyle name="Comma 2 9 3 2 3 2 3" xfId="43480"/>
    <cellStyle name="Comma 2 9 3 2 3 3" xfId="20257"/>
    <cellStyle name="Comma 2 9 3 2 3 3 2" xfId="51081"/>
    <cellStyle name="Comma 2 9 3 2 3 4" xfId="35671"/>
    <cellStyle name="Comma 2 9 3 2 4" xfId="8852"/>
    <cellStyle name="Comma 2 9 3 2 4 2" xfId="24263"/>
    <cellStyle name="Comma 2 9 3 2 4 2 2" xfId="55087"/>
    <cellStyle name="Comma 2 9 3 2 4 3" xfId="39677"/>
    <cellStyle name="Comma 2 9 3 2 5" xfId="16454"/>
    <cellStyle name="Comma 2 9 3 2 5 2" xfId="47278"/>
    <cellStyle name="Comma 2 9 3 2 6" xfId="31868"/>
    <cellStyle name="Comma 2 9 3 3" xfId="1675"/>
    <cellStyle name="Comma 2 9 3 3 2" xfId="3574"/>
    <cellStyle name="Comma 2 9 3 3 2 2" xfId="7377"/>
    <cellStyle name="Comma 2 9 3 3 2 2 2" xfId="15187"/>
    <cellStyle name="Comma 2 9 3 3 2 2 2 2" xfId="30598"/>
    <cellStyle name="Comma 2 9 3 3 2 2 2 2 2" xfId="61422"/>
    <cellStyle name="Comma 2 9 3 3 2 2 2 3" xfId="46012"/>
    <cellStyle name="Comma 2 9 3 3 2 2 3" xfId="22789"/>
    <cellStyle name="Comma 2 9 3 3 2 2 3 2" xfId="53613"/>
    <cellStyle name="Comma 2 9 3 3 2 2 4" xfId="38203"/>
    <cellStyle name="Comma 2 9 3 3 2 3" xfId="11384"/>
    <cellStyle name="Comma 2 9 3 3 2 3 2" xfId="26795"/>
    <cellStyle name="Comma 2 9 3 3 2 3 2 2" xfId="57619"/>
    <cellStyle name="Comma 2 9 3 3 2 3 3" xfId="42209"/>
    <cellStyle name="Comma 2 9 3 3 2 4" xfId="18986"/>
    <cellStyle name="Comma 2 9 3 3 2 4 2" xfId="49810"/>
    <cellStyle name="Comma 2 9 3 3 2 5" xfId="34400"/>
    <cellStyle name="Comma 2 9 3 3 3" xfId="5478"/>
    <cellStyle name="Comma 2 9 3 3 3 2" xfId="13288"/>
    <cellStyle name="Comma 2 9 3 3 3 2 2" xfId="28699"/>
    <cellStyle name="Comma 2 9 3 3 3 2 2 2" xfId="59523"/>
    <cellStyle name="Comma 2 9 3 3 3 2 3" xfId="44113"/>
    <cellStyle name="Comma 2 9 3 3 3 3" xfId="20890"/>
    <cellStyle name="Comma 2 9 3 3 3 3 2" xfId="51714"/>
    <cellStyle name="Comma 2 9 3 3 3 4" xfId="36304"/>
    <cellStyle name="Comma 2 9 3 3 4" xfId="9485"/>
    <cellStyle name="Comma 2 9 3 3 4 2" xfId="24896"/>
    <cellStyle name="Comma 2 9 3 3 4 2 2" xfId="55720"/>
    <cellStyle name="Comma 2 9 3 3 4 3" xfId="40310"/>
    <cellStyle name="Comma 2 9 3 3 5" xfId="17087"/>
    <cellStyle name="Comma 2 9 3 3 5 2" xfId="47911"/>
    <cellStyle name="Comma 2 9 3 3 6" xfId="32501"/>
    <cellStyle name="Comma 2 9 3 4" xfId="2308"/>
    <cellStyle name="Comma 2 9 3 4 2" xfId="6111"/>
    <cellStyle name="Comma 2 9 3 4 2 2" xfId="13921"/>
    <cellStyle name="Comma 2 9 3 4 2 2 2" xfId="29332"/>
    <cellStyle name="Comma 2 9 3 4 2 2 2 2" xfId="60156"/>
    <cellStyle name="Comma 2 9 3 4 2 2 3" xfId="44746"/>
    <cellStyle name="Comma 2 9 3 4 2 3" xfId="21523"/>
    <cellStyle name="Comma 2 9 3 4 2 3 2" xfId="52347"/>
    <cellStyle name="Comma 2 9 3 4 2 4" xfId="36937"/>
    <cellStyle name="Comma 2 9 3 4 3" xfId="10118"/>
    <cellStyle name="Comma 2 9 3 4 3 2" xfId="25529"/>
    <cellStyle name="Comma 2 9 3 4 3 2 2" xfId="56353"/>
    <cellStyle name="Comma 2 9 3 4 3 3" xfId="40943"/>
    <cellStyle name="Comma 2 9 3 4 4" xfId="17720"/>
    <cellStyle name="Comma 2 9 3 4 4 2" xfId="48544"/>
    <cellStyle name="Comma 2 9 3 4 5" xfId="33134"/>
    <cellStyle name="Comma 2 9 3 5" xfId="4212"/>
    <cellStyle name="Comma 2 9 3 5 2" xfId="12022"/>
    <cellStyle name="Comma 2 9 3 5 2 2" xfId="27433"/>
    <cellStyle name="Comma 2 9 3 5 2 2 2" xfId="58257"/>
    <cellStyle name="Comma 2 9 3 5 2 3" xfId="42847"/>
    <cellStyle name="Comma 2 9 3 5 3" xfId="19624"/>
    <cellStyle name="Comma 2 9 3 5 3 2" xfId="50448"/>
    <cellStyle name="Comma 2 9 3 5 4" xfId="35038"/>
    <cellStyle name="Comma 2 9 3 6" xfId="8219"/>
    <cellStyle name="Comma 2 9 3 6 2" xfId="23630"/>
    <cellStyle name="Comma 2 9 3 6 2 2" xfId="54454"/>
    <cellStyle name="Comma 2 9 3 6 3" xfId="39044"/>
    <cellStyle name="Comma 2 9 3 7" xfId="15821"/>
    <cellStyle name="Comma 2 9 3 7 2" xfId="46645"/>
    <cellStyle name="Comma 2 9 3 8" xfId="31235"/>
    <cellStyle name="Comma 2 9 4" xfId="829"/>
    <cellStyle name="Comma 2 9 4 2" xfId="2728"/>
    <cellStyle name="Comma 2 9 4 2 2" xfId="6531"/>
    <cellStyle name="Comma 2 9 4 2 2 2" xfId="14341"/>
    <cellStyle name="Comma 2 9 4 2 2 2 2" xfId="29752"/>
    <cellStyle name="Comma 2 9 4 2 2 2 2 2" xfId="60576"/>
    <cellStyle name="Comma 2 9 4 2 2 2 3" xfId="45166"/>
    <cellStyle name="Comma 2 9 4 2 2 3" xfId="21943"/>
    <cellStyle name="Comma 2 9 4 2 2 3 2" xfId="52767"/>
    <cellStyle name="Comma 2 9 4 2 2 4" xfId="37357"/>
    <cellStyle name="Comma 2 9 4 2 3" xfId="10538"/>
    <cellStyle name="Comma 2 9 4 2 3 2" xfId="25949"/>
    <cellStyle name="Comma 2 9 4 2 3 2 2" xfId="56773"/>
    <cellStyle name="Comma 2 9 4 2 3 3" xfId="41363"/>
    <cellStyle name="Comma 2 9 4 2 4" xfId="18140"/>
    <cellStyle name="Comma 2 9 4 2 4 2" xfId="48964"/>
    <cellStyle name="Comma 2 9 4 2 5" xfId="33554"/>
    <cellStyle name="Comma 2 9 4 3" xfId="4632"/>
    <cellStyle name="Comma 2 9 4 3 2" xfId="12442"/>
    <cellStyle name="Comma 2 9 4 3 2 2" xfId="27853"/>
    <cellStyle name="Comma 2 9 4 3 2 2 2" xfId="58677"/>
    <cellStyle name="Comma 2 9 4 3 2 3" xfId="43267"/>
    <cellStyle name="Comma 2 9 4 3 3" xfId="20044"/>
    <cellStyle name="Comma 2 9 4 3 3 2" xfId="50868"/>
    <cellStyle name="Comma 2 9 4 3 4" xfId="35458"/>
    <cellStyle name="Comma 2 9 4 4" xfId="8639"/>
    <cellStyle name="Comma 2 9 4 4 2" xfId="24050"/>
    <cellStyle name="Comma 2 9 4 4 2 2" xfId="54874"/>
    <cellStyle name="Comma 2 9 4 4 3" xfId="39464"/>
    <cellStyle name="Comma 2 9 4 5" xfId="16241"/>
    <cellStyle name="Comma 2 9 4 5 2" xfId="47065"/>
    <cellStyle name="Comma 2 9 4 6" xfId="31655"/>
    <cellStyle name="Comma 2 9 5" xfId="1462"/>
    <cellStyle name="Comma 2 9 5 2" xfId="3361"/>
    <cellStyle name="Comma 2 9 5 2 2" xfId="7164"/>
    <cellStyle name="Comma 2 9 5 2 2 2" xfId="14974"/>
    <cellStyle name="Comma 2 9 5 2 2 2 2" xfId="30385"/>
    <cellStyle name="Comma 2 9 5 2 2 2 2 2" xfId="61209"/>
    <cellStyle name="Comma 2 9 5 2 2 2 3" xfId="45799"/>
    <cellStyle name="Comma 2 9 5 2 2 3" xfId="22576"/>
    <cellStyle name="Comma 2 9 5 2 2 3 2" xfId="53400"/>
    <cellStyle name="Comma 2 9 5 2 2 4" xfId="37990"/>
    <cellStyle name="Comma 2 9 5 2 3" xfId="11171"/>
    <cellStyle name="Comma 2 9 5 2 3 2" xfId="26582"/>
    <cellStyle name="Comma 2 9 5 2 3 2 2" xfId="57406"/>
    <cellStyle name="Comma 2 9 5 2 3 3" xfId="41996"/>
    <cellStyle name="Comma 2 9 5 2 4" xfId="18773"/>
    <cellStyle name="Comma 2 9 5 2 4 2" xfId="49597"/>
    <cellStyle name="Comma 2 9 5 2 5" xfId="34187"/>
    <cellStyle name="Comma 2 9 5 3" xfId="5265"/>
    <cellStyle name="Comma 2 9 5 3 2" xfId="13075"/>
    <cellStyle name="Comma 2 9 5 3 2 2" xfId="28486"/>
    <cellStyle name="Comma 2 9 5 3 2 2 2" xfId="59310"/>
    <cellStyle name="Comma 2 9 5 3 2 3" xfId="43900"/>
    <cellStyle name="Comma 2 9 5 3 3" xfId="20677"/>
    <cellStyle name="Comma 2 9 5 3 3 2" xfId="51501"/>
    <cellStyle name="Comma 2 9 5 3 4" xfId="36091"/>
    <cellStyle name="Comma 2 9 5 4" xfId="9272"/>
    <cellStyle name="Comma 2 9 5 4 2" xfId="24683"/>
    <cellStyle name="Comma 2 9 5 4 2 2" xfId="55507"/>
    <cellStyle name="Comma 2 9 5 4 3" xfId="40097"/>
    <cellStyle name="Comma 2 9 5 5" xfId="16874"/>
    <cellStyle name="Comma 2 9 5 5 2" xfId="47698"/>
    <cellStyle name="Comma 2 9 5 6" xfId="32288"/>
    <cellStyle name="Comma 2 9 6" xfId="2095"/>
    <cellStyle name="Comma 2 9 6 2" xfId="5898"/>
    <cellStyle name="Comma 2 9 6 2 2" xfId="13708"/>
    <cellStyle name="Comma 2 9 6 2 2 2" xfId="29119"/>
    <cellStyle name="Comma 2 9 6 2 2 2 2" xfId="59943"/>
    <cellStyle name="Comma 2 9 6 2 2 3" xfId="44533"/>
    <cellStyle name="Comma 2 9 6 2 3" xfId="21310"/>
    <cellStyle name="Comma 2 9 6 2 3 2" xfId="52134"/>
    <cellStyle name="Comma 2 9 6 2 4" xfId="36724"/>
    <cellStyle name="Comma 2 9 6 3" xfId="9905"/>
    <cellStyle name="Comma 2 9 6 3 2" xfId="25316"/>
    <cellStyle name="Comma 2 9 6 3 2 2" xfId="56140"/>
    <cellStyle name="Comma 2 9 6 3 3" xfId="40730"/>
    <cellStyle name="Comma 2 9 6 4" xfId="17507"/>
    <cellStyle name="Comma 2 9 6 4 2" xfId="48331"/>
    <cellStyle name="Comma 2 9 6 5" xfId="32921"/>
    <cellStyle name="Comma 2 9 7" xfId="3999"/>
    <cellStyle name="Comma 2 9 7 2" xfId="11809"/>
    <cellStyle name="Comma 2 9 7 2 2" xfId="27220"/>
    <cellStyle name="Comma 2 9 7 2 2 2" xfId="58044"/>
    <cellStyle name="Comma 2 9 7 2 3" xfId="42634"/>
    <cellStyle name="Comma 2 9 7 3" xfId="19411"/>
    <cellStyle name="Comma 2 9 7 3 2" xfId="50235"/>
    <cellStyle name="Comma 2 9 7 4" xfId="34825"/>
    <cellStyle name="Comma 2 9 8" xfId="8006"/>
    <cellStyle name="Comma 2 9 8 2" xfId="23417"/>
    <cellStyle name="Comma 2 9 8 2 2" xfId="54241"/>
    <cellStyle name="Comma 2 9 8 3" xfId="38831"/>
    <cellStyle name="Comma 2 9 9" xfId="7797"/>
    <cellStyle name="Comma 2 9 9 2" xfId="23208"/>
    <cellStyle name="Comma 2 9 9 2 2" xfId="54032"/>
    <cellStyle name="Comma 2 9 9 3" xfId="38622"/>
    <cellStyle name="Comma 20" xfId="7960"/>
    <cellStyle name="Comma 20 2" xfId="23371"/>
    <cellStyle name="Comma 20 2 2" xfId="54195"/>
    <cellStyle name="Comma 20 3" xfId="38785"/>
    <cellStyle name="Comma 21" xfId="15561"/>
    <cellStyle name="Comma 21 2" xfId="46386"/>
    <cellStyle name="Comma 22" xfId="30973"/>
    <cellStyle name="Comma 23" xfId="30972"/>
    <cellStyle name="Comma 24" xfId="61796"/>
    <cellStyle name="Comma 25" xfId="61798"/>
    <cellStyle name="Comma 26" xfId="61800"/>
    <cellStyle name="Comma 27" xfId="61801"/>
    <cellStyle name="Comma 28" xfId="61806"/>
    <cellStyle name="Comma 29" xfId="125"/>
    <cellStyle name="Comma 3" xfId="46"/>
    <cellStyle name="Comma 3 10" xfId="787"/>
    <cellStyle name="Comma 3 10 2" xfId="2686"/>
    <cellStyle name="Comma 3 10 2 2" xfId="6489"/>
    <cellStyle name="Comma 3 10 2 2 2" xfId="14299"/>
    <cellStyle name="Comma 3 10 2 2 2 2" xfId="29710"/>
    <cellStyle name="Comma 3 10 2 2 2 2 2" xfId="60534"/>
    <cellStyle name="Comma 3 10 2 2 2 3" xfId="45124"/>
    <cellStyle name="Comma 3 10 2 2 3" xfId="21901"/>
    <cellStyle name="Comma 3 10 2 2 3 2" xfId="52725"/>
    <cellStyle name="Comma 3 10 2 2 4" xfId="37315"/>
    <cellStyle name="Comma 3 10 2 3" xfId="10496"/>
    <cellStyle name="Comma 3 10 2 3 2" xfId="25907"/>
    <cellStyle name="Comma 3 10 2 3 2 2" xfId="56731"/>
    <cellStyle name="Comma 3 10 2 3 3" xfId="41321"/>
    <cellStyle name="Comma 3 10 2 4" xfId="18098"/>
    <cellStyle name="Comma 3 10 2 4 2" xfId="48922"/>
    <cellStyle name="Comma 3 10 2 5" xfId="33512"/>
    <cellStyle name="Comma 3 10 3" xfId="4590"/>
    <cellStyle name="Comma 3 10 3 2" xfId="12400"/>
    <cellStyle name="Comma 3 10 3 2 2" xfId="27811"/>
    <cellStyle name="Comma 3 10 3 2 2 2" xfId="58635"/>
    <cellStyle name="Comma 3 10 3 2 3" xfId="43225"/>
    <cellStyle name="Comma 3 10 3 3" xfId="20002"/>
    <cellStyle name="Comma 3 10 3 3 2" xfId="50826"/>
    <cellStyle name="Comma 3 10 3 4" xfId="35416"/>
    <cellStyle name="Comma 3 10 4" xfId="8597"/>
    <cellStyle name="Comma 3 10 4 2" xfId="24008"/>
    <cellStyle name="Comma 3 10 4 2 2" xfId="54832"/>
    <cellStyle name="Comma 3 10 4 3" xfId="39422"/>
    <cellStyle name="Comma 3 10 5" xfId="16199"/>
    <cellStyle name="Comma 3 10 5 2" xfId="47023"/>
    <cellStyle name="Comma 3 10 6" xfId="31613"/>
    <cellStyle name="Comma 3 11" xfId="1420"/>
    <cellStyle name="Comma 3 11 2" xfId="3319"/>
    <cellStyle name="Comma 3 11 2 2" xfId="7122"/>
    <cellStyle name="Comma 3 11 2 2 2" xfId="14932"/>
    <cellStyle name="Comma 3 11 2 2 2 2" xfId="30343"/>
    <cellStyle name="Comma 3 11 2 2 2 2 2" xfId="61167"/>
    <cellStyle name="Comma 3 11 2 2 2 3" xfId="45757"/>
    <cellStyle name="Comma 3 11 2 2 3" xfId="22534"/>
    <cellStyle name="Comma 3 11 2 2 3 2" xfId="53358"/>
    <cellStyle name="Comma 3 11 2 2 4" xfId="37948"/>
    <cellStyle name="Comma 3 11 2 3" xfId="11129"/>
    <cellStyle name="Comma 3 11 2 3 2" xfId="26540"/>
    <cellStyle name="Comma 3 11 2 3 2 2" xfId="57364"/>
    <cellStyle name="Comma 3 11 2 3 3" xfId="41954"/>
    <cellStyle name="Comma 3 11 2 4" xfId="18731"/>
    <cellStyle name="Comma 3 11 2 4 2" xfId="49555"/>
    <cellStyle name="Comma 3 11 2 5" xfId="34145"/>
    <cellStyle name="Comma 3 11 3" xfId="5223"/>
    <cellStyle name="Comma 3 11 3 2" xfId="13033"/>
    <cellStyle name="Comma 3 11 3 2 2" xfId="28444"/>
    <cellStyle name="Comma 3 11 3 2 2 2" xfId="59268"/>
    <cellStyle name="Comma 3 11 3 2 3" xfId="43858"/>
    <cellStyle name="Comma 3 11 3 3" xfId="20635"/>
    <cellStyle name="Comma 3 11 3 3 2" xfId="51459"/>
    <cellStyle name="Comma 3 11 3 4" xfId="36049"/>
    <cellStyle name="Comma 3 11 4" xfId="9230"/>
    <cellStyle name="Comma 3 11 4 2" xfId="24641"/>
    <cellStyle name="Comma 3 11 4 2 2" xfId="55465"/>
    <cellStyle name="Comma 3 11 4 3" xfId="40055"/>
    <cellStyle name="Comma 3 11 5" xfId="16832"/>
    <cellStyle name="Comma 3 11 5 2" xfId="47656"/>
    <cellStyle name="Comma 3 11 6" xfId="32246"/>
    <cellStyle name="Comma 3 12" xfId="2053"/>
    <cellStyle name="Comma 3 12 2" xfId="5856"/>
    <cellStyle name="Comma 3 12 2 2" xfId="13666"/>
    <cellStyle name="Comma 3 12 2 2 2" xfId="29077"/>
    <cellStyle name="Comma 3 12 2 2 2 2" xfId="59901"/>
    <cellStyle name="Comma 3 12 2 2 3" xfId="44491"/>
    <cellStyle name="Comma 3 12 2 3" xfId="21268"/>
    <cellStyle name="Comma 3 12 2 3 2" xfId="52092"/>
    <cellStyle name="Comma 3 12 2 4" xfId="36682"/>
    <cellStyle name="Comma 3 12 3" xfId="9863"/>
    <cellStyle name="Comma 3 12 3 2" xfId="25274"/>
    <cellStyle name="Comma 3 12 3 2 2" xfId="56098"/>
    <cellStyle name="Comma 3 12 3 3" xfId="40688"/>
    <cellStyle name="Comma 3 12 4" xfId="17465"/>
    <cellStyle name="Comma 3 12 4 2" xfId="48289"/>
    <cellStyle name="Comma 3 12 5" xfId="32879"/>
    <cellStyle name="Comma 3 13" xfId="3952"/>
    <cellStyle name="Comma 3 13 2" xfId="11762"/>
    <cellStyle name="Comma 3 13 2 2" xfId="27173"/>
    <cellStyle name="Comma 3 13 2 2 2" xfId="57997"/>
    <cellStyle name="Comma 3 13 2 3" xfId="42587"/>
    <cellStyle name="Comma 3 13 3" xfId="19364"/>
    <cellStyle name="Comma 3 13 3 2" xfId="50188"/>
    <cellStyle name="Comma 3 13 4" xfId="34778"/>
    <cellStyle name="Comma 3 14" xfId="3957"/>
    <cellStyle name="Comma 3 14 2" xfId="11767"/>
    <cellStyle name="Comma 3 14 2 2" xfId="27178"/>
    <cellStyle name="Comma 3 14 2 2 2" xfId="58002"/>
    <cellStyle name="Comma 3 14 2 3" xfId="42592"/>
    <cellStyle name="Comma 3 14 3" xfId="19369"/>
    <cellStyle name="Comma 3 14 3 2" xfId="50193"/>
    <cellStyle name="Comma 3 14 4" xfId="34783"/>
    <cellStyle name="Comma 3 15" xfId="7964"/>
    <cellStyle name="Comma 3 15 2" xfId="23375"/>
    <cellStyle name="Comma 3 15 2 2" xfId="54199"/>
    <cellStyle name="Comma 3 15 3" xfId="38789"/>
    <cellStyle name="Comma 3 16" xfId="7755"/>
    <cellStyle name="Comma 3 16 2" xfId="23166"/>
    <cellStyle name="Comma 3 16 2 2" xfId="53990"/>
    <cellStyle name="Comma 3 16 3" xfId="38580"/>
    <cellStyle name="Comma 3 17" xfId="15566"/>
    <cellStyle name="Comma 3 17 2" xfId="46390"/>
    <cellStyle name="Comma 3 18" xfId="30980"/>
    <cellStyle name="Comma 3 19" xfId="61805"/>
    <cellStyle name="Comma 3 2" xfId="59"/>
    <cellStyle name="Comma 3 2 10" xfId="2064"/>
    <cellStyle name="Comma 3 2 10 2" xfId="5867"/>
    <cellStyle name="Comma 3 2 10 2 2" xfId="13677"/>
    <cellStyle name="Comma 3 2 10 2 2 2" xfId="29088"/>
    <cellStyle name="Comma 3 2 10 2 2 2 2" xfId="59912"/>
    <cellStyle name="Comma 3 2 10 2 2 3" xfId="44502"/>
    <cellStyle name="Comma 3 2 10 2 3" xfId="21279"/>
    <cellStyle name="Comma 3 2 10 2 3 2" xfId="52103"/>
    <cellStyle name="Comma 3 2 10 2 4" xfId="36693"/>
    <cellStyle name="Comma 3 2 10 3" xfId="9874"/>
    <cellStyle name="Comma 3 2 10 3 2" xfId="25285"/>
    <cellStyle name="Comma 3 2 10 3 2 2" xfId="56109"/>
    <cellStyle name="Comma 3 2 10 3 3" xfId="40699"/>
    <cellStyle name="Comma 3 2 10 4" xfId="17476"/>
    <cellStyle name="Comma 3 2 10 4 2" xfId="48300"/>
    <cellStyle name="Comma 3 2 10 5" xfId="32890"/>
    <cellStyle name="Comma 3 2 11" xfId="3968"/>
    <cellStyle name="Comma 3 2 11 2" xfId="11778"/>
    <cellStyle name="Comma 3 2 11 2 2" xfId="27189"/>
    <cellStyle name="Comma 3 2 11 2 2 2" xfId="58013"/>
    <cellStyle name="Comma 3 2 11 2 3" xfId="42603"/>
    <cellStyle name="Comma 3 2 11 3" xfId="19380"/>
    <cellStyle name="Comma 3 2 11 3 2" xfId="50204"/>
    <cellStyle name="Comma 3 2 11 4" xfId="34794"/>
    <cellStyle name="Comma 3 2 12" xfId="7975"/>
    <cellStyle name="Comma 3 2 12 2" xfId="23386"/>
    <cellStyle name="Comma 3 2 12 2 2" xfId="54210"/>
    <cellStyle name="Comma 3 2 12 3" xfId="38800"/>
    <cellStyle name="Comma 3 2 13" xfId="7766"/>
    <cellStyle name="Comma 3 2 13 2" xfId="23177"/>
    <cellStyle name="Comma 3 2 13 2 2" xfId="54001"/>
    <cellStyle name="Comma 3 2 13 3" xfId="38591"/>
    <cellStyle name="Comma 3 2 14" xfId="15577"/>
    <cellStyle name="Comma 3 2 14 2" xfId="46401"/>
    <cellStyle name="Comma 3 2 15" xfId="30991"/>
    <cellStyle name="Comma 3 2 16" xfId="155"/>
    <cellStyle name="Comma 3 2 2" xfId="70"/>
    <cellStyle name="Comma 3 2 2 10" xfId="3988"/>
    <cellStyle name="Comma 3 2 2 10 2" xfId="11798"/>
    <cellStyle name="Comma 3 2 2 10 2 2" xfId="27209"/>
    <cellStyle name="Comma 3 2 2 10 2 2 2" xfId="58033"/>
    <cellStyle name="Comma 3 2 2 10 2 3" xfId="42623"/>
    <cellStyle name="Comma 3 2 2 10 3" xfId="19400"/>
    <cellStyle name="Comma 3 2 2 10 3 2" xfId="50224"/>
    <cellStyle name="Comma 3 2 2 10 4" xfId="34814"/>
    <cellStyle name="Comma 3 2 2 11" xfId="7995"/>
    <cellStyle name="Comma 3 2 2 11 2" xfId="23406"/>
    <cellStyle name="Comma 3 2 2 11 2 2" xfId="54230"/>
    <cellStyle name="Comma 3 2 2 11 3" xfId="38820"/>
    <cellStyle name="Comma 3 2 2 12" xfId="7786"/>
    <cellStyle name="Comma 3 2 2 12 2" xfId="23197"/>
    <cellStyle name="Comma 3 2 2 12 2 2" xfId="54021"/>
    <cellStyle name="Comma 3 2 2 12 3" xfId="38611"/>
    <cellStyle name="Comma 3 2 2 13" xfId="15597"/>
    <cellStyle name="Comma 3 2 2 13 2" xfId="46421"/>
    <cellStyle name="Comma 3 2 2 14" xfId="31011"/>
    <cellStyle name="Comma 3 2 2 15" xfId="184"/>
    <cellStyle name="Comma 3 2 2 2" xfId="94"/>
    <cellStyle name="Comma 3 2 2 2 10" xfId="7871"/>
    <cellStyle name="Comma 3 2 2 2 10 2" xfId="23282"/>
    <cellStyle name="Comma 3 2 2 2 10 2 2" xfId="54106"/>
    <cellStyle name="Comma 3 2 2 2 10 3" xfId="38696"/>
    <cellStyle name="Comma 3 2 2 2 11" xfId="15682"/>
    <cellStyle name="Comma 3 2 2 2 11 2" xfId="46506"/>
    <cellStyle name="Comma 3 2 2 2 12" xfId="31096"/>
    <cellStyle name="Comma 3 2 2 2 13" xfId="269"/>
    <cellStyle name="Comma 3 2 2 2 2" xfId="351"/>
    <cellStyle name="Comma 3 2 2 2 2 10" xfId="15764"/>
    <cellStyle name="Comma 3 2 2 2 2 10 2" xfId="46588"/>
    <cellStyle name="Comma 3 2 2 2 2 11" xfId="31178"/>
    <cellStyle name="Comma 3 2 2 2 2 2" xfId="774"/>
    <cellStyle name="Comma 3 2 2 2 2 2 2" xfId="1407"/>
    <cellStyle name="Comma 3 2 2 2 2 2 2 2" xfId="3306"/>
    <cellStyle name="Comma 3 2 2 2 2 2 2 2 2" xfId="7109"/>
    <cellStyle name="Comma 3 2 2 2 2 2 2 2 2 2" xfId="14919"/>
    <cellStyle name="Comma 3 2 2 2 2 2 2 2 2 2 2" xfId="30330"/>
    <cellStyle name="Comma 3 2 2 2 2 2 2 2 2 2 2 2" xfId="61154"/>
    <cellStyle name="Comma 3 2 2 2 2 2 2 2 2 2 3" xfId="45744"/>
    <cellStyle name="Comma 3 2 2 2 2 2 2 2 2 3" xfId="22521"/>
    <cellStyle name="Comma 3 2 2 2 2 2 2 2 2 3 2" xfId="53345"/>
    <cellStyle name="Comma 3 2 2 2 2 2 2 2 2 4" xfId="37935"/>
    <cellStyle name="Comma 3 2 2 2 2 2 2 2 3" xfId="11116"/>
    <cellStyle name="Comma 3 2 2 2 2 2 2 2 3 2" xfId="26527"/>
    <cellStyle name="Comma 3 2 2 2 2 2 2 2 3 2 2" xfId="57351"/>
    <cellStyle name="Comma 3 2 2 2 2 2 2 2 3 3" xfId="41941"/>
    <cellStyle name="Comma 3 2 2 2 2 2 2 2 4" xfId="18718"/>
    <cellStyle name="Comma 3 2 2 2 2 2 2 2 4 2" xfId="49542"/>
    <cellStyle name="Comma 3 2 2 2 2 2 2 2 5" xfId="34132"/>
    <cellStyle name="Comma 3 2 2 2 2 2 2 3" xfId="5210"/>
    <cellStyle name="Comma 3 2 2 2 2 2 2 3 2" xfId="13020"/>
    <cellStyle name="Comma 3 2 2 2 2 2 2 3 2 2" xfId="28431"/>
    <cellStyle name="Comma 3 2 2 2 2 2 2 3 2 2 2" xfId="59255"/>
    <cellStyle name="Comma 3 2 2 2 2 2 2 3 2 3" xfId="43845"/>
    <cellStyle name="Comma 3 2 2 2 2 2 2 3 3" xfId="20622"/>
    <cellStyle name="Comma 3 2 2 2 2 2 2 3 3 2" xfId="51446"/>
    <cellStyle name="Comma 3 2 2 2 2 2 2 3 4" xfId="36036"/>
    <cellStyle name="Comma 3 2 2 2 2 2 2 4" xfId="9217"/>
    <cellStyle name="Comma 3 2 2 2 2 2 2 4 2" xfId="24628"/>
    <cellStyle name="Comma 3 2 2 2 2 2 2 4 2 2" xfId="55452"/>
    <cellStyle name="Comma 3 2 2 2 2 2 2 4 3" xfId="40042"/>
    <cellStyle name="Comma 3 2 2 2 2 2 2 5" xfId="16819"/>
    <cellStyle name="Comma 3 2 2 2 2 2 2 5 2" xfId="47643"/>
    <cellStyle name="Comma 3 2 2 2 2 2 2 6" xfId="32233"/>
    <cellStyle name="Comma 3 2 2 2 2 2 3" xfId="2040"/>
    <cellStyle name="Comma 3 2 2 2 2 2 3 2" xfId="3939"/>
    <cellStyle name="Comma 3 2 2 2 2 2 3 2 2" xfId="7742"/>
    <cellStyle name="Comma 3 2 2 2 2 2 3 2 2 2" xfId="15552"/>
    <cellStyle name="Comma 3 2 2 2 2 2 3 2 2 2 2" xfId="30963"/>
    <cellStyle name="Comma 3 2 2 2 2 2 3 2 2 2 2 2" xfId="61787"/>
    <cellStyle name="Comma 3 2 2 2 2 2 3 2 2 2 3" xfId="46377"/>
    <cellStyle name="Comma 3 2 2 2 2 2 3 2 2 3" xfId="23154"/>
    <cellStyle name="Comma 3 2 2 2 2 2 3 2 2 3 2" xfId="53978"/>
    <cellStyle name="Comma 3 2 2 2 2 2 3 2 2 4" xfId="38568"/>
    <cellStyle name="Comma 3 2 2 2 2 2 3 2 3" xfId="11749"/>
    <cellStyle name="Comma 3 2 2 2 2 2 3 2 3 2" xfId="27160"/>
    <cellStyle name="Comma 3 2 2 2 2 2 3 2 3 2 2" xfId="57984"/>
    <cellStyle name="Comma 3 2 2 2 2 2 3 2 3 3" xfId="42574"/>
    <cellStyle name="Comma 3 2 2 2 2 2 3 2 4" xfId="19351"/>
    <cellStyle name="Comma 3 2 2 2 2 2 3 2 4 2" xfId="50175"/>
    <cellStyle name="Comma 3 2 2 2 2 2 3 2 5" xfId="34765"/>
    <cellStyle name="Comma 3 2 2 2 2 2 3 3" xfId="5843"/>
    <cellStyle name="Comma 3 2 2 2 2 2 3 3 2" xfId="13653"/>
    <cellStyle name="Comma 3 2 2 2 2 2 3 3 2 2" xfId="29064"/>
    <cellStyle name="Comma 3 2 2 2 2 2 3 3 2 2 2" xfId="59888"/>
    <cellStyle name="Comma 3 2 2 2 2 2 3 3 2 3" xfId="44478"/>
    <cellStyle name="Comma 3 2 2 2 2 2 3 3 3" xfId="21255"/>
    <cellStyle name="Comma 3 2 2 2 2 2 3 3 3 2" xfId="52079"/>
    <cellStyle name="Comma 3 2 2 2 2 2 3 3 4" xfId="36669"/>
    <cellStyle name="Comma 3 2 2 2 2 2 3 4" xfId="9850"/>
    <cellStyle name="Comma 3 2 2 2 2 2 3 4 2" xfId="25261"/>
    <cellStyle name="Comma 3 2 2 2 2 2 3 4 2 2" xfId="56085"/>
    <cellStyle name="Comma 3 2 2 2 2 2 3 4 3" xfId="40675"/>
    <cellStyle name="Comma 3 2 2 2 2 2 3 5" xfId="17452"/>
    <cellStyle name="Comma 3 2 2 2 2 2 3 5 2" xfId="48276"/>
    <cellStyle name="Comma 3 2 2 2 2 2 3 6" xfId="32866"/>
    <cellStyle name="Comma 3 2 2 2 2 2 4" xfId="2673"/>
    <cellStyle name="Comma 3 2 2 2 2 2 4 2" xfId="6476"/>
    <cellStyle name="Comma 3 2 2 2 2 2 4 2 2" xfId="14286"/>
    <cellStyle name="Comma 3 2 2 2 2 2 4 2 2 2" xfId="29697"/>
    <cellStyle name="Comma 3 2 2 2 2 2 4 2 2 2 2" xfId="60521"/>
    <cellStyle name="Comma 3 2 2 2 2 2 4 2 2 3" xfId="45111"/>
    <cellStyle name="Comma 3 2 2 2 2 2 4 2 3" xfId="21888"/>
    <cellStyle name="Comma 3 2 2 2 2 2 4 2 3 2" xfId="52712"/>
    <cellStyle name="Comma 3 2 2 2 2 2 4 2 4" xfId="37302"/>
    <cellStyle name="Comma 3 2 2 2 2 2 4 3" xfId="10483"/>
    <cellStyle name="Comma 3 2 2 2 2 2 4 3 2" xfId="25894"/>
    <cellStyle name="Comma 3 2 2 2 2 2 4 3 2 2" xfId="56718"/>
    <cellStyle name="Comma 3 2 2 2 2 2 4 3 3" xfId="41308"/>
    <cellStyle name="Comma 3 2 2 2 2 2 4 4" xfId="18085"/>
    <cellStyle name="Comma 3 2 2 2 2 2 4 4 2" xfId="48909"/>
    <cellStyle name="Comma 3 2 2 2 2 2 4 5" xfId="33499"/>
    <cellStyle name="Comma 3 2 2 2 2 2 5" xfId="4577"/>
    <cellStyle name="Comma 3 2 2 2 2 2 5 2" xfId="12387"/>
    <cellStyle name="Comma 3 2 2 2 2 2 5 2 2" xfId="27798"/>
    <cellStyle name="Comma 3 2 2 2 2 2 5 2 2 2" xfId="58622"/>
    <cellStyle name="Comma 3 2 2 2 2 2 5 2 3" xfId="43212"/>
    <cellStyle name="Comma 3 2 2 2 2 2 5 3" xfId="19989"/>
    <cellStyle name="Comma 3 2 2 2 2 2 5 3 2" xfId="50813"/>
    <cellStyle name="Comma 3 2 2 2 2 2 5 4" xfId="35403"/>
    <cellStyle name="Comma 3 2 2 2 2 2 6" xfId="8584"/>
    <cellStyle name="Comma 3 2 2 2 2 2 6 2" xfId="23995"/>
    <cellStyle name="Comma 3 2 2 2 2 2 6 2 2" xfId="54819"/>
    <cellStyle name="Comma 3 2 2 2 2 2 6 3" xfId="39409"/>
    <cellStyle name="Comma 3 2 2 2 2 2 7" xfId="16186"/>
    <cellStyle name="Comma 3 2 2 2 2 2 7 2" xfId="47010"/>
    <cellStyle name="Comma 3 2 2 2 2 2 8" xfId="31600"/>
    <cellStyle name="Comma 3 2 2 2 2 3" xfId="565"/>
    <cellStyle name="Comma 3 2 2 2 2 3 2" xfId="1198"/>
    <cellStyle name="Comma 3 2 2 2 2 3 2 2" xfId="3097"/>
    <cellStyle name="Comma 3 2 2 2 2 3 2 2 2" xfId="6900"/>
    <cellStyle name="Comma 3 2 2 2 2 3 2 2 2 2" xfId="14710"/>
    <cellStyle name="Comma 3 2 2 2 2 3 2 2 2 2 2" xfId="30121"/>
    <cellStyle name="Comma 3 2 2 2 2 3 2 2 2 2 2 2" xfId="60945"/>
    <cellStyle name="Comma 3 2 2 2 2 3 2 2 2 2 3" xfId="45535"/>
    <cellStyle name="Comma 3 2 2 2 2 3 2 2 2 3" xfId="22312"/>
    <cellStyle name="Comma 3 2 2 2 2 3 2 2 2 3 2" xfId="53136"/>
    <cellStyle name="Comma 3 2 2 2 2 3 2 2 2 4" xfId="37726"/>
    <cellStyle name="Comma 3 2 2 2 2 3 2 2 3" xfId="10907"/>
    <cellStyle name="Comma 3 2 2 2 2 3 2 2 3 2" xfId="26318"/>
    <cellStyle name="Comma 3 2 2 2 2 3 2 2 3 2 2" xfId="57142"/>
    <cellStyle name="Comma 3 2 2 2 2 3 2 2 3 3" xfId="41732"/>
    <cellStyle name="Comma 3 2 2 2 2 3 2 2 4" xfId="18509"/>
    <cellStyle name="Comma 3 2 2 2 2 3 2 2 4 2" xfId="49333"/>
    <cellStyle name="Comma 3 2 2 2 2 3 2 2 5" xfId="33923"/>
    <cellStyle name="Comma 3 2 2 2 2 3 2 3" xfId="5001"/>
    <cellStyle name="Comma 3 2 2 2 2 3 2 3 2" xfId="12811"/>
    <cellStyle name="Comma 3 2 2 2 2 3 2 3 2 2" xfId="28222"/>
    <cellStyle name="Comma 3 2 2 2 2 3 2 3 2 2 2" xfId="59046"/>
    <cellStyle name="Comma 3 2 2 2 2 3 2 3 2 3" xfId="43636"/>
    <cellStyle name="Comma 3 2 2 2 2 3 2 3 3" xfId="20413"/>
    <cellStyle name="Comma 3 2 2 2 2 3 2 3 3 2" xfId="51237"/>
    <cellStyle name="Comma 3 2 2 2 2 3 2 3 4" xfId="35827"/>
    <cellStyle name="Comma 3 2 2 2 2 3 2 4" xfId="9008"/>
    <cellStyle name="Comma 3 2 2 2 2 3 2 4 2" xfId="24419"/>
    <cellStyle name="Comma 3 2 2 2 2 3 2 4 2 2" xfId="55243"/>
    <cellStyle name="Comma 3 2 2 2 2 3 2 4 3" xfId="39833"/>
    <cellStyle name="Comma 3 2 2 2 2 3 2 5" xfId="16610"/>
    <cellStyle name="Comma 3 2 2 2 2 3 2 5 2" xfId="47434"/>
    <cellStyle name="Comma 3 2 2 2 2 3 2 6" xfId="32024"/>
    <cellStyle name="Comma 3 2 2 2 2 3 3" xfId="1831"/>
    <cellStyle name="Comma 3 2 2 2 2 3 3 2" xfId="3730"/>
    <cellStyle name="Comma 3 2 2 2 2 3 3 2 2" xfId="7533"/>
    <cellStyle name="Comma 3 2 2 2 2 3 3 2 2 2" xfId="15343"/>
    <cellStyle name="Comma 3 2 2 2 2 3 3 2 2 2 2" xfId="30754"/>
    <cellStyle name="Comma 3 2 2 2 2 3 3 2 2 2 2 2" xfId="61578"/>
    <cellStyle name="Comma 3 2 2 2 2 3 3 2 2 2 3" xfId="46168"/>
    <cellStyle name="Comma 3 2 2 2 2 3 3 2 2 3" xfId="22945"/>
    <cellStyle name="Comma 3 2 2 2 2 3 3 2 2 3 2" xfId="53769"/>
    <cellStyle name="Comma 3 2 2 2 2 3 3 2 2 4" xfId="38359"/>
    <cellStyle name="Comma 3 2 2 2 2 3 3 2 3" xfId="11540"/>
    <cellStyle name="Comma 3 2 2 2 2 3 3 2 3 2" xfId="26951"/>
    <cellStyle name="Comma 3 2 2 2 2 3 3 2 3 2 2" xfId="57775"/>
    <cellStyle name="Comma 3 2 2 2 2 3 3 2 3 3" xfId="42365"/>
    <cellStyle name="Comma 3 2 2 2 2 3 3 2 4" xfId="19142"/>
    <cellStyle name="Comma 3 2 2 2 2 3 3 2 4 2" xfId="49966"/>
    <cellStyle name="Comma 3 2 2 2 2 3 3 2 5" xfId="34556"/>
    <cellStyle name="Comma 3 2 2 2 2 3 3 3" xfId="5634"/>
    <cellStyle name="Comma 3 2 2 2 2 3 3 3 2" xfId="13444"/>
    <cellStyle name="Comma 3 2 2 2 2 3 3 3 2 2" xfId="28855"/>
    <cellStyle name="Comma 3 2 2 2 2 3 3 3 2 2 2" xfId="59679"/>
    <cellStyle name="Comma 3 2 2 2 2 3 3 3 2 3" xfId="44269"/>
    <cellStyle name="Comma 3 2 2 2 2 3 3 3 3" xfId="21046"/>
    <cellStyle name="Comma 3 2 2 2 2 3 3 3 3 2" xfId="51870"/>
    <cellStyle name="Comma 3 2 2 2 2 3 3 3 4" xfId="36460"/>
    <cellStyle name="Comma 3 2 2 2 2 3 3 4" xfId="9641"/>
    <cellStyle name="Comma 3 2 2 2 2 3 3 4 2" xfId="25052"/>
    <cellStyle name="Comma 3 2 2 2 2 3 3 4 2 2" xfId="55876"/>
    <cellStyle name="Comma 3 2 2 2 2 3 3 4 3" xfId="40466"/>
    <cellStyle name="Comma 3 2 2 2 2 3 3 5" xfId="17243"/>
    <cellStyle name="Comma 3 2 2 2 2 3 3 5 2" xfId="48067"/>
    <cellStyle name="Comma 3 2 2 2 2 3 3 6" xfId="32657"/>
    <cellStyle name="Comma 3 2 2 2 2 3 4" xfId="2464"/>
    <cellStyle name="Comma 3 2 2 2 2 3 4 2" xfId="6267"/>
    <cellStyle name="Comma 3 2 2 2 2 3 4 2 2" xfId="14077"/>
    <cellStyle name="Comma 3 2 2 2 2 3 4 2 2 2" xfId="29488"/>
    <cellStyle name="Comma 3 2 2 2 2 3 4 2 2 2 2" xfId="60312"/>
    <cellStyle name="Comma 3 2 2 2 2 3 4 2 2 3" xfId="44902"/>
    <cellStyle name="Comma 3 2 2 2 2 3 4 2 3" xfId="21679"/>
    <cellStyle name="Comma 3 2 2 2 2 3 4 2 3 2" xfId="52503"/>
    <cellStyle name="Comma 3 2 2 2 2 3 4 2 4" xfId="37093"/>
    <cellStyle name="Comma 3 2 2 2 2 3 4 3" xfId="10274"/>
    <cellStyle name="Comma 3 2 2 2 2 3 4 3 2" xfId="25685"/>
    <cellStyle name="Comma 3 2 2 2 2 3 4 3 2 2" xfId="56509"/>
    <cellStyle name="Comma 3 2 2 2 2 3 4 3 3" xfId="41099"/>
    <cellStyle name="Comma 3 2 2 2 2 3 4 4" xfId="17876"/>
    <cellStyle name="Comma 3 2 2 2 2 3 4 4 2" xfId="48700"/>
    <cellStyle name="Comma 3 2 2 2 2 3 4 5" xfId="33290"/>
    <cellStyle name="Comma 3 2 2 2 2 3 5" xfId="4368"/>
    <cellStyle name="Comma 3 2 2 2 2 3 5 2" xfId="12178"/>
    <cellStyle name="Comma 3 2 2 2 2 3 5 2 2" xfId="27589"/>
    <cellStyle name="Comma 3 2 2 2 2 3 5 2 2 2" xfId="58413"/>
    <cellStyle name="Comma 3 2 2 2 2 3 5 2 3" xfId="43003"/>
    <cellStyle name="Comma 3 2 2 2 2 3 5 3" xfId="19780"/>
    <cellStyle name="Comma 3 2 2 2 2 3 5 3 2" xfId="50604"/>
    <cellStyle name="Comma 3 2 2 2 2 3 5 4" xfId="35194"/>
    <cellStyle name="Comma 3 2 2 2 2 3 6" xfId="8375"/>
    <cellStyle name="Comma 3 2 2 2 2 3 6 2" xfId="23786"/>
    <cellStyle name="Comma 3 2 2 2 2 3 6 2 2" xfId="54610"/>
    <cellStyle name="Comma 3 2 2 2 2 3 6 3" xfId="39200"/>
    <cellStyle name="Comma 3 2 2 2 2 3 7" xfId="15977"/>
    <cellStyle name="Comma 3 2 2 2 2 3 7 2" xfId="46801"/>
    <cellStyle name="Comma 3 2 2 2 2 3 8" xfId="31391"/>
    <cellStyle name="Comma 3 2 2 2 2 4" xfId="985"/>
    <cellStyle name="Comma 3 2 2 2 2 4 2" xfId="2884"/>
    <cellStyle name="Comma 3 2 2 2 2 4 2 2" xfId="6687"/>
    <cellStyle name="Comma 3 2 2 2 2 4 2 2 2" xfId="14497"/>
    <cellStyle name="Comma 3 2 2 2 2 4 2 2 2 2" xfId="29908"/>
    <cellStyle name="Comma 3 2 2 2 2 4 2 2 2 2 2" xfId="60732"/>
    <cellStyle name="Comma 3 2 2 2 2 4 2 2 2 3" xfId="45322"/>
    <cellStyle name="Comma 3 2 2 2 2 4 2 2 3" xfId="22099"/>
    <cellStyle name="Comma 3 2 2 2 2 4 2 2 3 2" xfId="52923"/>
    <cellStyle name="Comma 3 2 2 2 2 4 2 2 4" xfId="37513"/>
    <cellStyle name="Comma 3 2 2 2 2 4 2 3" xfId="10694"/>
    <cellStyle name="Comma 3 2 2 2 2 4 2 3 2" xfId="26105"/>
    <cellStyle name="Comma 3 2 2 2 2 4 2 3 2 2" xfId="56929"/>
    <cellStyle name="Comma 3 2 2 2 2 4 2 3 3" xfId="41519"/>
    <cellStyle name="Comma 3 2 2 2 2 4 2 4" xfId="18296"/>
    <cellStyle name="Comma 3 2 2 2 2 4 2 4 2" xfId="49120"/>
    <cellStyle name="Comma 3 2 2 2 2 4 2 5" xfId="33710"/>
    <cellStyle name="Comma 3 2 2 2 2 4 3" xfId="4788"/>
    <cellStyle name="Comma 3 2 2 2 2 4 3 2" xfId="12598"/>
    <cellStyle name="Comma 3 2 2 2 2 4 3 2 2" xfId="28009"/>
    <cellStyle name="Comma 3 2 2 2 2 4 3 2 2 2" xfId="58833"/>
    <cellStyle name="Comma 3 2 2 2 2 4 3 2 3" xfId="43423"/>
    <cellStyle name="Comma 3 2 2 2 2 4 3 3" xfId="20200"/>
    <cellStyle name="Comma 3 2 2 2 2 4 3 3 2" xfId="51024"/>
    <cellStyle name="Comma 3 2 2 2 2 4 3 4" xfId="35614"/>
    <cellStyle name="Comma 3 2 2 2 2 4 4" xfId="8795"/>
    <cellStyle name="Comma 3 2 2 2 2 4 4 2" xfId="24206"/>
    <cellStyle name="Comma 3 2 2 2 2 4 4 2 2" xfId="55030"/>
    <cellStyle name="Comma 3 2 2 2 2 4 4 3" xfId="39620"/>
    <cellStyle name="Comma 3 2 2 2 2 4 5" xfId="16397"/>
    <cellStyle name="Comma 3 2 2 2 2 4 5 2" xfId="47221"/>
    <cellStyle name="Comma 3 2 2 2 2 4 6" xfId="31811"/>
    <cellStyle name="Comma 3 2 2 2 2 5" xfId="1618"/>
    <cellStyle name="Comma 3 2 2 2 2 5 2" xfId="3517"/>
    <cellStyle name="Comma 3 2 2 2 2 5 2 2" xfId="7320"/>
    <cellStyle name="Comma 3 2 2 2 2 5 2 2 2" xfId="15130"/>
    <cellStyle name="Comma 3 2 2 2 2 5 2 2 2 2" xfId="30541"/>
    <cellStyle name="Comma 3 2 2 2 2 5 2 2 2 2 2" xfId="61365"/>
    <cellStyle name="Comma 3 2 2 2 2 5 2 2 2 3" xfId="45955"/>
    <cellStyle name="Comma 3 2 2 2 2 5 2 2 3" xfId="22732"/>
    <cellStyle name="Comma 3 2 2 2 2 5 2 2 3 2" xfId="53556"/>
    <cellStyle name="Comma 3 2 2 2 2 5 2 2 4" xfId="38146"/>
    <cellStyle name="Comma 3 2 2 2 2 5 2 3" xfId="11327"/>
    <cellStyle name="Comma 3 2 2 2 2 5 2 3 2" xfId="26738"/>
    <cellStyle name="Comma 3 2 2 2 2 5 2 3 2 2" xfId="57562"/>
    <cellStyle name="Comma 3 2 2 2 2 5 2 3 3" xfId="42152"/>
    <cellStyle name="Comma 3 2 2 2 2 5 2 4" xfId="18929"/>
    <cellStyle name="Comma 3 2 2 2 2 5 2 4 2" xfId="49753"/>
    <cellStyle name="Comma 3 2 2 2 2 5 2 5" xfId="34343"/>
    <cellStyle name="Comma 3 2 2 2 2 5 3" xfId="5421"/>
    <cellStyle name="Comma 3 2 2 2 2 5 3 2" xfId="13231"/>
    <cellStyle name="Comma 3 2 2 2 2 5 3 2 2" xfId="28642"/>
    <cellStyle name="Comma 3 2 2 2 2 5 3 2 2 2" xfId="59466"/>
    <cellStyle name="Comma 3 2 2 2 2 5 3 2 3" xfId="44056"/>
    <cellStyle name="Comma 3 2 2 2 2 5 3 3" xfId="20833"/>
    <cellStyle name="Comma 3 2 2 2 2 5 3 3 2" xfId="51657"/>
    <cellStyle name="Comma 3 2 2 2 2 5 3 4" xfId="36247"/>
    <cellStyle name="Comma 3 2 2 2 2 5 4" xfId="9428"/>
    <cellStyle name="Comma 3 2 2 2 2 5 4 2" xfId="24839"/>
    <cellStyle name="Comma 3 2 2 2 2 5 4 2 2" xfId="55663"/>
    <cellStyle name="Comma 3 2 2 2 2 5 4 3" xfId="40253"/>
    <cellStyle name="Comma 3 2 2 2 2 5 5" xfId="17030"/>
    <cellStyle name="Comma 3 2 2 2 2 5 5 2" xfId="47854"/>
    <cellStyle name="Comma 3 2 2 2 2 5 6" xfId="32444"/>
    <cellStyle name="Comma 3 2 2 2 2 6" xfId="2251"/>
    <cellStyle name="Comma 3 2 2 2 2 6 2" xfId="6054"/>
    <cellStyle name="Comma 3 2 2 2 2 6 2 2" xfId="13864"/>
    <cellStyle name="Comma 3 2 2 2 2 6 2 2 2" xfId="29275"/>
    <cellStyle name="Comma 3 2 2 2 2 6 2 2 2 2" xfId="60099"/>
    <cellStyle name="Comma 3 2 2 2 2 6 2 2 3" xfId="44689"/>
    <cellStyle name="Comma 3 2 2 2 2 6 2 3" xfId="21466"/>
    <cellStyle name="Comma 3 2 2 2 2 6 2 3 2" xfId="52290"/>
    <cellStyle name="Comma 3 2 2 2 2 6 2 4" xfId="36880"/>
    <cellStyle name="Comma 3 2 2 2 2 6 3" xfId="10061"/>
    <cellStyle name="Comma 3 2 2 2 2 6 3 2" xfId="25472"/>
    <cellStyle name="Comma 3 2 2 2 2 6 3 2 2" xfId="56296"/>
    <cellStyle name="Comma 3 2 2 2 2 6 3 3" xfId="40886"/>
    <cellStyle name="Comma 3 2 2 2 2 6 4" xfId="17663"/>
    <cellStyle name="Comma 3 2 2 2 2 6 4 2" xfId="48487"/>
    <cellStyle name="Comma 3 2 2 2 2 6 5" xfId="33077"/>
    <cellStyle name="Comma 3 2 2 2 2 7" xfId="4155"/>
    <cellStyle name="Comma 3 2 2 2 2 7 2" xfId="11965"/>
    <cellStyle name="Comma 3 2 2 2 2 7 2 2" xfId="27376"/>
    <cellStyle name="Comma 3 2 2 2 2 7 2 2 2" xfId="58200"/>
    <cellStyle name="Comma 3 2 2 2 2 7 2 3" xfId="42790"/>
    <cellStyle name="Comma 3 2 2 2 2 7 3" xfId="19567"/>
    <cellStyle name="Comma 3 2 2 2 2 7 3 2" xfId="50391"/>
    <cellStyle name="Comma 3 2 2 2 2 7 4" xfId="34981"/>
    <cellStyle name="Comma 3 2 2 2 2 8" xfId="8162"/>
    <cellStyle name="Comma 3 2 2 2 2 8 2" xfId="23573"/>
    <cellStyle name="Comma 3 2 2 2 2 8 2 2" xfId="54397"/>
    <cellStyle name="Comma 3 2 2 2 2 8 3" xfId="38987"/>
    <cellStyle name="Comma 3 2 2 2 2 9" xfId="7953"/>
    <cellStyle name="Comma 3 2 2 2 2 9 2" xfId="23364"/>
    <cellStyle name="Comma 3 2 2 2 2 9 2 2" xfId="54188"/>
    <cellStyle name="Comma 3 2 2 2 2 9 3" xfId="38778"/>
    <cellStyle name="Comma 3 2 2 2 3" xfId="692"/>
    <cellStyle name="Comma 3 2 2 2 3 2" xfId="1325"/>
    <cellStyle name="Comma 3 2 2 2 3 2 2" xfId="3224"/>
    <cellStyle name="Comma 3 2 2 2 3 2 2 2" xfId="7027"/>
    <cellStyle name="Comma 3 2 2 2 3 2 2 2 2" xfId="14837"/>
    <cellStyle name="Comma 3 2 2 2 3 2 2 2 2 2" xfId="30248"/>
    <cellStyle name="Comma 3 2 2 2 3 2 2 2 2 2 2" xfId="61072"/>
    <cellStyle name="Comma 3 2 2 2 3 2 2 2 2 3" xfId="45662"/>
    <cellStyle name="Comma 3 2 2 2 3 2 2 2 3" xfId="22439"/>
    <cellStyle name="Comma 3 2 2 2 3 2 2 2 3 2" xfId="53263"/>
    <cellStyle name="Comma 3 2 2 2 3 2 2 2 4" xfId="37853"/>
    <cellStyle name="Comma 3 2 2 2 3 2 2 3" xfId="11034"/>
    <cellStyle name="Comma 3 2 2 2 3 2 2 3 2" xfId="26445"/>
    <cellStyle name="Comma 3 2 2 2 3 2 2 3 2 2" xfId="57269"/>
    <cellStyle name="Comma 3 2 2 2 3 2 2 3 3" xfId="41859"/>
    <cellStyle name="Comma 3 2 2 2 3 2 2 4" xfId="18636"/>
    <cellStyle name="Comma 3 2 2 2 3 2 2 4 2" xfId="49460"/>
    <cellStyle name="Comma 3 2 2 2 3 2 2 5" xfId="34050"/>
    <cellStyle name="Comma 3 2 2 2 3 2 3" xfId="5128"/>
    <cellStyle name="Comma 3 2 2 2 3 2 3 2" xfId="12938"/>
    <cellStyle name="Comma 3 2 2 2 3 2 3 2 2" xfId="28349"/>
    <cellStyle name="Comma 3 2 2 2 3 2 3 2 2 2" xfId="59173"/>
    <cellStyle name="Comma 3 2 2 2 3 2 3 2 3" xfId="43763"/>
    <cellStyle name="Comma 3 2 2 2 3 2 3 3" xfId="20540"/>
    <cellStyle name="Comma 3 2 2 2 3 2 3 3 2" xfId="51364"/>
    <cellStyle name="Comma 3 2 2 2 3 2 3 4" xfId="35954"/>
    <cellStyle name="Comma 3 2 2 2 3 2 4" xfId="9135"/>
    <cellStyle name="Comma 3 2 2 2 3 2 4 2" xfId="24546"/>
    <cellStyle name="Comma 3 2 2 2 3 2 4 2 2" xfId="55370"/>
    <cellStyle name="Comma 3 2 2 2 3 2 4 3" xfId="39960"/>
    <cellStyle name="Comma 3 2 2 2 3 2 5" xfId="16737"/>
    <cellStyle name="Comma 3 2 2 2 3 2 5 2" xfId="47561"/>
    <cellStyle name="Comma 3 2 2 2 3 2 6" xfId="32151"/>
    <cellStyle name="Comma 3 2 2 2 3 3" xfId="1958"/>
    <cellStyle name="Comma 3 2 2 2 3 3 2" xfId="3857"/>
    <cellStyle name="Comma 3 2 2 2 3 3 2 2" xfId="7660"/>
    <cellStyle name="Comma 3 2 2 2 3 3 2 2 2" xfId="15470"/>
    <cellStyle name="Comma 3 2 2 2 3 3 2 2 2 2" xfId="30881"/>
    <cellStyle name="Comma 3 2 2 2 3 3 2 2 2 2 2" xfId="61705"/>
    <cellStyle name="Comma 3 2 2 2 3 3 2 2 2 3" xfId="46295"/>
    <cellStyle name="Comma 3 2 2 2 3 3 2 2 3" xfId="23072"/>
    <cellStyle name="Comma 3 2 2 2 3 3 2 2 3 2" xfId="53896"/>
    <cellStyle name="Comma 3 2 2 2 3 3 2 2 4" xfId="38486"/>
    <cellStyle name="Comma 3 2 2 2 3 3 2 3" xfId="11667"/>
    <cellStyle name="Comma 3 2 2 2 3 3 2 3 2" xfId="27078"/>
    <cellStyle name="Comma 3 2 2 2 3 3 2 3 2 2" xfId="57902"/>
    <cellStyle name="Comma 3 2 2 2 3 3 2 3 3" xfId="42492"/>
    <cellStyle name="Comma 3 2 2 2 3 3 2 4" xfId="19269"/>
    <cellStyle name="Comma 3 2 2 2 3 3 2 4 2" xfId="50093"/>
    <cellStyle name="Comma 3 2 2 2 3 3 2 5" xfId="34683"/>
    <cellStyle name="Comma 3 2 2 2 3 3 3" xfId="5761"/>
    <cellStyle name="Comma 3 2 2 2 3 3 3 2" xfId="13571"/>
    <cellStyle name="Comma 3 2 2 2 3 3 3 2 2" xfId="28982"/>
    <cellStyle name="Comma 3 2 2 2 3 3 3 2 2 2" xfId="59806"/>
    <cellStyle name="Comma 3 2 2 2 3 3 3 2 3" xfId="44396"/>
    <cellStyle name="Comma 3 2 2 2 3 3 3 3" xfId="21173"/>
    <cellStyle name="Comma 3 2 2 2 3 3 3 3 2" xfId="51997"/>
    <cellStyle name="Comma 3 2 2 2 3 3 3 4" xfId="36587"/>
    <cellStyle name="Comma 3 2 2 2 3 3 4" xfId="9768"/>
    <cellStyle name="Comma 3 2 2 2 3 3 4 2" xfId="25179"/>
    <cellStyle name="Comma 3 2 2 2 3 3 4 2 2" xfId="56003"/>
    <cellStyle name="Comma 3 2 2 2 3 3 4 3" xfId="40593"/>
    <cellStyle name="Comma 3 2 2 2 3 3 5" xfId="17370"/>
    <cellStyle name="Comma 3 2 2 2 3 3 5 2" xfId="48194"/>
    <cellStyle name="Comma 3 2 2 2 3 3 6" xfId="32784"/>
    <cellStyle name="Comma 3 2 2 2 3 4" xfId="2591"/>
    <cellStyle name="Comma 3 2 2 2 3 4 2" xfId="6394"/>
    <cellStyle name="Comma 3 2 2 2 3 4 2 2" xfId="14204"/>
    <cellStyle name="Comma 3 2 2 2 3 4 2 2 2" xfId="29615"/>
    <cellStyle name="Comma 3 2 2 2 3 4 2 2 2 2" xfId="60439"/>
    <cellStyle name="Comma 3 2 2 2 3 4 2 2 3" xfId="45029"/>
    <cellStyle name="Comma 3 2 2 2 3 4 2 3" xfId="21806"/>
    <cellStyle name="Comma 3 2 2 2 3 4 2 3 2" xfId="52630"/>
    <cellStyle name="Comma 3 2 2 2 3 4 2 4" xfId="37220"/>
    <cellStyle name="Comma 3 2 2 2 3 4 3" xfId="10401"/>
    <cellStyle name="Comma 3 2 2 2 3 4 3 2" xfId="25812"/>
    <cellStyle name="Comma 3 2 2 2 3 4 3 2 2" xfId="56636"/>
    <cellStyle name="Comma 3 2 2 2 3 4 3 3" xfId="41226"/>
    <cellStyle name="Comma 3 2 2 2 3 4 4" xfId="18003"/>
    <cellStyle name="Comma 3 2 2 2 3 4 4 2" xfId="48827"/>
    <cellStyle name="Comma 3 2 2 2 3 4 5" xfId="33417"/>
    <cellStyle name="Comma 3 2 2 2 3 5" xfId="4495"/>
    <cellStyle name="Comma 3 2 2 2 3 5 2" xfId="12305"/>
    <cellStyle name="Comma 3 2 2 2 3 5 2 2" xfId="27716"/>
    <cellStyle name="Comma 3 2 2 2 3 5 2 2 2" xfId="58540"/>
    <cellStyle name="Comma 3 2 2 2 3 5 2 3" xfId="43130"/>
    <cellStyle name="Comma 3 2 2 2 3 5 3" xfId="19907"/>
    <cellStyle name="Comma 3 2 2 2 3 5 3 2" xfId="50731"/>
    <cellStyle name="Comma 3 2 2 2 3 5 4" xfId="35321"/>
    <cellStyle name="Comma 3 2 2 2 3 6" xfId="8502"/>
    <cellStyle name="Comma 3 2 2 2 3 6 2" xfId="23913"/>
    <cellStyle name="Comma 3 2 2 2 3 6 2 2" xfId="54737"/>
    <cellStyle name="Comma 3 2 2 2 3 6 3" xfId="39327"/>
    <cellStyle name="Comma 3 2 2 2 3 7" xfId="16104"/>
    <cellStyle name="Comma 3 2 2 2 3 7 2" xfId="46928"/>
    <cellStyle name="Comma 3 2 2 2 3 8" xfId="31518"/>
    <cellStyle name="Comma 3 2 2 2 4" xfId="483"/>
    <cellStyle name="Comma 3 2 2 2 4 2" xfId="1116"/>
    <cellStyle name="Comma 3 2 2 2 4 2 2" xfId="3015"/>
    <cellStyle name="Comma 3 2 2 2 4 2 2 2" xfId="6818"/>
    <cellStyle name="Comma 3 2 2 2 4 2 2 2 2" xfId="14628"/>
    <cellStyle name="Comma 3 2 2 2 4 2 2 2 2 2" xfId="30039"/>
    <cellStyle name="Comma 3 2 2 2 4 2 2 2 2 2 2" xfId="60863"/>
    <cellStyle name="Comma 3 2 2 2 4 2 2 2 2 3" xfId="45453"/>
    <cellStyle name="Comma 3 2 2 2 4 2 2 2 3" xfId="22230"/>
    <cellStyle name="Comma 3 2 2 2 4 2 2 2 3 2" xfId="53054"/>
    <cellStyle name="Comma 3 2 2 2 4 2 2 2 4" xfId="37644"/>
    <cellStyle name="Comma 3 2 2 2 4 2 2 3" xfId="10825"/>
    <cellStyle name="Comma 3 2 2 2 4 2 2 3 2" xfId="26236"/>
    <cellStyle name="Comma 3 2 2 2 4 2 2 3 2 2" xfId="57060"/>
    <cellStyle name="Comma 3 2 2 2 4 2 2 3 3" xfId="41650"/>
    <cellStyle name="Comma 3 2 2 2 4 2 2 4" xfId="18427"/>
    <cellStyle name="Comma 3 2 2 2 4 2 2 4 2" xfId="49251"/>
    <cellStyle name="Comma 3 2 2 2 4 2 2 5" xfId="33841"/>
    <cellStyle name="Comma 3 2 2 2 4 2 3" xfId="4919"/>
    <cellStyle name="Comma 3 2 2 2 4 2 3 2" xfId="12729"/>
    <cellStyle name="Comma 3 2 2 2 4 2 3 2 2" xfId="28140"/>
    <cellStyle name="Comma 3 2 2 2 4 2 3 2 2 2" xfId="58964"/>
    <cellStyle name="Comma 3 2 2 2 4 2 3 2 3" xfId="43554"/>
    <cellStyle name="Comma 3 2 2 2 4 2 3 3" xfId="20331"/>
    <cellStyle name="Comma 3 2 2 2 4 2 3 3 2" xfId="51155"/>
    <cellStyle name="Comma 3 2 2 2 4 2 3 4" xfId="35745"/>
    <cellStyle name="Comma 3 2 2 2 4 2 4" xfId="8926"/>
    <cellStyle name="Comma 3 2 2 2 4 2 4 2" xfId="24337"/>
    <cellStyle name="Comma 3 2 2 2 4 2 4 2 2" xfId="55161"/>
    <cellStyle name="Comma 3 2 2 2 4 2 4 3" xfId="39751"/>
    <cellStyle name="Comma 3 2 2 2 4 2 5" xfId="16528"/>
    <cellStyle name="Comma 3 2 2 2 4 2 5 2" xfId="47352"/>
    <cellStyle name="Comma 3 2 2 2 4 2 6" xfId="31942"/>
    <cellStyle name="Comma 3 2 2 2 4 3" xfId="1749"/>
    <cellStyle name="Comma 3 2 2 2 4 3 2" xfId="3648"/>
    <cellStyle name="Comma 3 2 2 2 4 3 2 2" xfId="7451"/>
    <cellStyle name="Comma 3 2 2 2 4 3 2 2 2" xfId="15261"/>
    <cellStyle name="Comma 3 2 2 2 4 3 2 2 2 2" xfId="30672"/>
    <cellStyle name="Comma 3 2 2 2 4 3 2 2 2 2 2" xfId="61496"/>
    <cellStyle name="Comma 3 2 2 2 4 3 2 2 2 3" xfId="46086"/>
    <cellStyle name="Comma 3 2 2 2 4 3 2 2 3" xfId="22863"/>
    <cellStyle name="Comma 3 2 2 2 4 3 2 2 3 2" xfId="53687"/>
    <cellStyle name="Comma 3 2 2 2 4 3 2 2 4" xfId="38277"/>
    <cellStyle name="Comma 3 2 2 2 4 3 2 3" xfId="11458"/>
    <cellStyle name="Comma 3 2 2 2 4 3 2 3 2" xfId="26869"/>
    <cellStyle name="Comma 3 2 2 2 4 3 2 3 2 2" xfId="57693"/>
    <cellStyle name="Comma 3 2 2 2 4 3 2 3 3" xfId="42283"/>
    <cellStyle name="Comma 3 2 2 2 4 3 2 4" xfId="19060"/>
    <cellStyle name="Comma 3 2 2 2 4 3 2 4 2" xfId="49884"/>
    <cellStyle name="Comma 3 2 2 2 4 3 2 5" xfId="34474"/>
    <cellStyle name="Comma 3 2 2 2 4 3 3" xfId="5552"/>
    <cellStyle name="Comma 3 2 2 2 4 3 3 2" xfId="13362"/>
    <cellStyle name="Comma 3 2 2 2 4 3 3 2 2" xfId="28773"/>
    <cellStyle name="Comma 3 2 2 2 4 3 3 2 2 2" xfId="59597"/>
    <cellStyle name="Comma 3 2 2 2 4 3 3 2 3" xfId="44187"/>
    <cellStyle name="Comma 3 2 2 2 4 3 3 3" xfId="20964"/>
    <cellStyle name="Comma 3 2 2 2 4 3 3 3 2" xfId="51788"/>
    <cellStyle name="Comma 3 2 2 2 4 3 3 4" xfId="36378"/>
    <cellStyle name="Comma 3 2 2 2 4 3 4" xfId="9559"/>
    <cellStyle name="Comma 3 2 2 2 4 3 4 2" xfId="24970"/>
    <cellStyle name="Comma 3 2 2 2 4 3 4 2 2" xfId="55794"/>
    <cellStyle name="Comma 3 2 2 2 4 3 4 3" xfId="40384"/>
    <cellStyle name="Comma 3 2 2 2 4 3 5" xfId="17161"/>
    <cellStyle name="Comma 3 2 2 2 4 3 5 2" xfId="47985"/>
    <cellStyle name="Comma 3 2 2 2 4 3 6" xfId="32575"/>
    <cellStyle name="Comma 3 2 2 2 4 4" xfId="2382"/>
    <cellStyle name="Comma 3 2 2 2 4 4 2" xfId="6185"/>
    <cellStyle name="Comma 3 2 2 2 4 4 2 2" xfId="13995"/>
    <cellStyle name="Comma 3 2 2 2 4 4 2 2 2" xfId="29406"/>
    <cellStyle name="Comma 3 2 2 2 4 4 2 2 2 2" xfId="60230"/>
    <cellStyle name="Comma 3 2 2 2 4 4 2 2 3" xfId="44820"/>
    <cellStyle name="Comma 3 2 2 2 4 4 2 3" xfId="21597"/>
    <cellStyle name="Comma 3 2 2 2 4 4 2 3 2" xfId="52421"/>
    <cellStyle name="Comma 3 2 2 2 4 4 2 4" xfId="37011"/>
    <cellStyle name="Comma 3 2 2 2 4 4 3" xfId="10192"/>
    <cellStyle name="Comma 3 2 2 2 4 4 3 2" xfId="25603"/>
    <cellStyle name="Comma 3 2 2 2 4 4 3 2 2" xfId="56427"/>
    <cellStyle name="Comma 3 2 2 2 4 4 3 3" xfId="41017"/>
    <cellStyle name="Comma 3 2 2 2 4 4 4" xfId="17794"/>
    <cellStyle name="Comma 3 2 2 2 4 4 4 2" xfId="48618"/>
    <cellStyle name="Comma 3 2 2 2 4 4 5" xfId="33208"/>
    <cellStyle name="Comma 3 2 2 2 4 5" xfId="4286"/>
    <cellStyle name="Comma 3 2 2 2 4 5 2" xfId="12096"/>
    <cellStyle name="Comma 3 2 2 2 4 5 2 2" xfId="27507"/>
    <cellStyle name="Comma 3 2 2 2 4 5 2 2 2" xfId="58331"/>
    <cellStyle name="Comma 3 2 2 2 4 5 2 3" xfId="42921"/>
    <cellStyle name="Comma 3 2 2 2 4 5 3" xfId="19698"/>
    <cellStyle name="Comma 3 2 2 2 4 5 3 2" xfId="50522"/>
    <cellStyle name="Comma 3 2 2 2 4 5 4" xfId="35112"/>
    <cellStyle name="Comma 3 2 2 2 4 6" xfId="8293"/>
    <cellStyle name="Comma 3 2 2 2 4 6 2" xfId="23704"/>
    <cellStyle name="Comma 3 2 2 2 4 6 2 2" xfId="54528"/>
    <cellStyle name="Comma 3 2 2 2 4 6 3" xfId="39118"/>
    <cellStyle name="Comma 3 2 2 2 4 7" xfId="15895"/>
    <cellStyle name="Comma 3 2 2 2 4 7 2" xfId="46719"/>
    <cellStyle name="Comma 3 2 2 2 4 8" xfId="31309"/>
    <cellStyle name="Comma 3 2 2 2 5" xfId="903"/>
    <cellStyle name="Comma 3 2 2 2 5 2" xfId="2802"/>
    <cellStyle name="Comma 3 2 2 2 5 2 2" xfId="6605"/>
    <cellStyle name="Comma 3 2 2 2 5 2 2 2" xfId="14415"/>
    <cellStyle name="Comma 3 2 2 2 5 2 2 2 2" xfId="29826"/>
    <cellStyle name="Comma 3 2 2 2 5 2 2 2 2 2" xfId="60650"/>
    <cellStyle name="Comma 3 2 2 2 5 2 2 2 3" xfId="45240"/>
    <cellStyle name="Comma 3 2 2 2 5 2 2 3" xfId="22017"/>
    <cellStyle name="Comma 3 2 2 2 5 2 2 3 2" xfId="52841"/>
    <cellStyle name="Comma 3 2 2 2 5 2 2 4" xfId="37431"/>
    <cellStyle name="Comma 3 2 2 2 5 2 3" xfId="10612"/>
    <cellStyle name="Comma 3 2 2 2 5 2 3 2" xfId="26023"/>
    <cellStyle name="Comma 3 2 2 2 5 2 3 2 2" xfId="56847"/>
    <cellStyle name="Comma 3 2 2 2 5 2 3 3" xfId="41437"/>
    <cellStyle name="Comma 3 2 2 2 5 2 4" xfId="18214"/>
    <cellStyle name="Comma 3 2 2 2 5 2 4 2" xfId="49038"/>
    <cellStyle name="Comma 3 2 2 2 5 2 5" xfId="33628"/>
    <cellStyle name="Comma 3 2 2 2 5 3" xfId="4706"/>
    <cellStyle name="Comma 3 2 2 2 5 3 2" xfId="12516"/>
    <cellStyle name="Comma 3 2 2 2 5 3 2 2" xfId="27927"/>
    <cellStyle name="Comma 3 2 2 2 5 3 2 2 2" xfId="58751"/>
    <cellStyle name="Comma 3 2 2 2 5 3 2 3" xfId="43341"/>
    <cellStyle name="Comma 3 2 2 2 5 3 3" xfId="20118"/>
    <cellStyle name="Comma 3 2 2 2 5 3 3 2" xfId="50942"/>
    <cellStyle name="Comma 3 2 2 2 5 3 4" xfId="35532"/>
    <cellStyle name="Comma 3 2 2 2 5 4" xfId="8713"/>
    <cellStyle name="Comma 3 2 2 2 5 4 2" xfId="24124"/>
    <cellStyle name="Comma 3 2 2 2 5 4 2 2" xfId="54948"/>
    <cellStyle name="Comma 3 2 2 2 5 4 3" xfId="39538"/>
    <cellStyle name="Comma 3 2 2 2 5 5" xfId="16315"/>
    <cellStyle name="Comma 3 2 2 2 5 5 2" xfId="47139"/>
    <cellStyle name="Comma 3 2 2 2 5 6" xfId="31729"/>
    <cellStyle name="Comma 3 2 2 2 6" xfId="1536"/>
    <cellStyle name="Comma 3 2 2 2 6 2" xfId="3435"/>
    <cellStyle name="Comma 3 2 2 2 6 2 2" xfId="7238"/>
    <cellStyle name="Comma 3 2 2 2 6 2 2 2" xfId="15048"/>
    <cellStyle name="Comma 3 2 2 2 6 2 2 2 2" xfId="30459"/>
    <cellStyle name="Comma 3 2 2 2 6 2 2 2 2 2" xfId="61283"/>
    <cellStyle name="Comma 3 2 2 2 6 2 2 2 3" xfId="45873"/>
    <cellStyle name="Comma 3 2 2 2 6 2 2 3" xfId="22650"/>
    <cellStyle name="Comma 3 2 2 2 6 2 2 3 2" xfId="53474"/>
    <cellStyle name="Comma 3 2 2 2 6 2 2 4" xfId="38064"/>
    <cellStyle name="Comma 3 2 2 2 6 2 3" xfId="11245"/>
    <cellStyle name="Comma 3 2 2 2 6 2 3 2" xfId="26656"/>
    <cellStyle name="Comma 3 2 2 2 6 2 3 2 2" xfId="57480"/>
    <cellStyle name="Comma 3 2 2 2 6 2 3 3" xfId="42070"/>
    <cellStyle name="Comma 3 2 2 2 6 2 4" xfId="18847"/>
    <cellStyle name="Comma 3 2 2 2 6 2 4 2" xfId="49671"/>
    <cellStyle name="Comma 3 2 2 2 6 2 5" xfId="34261"/>
    <cellStyle name="Comma 3 2 2 2 6 3" xfId="5339"/>
    <cellStyle name="Comma 3 2 2 2 6 3 2" xfId="13149"/>
    <cellStyle name="Comma 3 2 2 2 6 3 2 2" xfId="28560"/>
    <cellStyle name="Comma 3 2 2 2 6 3 2 2 2" xfId="59384"/>
    <cellStyle name="Comma 3 2 2 2 6 3 2 3" xfId="43974"/>
    <cellStyle name="Comma 3 2 2 2 6 3 3" xfId="20751"/>
    <cellStyle name="Comma 3 2 2 2 6 3 3 2" xfId="51575"/>
    <cellStyle name="Comma 3 2 2 2 6 3 4" xfId="36165"/>
    <cellStyle name="Comma 3 2 2 2 6 4" xfId="9346"/>
    <cellStyle name="Comma 3 2 2 2 6 4 2" xfId="24757"/>
    <cellStyle name="Comma 3 2 2 2 6 4 2 2" xfId="55581"/>
    <cellStyle name="Comma 3 2 2 2 6 4 3" xfId="40171"/>
    <cellStyle name="Comma 3 2 2 2 6 5" xfId="16948"/>
    <cellStyle name="Comma 3 2 2 2 6 5 2" xfId="47772"/>
    <cellStyle name="Comma 3 2 2 2 6 6" xfId="32362"/>
    <cellStyle name="Comma 3 2 2 2 7" xfId="2169"/>
    <cellStyle name="Comma 3 2 2 2 7 2" xfId="5972"/>
    <cellStyle name="Comma 3 2 2 2 7 2 2" xfId="13782"/>
    <cellStyle name="Comma 3 2 2 2 7 2 2 2" xfId="29193"/>
    <cellStyle name="Comma 3 2 2 2 7 2 2 2 2" xfId="60017"/>
    <cellStyle name="Comma 3 2 2 2 7 2 2 3" xfId="44607"/>
    <cellStyle name="Comma 3 2 2 2 7 2 3" xfId="21384"/>
    <cellStyle name="Comma 3 2 2 2 7 2 3 2" xfId="52208"/>
    <cellStyle name="Comma 3 2 2 2 7 2 4" xfId="36798"/>
    <cellStyle name="Comma 3 2 2 2 7 3" xfId="9979"/>
    <cellStyle name="Comma 3 2 2 2 7 3 2" xfId="25390"/>
    <cellStyle name="Comma 3 2 2 2 7 3 2 2" xfId="56214"/>
    <cellStyle name="Comma 3 2 2 2 7 3 3" xfId="40804"/>
    <cellStyle name="Comma 3 2 2 2 7 4" xfId="17581"/>
    <cellStyle name="Comma 3 2 2 2 7 4 2" xfId="48405"/>
    <cellStyle name="Comma 3 2 2 2 7 5" xfId="32995"/>
    <cellStyle name="Comma 3 2 2 2 8" xfId="4073"/>
    <cellStyle name="Comma 3 2 2 2 8 2" xfId="11883"/>
    <cellStyle name="Comma 3 2 2 2 8 2 2" xfId="27294"/>
    <cellStyle name="Comma 3 2 2 2 8 2 2 2" xfId="58118"/>
    <cellStyle name="Comma 3 2 2 2 8 2 3" xfId="42708"/>
    <cellStyle name="Comma 3 2 2 2 8 3" xfId="19485"/>
    <cellStyle name="Comma 3 2 2 2 8 3 2" xfId="50309"/>
    <cellStyle name="Comma 3 2 2 2 8 4" xfId="34899"/>
    <cellStyle name="Comma 3 2 2 2 9" xfId="8080"/>
    <cellStyle name="Comma 3 2 2 2 9 2" xfId="23491"/>
    <cellStyle name="Comma 3 2 2 2 9 2 2" xfId="54315"/>
    <cellStyle name="Comma 3 2 2 2 9 3" xfId="38905"/>
    <cellStyle name="Comma 3 2 2 3" xfId="309"/>
    <cellStyle name="Comma 3 2 2 3 10" xfId="15722"/>
    <cellStyle name="Comma 3 2 2 3 10 2" xfId="46546"/>
    <cellStyle name="Comma 3 2 2 3 11" xfId="31136"/>
    <cellStyle name="Comma 3 2 2 3 2" xfId="732"/>
    <cellStyle name="Comma 3 2 2 3 2 2" xfId="1365"/>
    <cellStyle name="Comma 3 2 2 3 2 2 2" xfId="3264"/>
    <cellStyle name="Comma 3 2 2 3 2 2 2 2" xfId="7067"/>
    <cellStyle name="Comma 3 2 2 3 2 2 2 2 2" xfId="14877"/>
    <cellStyle name="Comma 3 2 2 3 2 2 2 2 2 2" xfId="30288"/>
    <cellStyle name="Comma 3 2 2 3 2 2 2 2 2 2 2" xfId="61112"/>
    <cellStyle name="Comma 3 2 2 3 2 2 2 2 2 3" xfId="45702"/>
    <cellStyle name="Comma 3 2 2 3 2 2 2 2 3" xfId="22479"/>
    <cellStyle name="Comma 3 2 2 3 2 2 2 2 3 2" xfId="53303"/>
    <cellStyle name="Comma 3 2 2 3 2 2 2 2 4" xfId="37893"/>
    <cellStyle name="Comma 3 2 2 3 2 2 2 3" xfId="11074"/>
    <cellStyle name="Comma 3 2 2 3 2 2 2 3 2" xfId="26485"/>
    <cellStyle name="Comma 3 2 2 3 2 2 2 3 2 2" xfId="57309"/>
    <cellStyle name="Comma 3 2 2 3 2 2 2 3 3" xfId="41899"/>
    <cellStyle name="Comma 3 2 2 3 2 2 2 4" xfId="18676"/>
    <cellStyle name="Comma 3 2 2 3 2 2 2 4 2" xfId="49500"/>
    <cellStyle name="Comma 3 2 2 3 2 2 2 5" xfId="34090"/>
    <cellStyle name="Comma 3 2 2 3 2 2 3" xfId="5168"/>
    <cellStyle name="Comma 3 2 2 3 2 2 3 2" xfId="12978"/>
    <cellStyle name="Comma 3 2 2 3 2 2 3 2 2" xfId="28389"/>
    <cellStyle name="Comma 3 2 2 3 2 2 3 2 2 2" xfId="59213"/>
    <cellStyle name="Comma 3 2 2 3 2 2 3 2 3" xfId="43803"/>
    <cellStyle name="Comma 3 2 2 3 2 2 3 3" xfId="20580"/>
    <cellStyle name="Comma 3 2 2 3 2 2 3 3 2" xfId="51404"/>
    <cellStyle name="Comma 3 2 2 3 2 2 3 4" xfId="35994"/>
    <cellStyle name="Comma 3 2 2 3 2 2 4" xfId="9175"/>
    <cellStyle name="Comma 3 2 2 3 2 2 4 2" xfId="24586"/>
    <cellStyle name="Comma 3 2 2 3 2 2 4 2 2" xfId="55410"/>
    <cellStyle name="Comma 3 2 2 3 2 2 4 3" xfId="40000"/>
    <cellStyle name="Comma 3 2 2 3 2 2 5" xfId="16777"/>
    <cellStyle name="Comma 3 2 2 3 2 2 5 2" xfId="47601"/>
    <cellStyle name="Comma 3 2 2 3 2 2 6" xfId="32191"/>
    <cellStyle name="Comma 3 2 2 3 2 3" xfId="1998"/>
    <cellStyle name="Comma 3 2 2 3 2 3 2" xfId="3897"/>
    <cellStyle name="Comma 3 2 2 3 2 3 2 2" xfId="7700"/>
    <cellStyle name="Comma 3 2 2 3 2 3 2 2 2" xfId="15510"/>
    <cellStyle name="Comma 3 2 2 3 2 3 2 2 2 2" xfId="30921"/>
    <cellStyle name="Comma 3 2 2 3 2 3 2 2 2 2 2" xfId="61745"/>
    <cellStyle name="Comma 3 2 2 3 2 3 2 2 2 3" xfId="46335"/>
    <cellStyle name="Comma 3 2 2 3 2 3 2 2 3" xfId="23112"/>
    <cellStyle name="Comma 3 2 2 3 2 3 2 2 3 2" xfId="53936"/>
    <cellStyle name="Comma 3 2 2 3 2 3 2 2 4" xfId="38526"/>
    <cellStyle name="Comma 3 2 2 3 2 3 2 3" xfId="11707"/>
    <cellStyle name="Comma 3 2 2 3 2 3 2 3 2" xfId="27118"/>
    <cellStyle name="Comma 3 2 2 3 2 3 2 3 2 2" xfId="57942"/>
    <cellStyle name="Comma 3 2 2 3 2 3 2 3 3" xfId="42532"/>
    <cellStyle name="Comma 3 2 2 3 2 3 2 4" xfId="19309"/>
    <cellStyle name="Comma 3 2 2 3 2 3 2 4 2" xfId="50133"/>
    <cellStyle name="Comma 3 2 2 3 2 3 2 5" xfId="34723"/>
    <cellStyle name="Comma 3 2 2 3 2 3 3" xfId="5801"/>
    <cellStyle name="Comma 3 2 2 3 2 3 3 2" xfId="13611"/>
    <cellStyle name="Comma 3 2 2 3 2 3 3 2 2" xfId="29022"/>
    <cellStyle name="Comma 3 2 2 3 2 3 3 2 2 2" xfId="59846"/>
    <cellStyle name="Comma 3 2 2 3 2 3 3 2 3" xfId="44436"/>
    <cellStyle name="Comma 3 2 2 3 2 3 3 3" xfId="21213"/>
    <cellStyle name="Comma 3 2 2 3 2 3 3 3 2" xfId="52037"/>
    <cellStyle name="Comma 3 2 2 3 2 3 3 4" xfId="36627"/>
    <cellStyle name="Comma 3 2 2 3 2 3 4" xfId="9808"/>
    <cellStyle name="Comma 3 2 2 3 2 3 4 2" xfId="25219"/>
    <cellStyle name="Comma 3 2 2 3 2 3 4 2 2" xfId="56043"/>
    <cellStyle name="Comma 3 2 2 3 2 3 4 3" xfId="40633"/>
    <cellStyle name="Comma 3 2 2 3 2 3 5" xfId="17410"/>
    <cellStyle name="Comma 3 2 2 3 2 3 5 2" xfId="48234"/>
    <cellStyle name="Comma 3 2 2 3 2 3 6" xfId="32824"/>
    <cellStyle name="Comma 3 2 2 3 2 4" xfId="2631"/>
    <cellStyle name="Comma 3 2 2 3 2 4 2" xfId="6434"/>
    <cellStyle name="Comma 3 2 2 3 2 4 2 2" xfId="14244"/>
    <cellStyle name="Comma 3 2 2 3 2 4 2 2 2" xfId="29655"/>
    <cellStyle name="Comma 3 2 2 3 2 4 2 2 2 2" xfId="60479"/>
    <cellStyle name="Comma 3 2 2 3 2 4 2 2 3" xfId="45069"/>
    <cellStyle name="Comma 3 2 2 3 2 4 2 3" xfId="21846"/>
    <cellStyle name="Comma 3 2 2 3 2 4 2 3 2" xfId="52670"/>
    <cellStyle name="Comma 3 2 2 3 2 4 2 4" xfId="37260"/>
    <cellStyle name="Comma 3 2 2 3 2 4 3" xfId="10441"/>
    <cellStyle name="Comma 3 2 2 3 2 4 3 2" xfId="25852"/>
    <cellStyle name="Comma 3 2 2 3 2 4 3 2 2" xfId="56676"/>
    <cellStyle name="Comma 3 2 2 3 2 4 3 3" xfId="41266"/>
    <cellStyle name="Comma 3 2 2 3 2 4 4" xfId="18043"/>
    <cellStyle name="Comma 3 2 2 3 2 4 4 2" xfId="48867"/>
    <cellStyle name="Comma 3 2 2 3 2 4 5" xfId="33457"/>
    <cellStyle name="Comma 3 2 2 3 2 5" xfId="4535"/>
    <cellStyle name="Comma 3 2 2 3 2 5 2" xfId="12345"/>
    <cellStyle name="Comma 3 2 2 3 2 5 2 2" xfId="27756"/>
    <cellStyle name="Comma 3 2 2 3 2 5 2 2 2" xfId="58580"/>
    <cellStyle name="Comma 3 2 2 3 2 5 2 3" xfId="43170"/>
    <cellStyle name="Comma 3 2 2 3 2 5 3" xfId="19947"/>
    <cellStyle name="Comma 3 2 2 3 2 5 3 2" xfId="50771"/>
    <cellStyle name="Comma 3 2 2 3 2 5 4" xfId="35361"/>
    <cellStyle name="Comma 3 2 2 3 2 6" xfId="8542"/>
    <cellStyle name="Comma 3 2 2 3 2 6 2" xfId="23953"/>
    <cellStyle name="Comma 3 2 2 3 2 6 2 2" xfId="54777"/>
    <cellStyle name="Comma 3 2 2 3 2 6 3" xfId="39367"/>
    <cellStyle name="Comma 3 2 2 3 2 7" xfId="16144"/>
    <cellStyle name="Comma 3 2 2 3 2 7 2" xfId="46968"/>
    <cellStyle name="Comma 3 2 2 3 2 8" xfId="31558"/>
    <cellStyle name="Comma 3 2 2 3 3" xfId="523"/>
    <cellStyle name="Comma 3 2 2 3 3 2" xfId="1156"/>
    <cellStyle name="Comma 3 2 2 3 3 2 2" xfId="3055"/>
    <cellStyle name="Comma 3 2 2 3 3 2 2 2" xfId="6858"/>
    <cellStyle name="Comma 3 2 2 3 3 2 2 2 2" xfId="14668"/>
    <cellStyle name="Comma 3 2 2 3 3 2 2 2 2 2" xfId="30079"/>
    <cellStyle name="Comma 3 2 2 3 3 2 2 2 2 2 2" xfId="60903"/>
    <cellStyle name="Comma 3 2 2 3 3 2 2 2 2 3" xfId="45493"/>
    <cellStyle name="Comma 3 2 2 3 3 2 2 2 3" xfId="22270"/>
    <cellStyle name="Comma 3 2 2 3 3 2 2 2 3 2" xfId="53094"/>
    <cellStyle name="Comma 3 2 2 3 3 2 2 2 4" xfId="37684"/>
    <cellStyle name="Comma 3 2 2 3 3 2 2 3" xfId="10865"/>
    <cellStyle name="Comma 3 2 2 3 3 2 2 3 2" xfId="26276"/>
    <cellStyle name="Comma 3 2 2 3 3 2 2 3 2 2" xfId="57100"/>
    <cellStyle name="Comma 3 2 2 3 3 2 2 3 3" xfId="41690"/>
    <cellStyle name="Comma 3 2 2 3 3 2 2 4" xfId="18467"/>
    <cellStyle name="Comma 3 2 2 3 3 2 2 4 2" xfId="49291"/>
    <cellStyle name="Comma 3 2 2 3 3 2 2 5" xfId="33881"/>
    <cellStyle name="Comma 3 2 2 3 3 2 3" xfId="4959"/>
    <cellStyle name="Comma 3 2 2 3 3 2 3 2" xfId="12769"/>
    <cellStyle name="Comma 3 2 2 3 3 2 3 2 2" xfId="28180"/>
    <cellStyle name="Comma 3 2 2 3 3 2 3 2 2 2" xfId="59004"/>
    <cellStyle name="Comma 3 2 2 3 3 2 3 2 3" xfId="43594"/>
    <cellStyle name="Comma 3 2 2 3 3 2 3 3" xfId="20371"/>
    <cellStyle name="Comma 3 2 2 3 3 2 3 3 2" xfId="51195"/>
    <cellStyle name="Comma 3 2 2 3 3 2 3 4" xfId="35785"/>
    <cellStyle name="Comma 3 2 2 3 3 2 4" xfId="8966"/>
    <cellStyle name="Comma 3 2 2 3 3 2 4 2" xfId="24377"/>
    <cellStyle name="Comma 3 2 2 3 3 2 4 2 2" xfId="55201"/>
    <cellStyle name="Comma 3 2 2 3 3 2 4 3" xfId="39791"/>
    <cellStyle name="Comma 3 2 2 3 3 2 5" xfId="16568"/>
    <cellStyle name="Comma 3 2 2 3 3 2 5 2" xfId="47392"/>
    <cellStyle name="Comma 3 2 2 3 3 2 6" xfId="31982"/>
    <cellStyle name="Comma 3 2 2 3 3 3" xfId="1789"/>
    <cellStyle name="Comma 3 2 2 3 3 3 2" xfId="3688"/>
    <cellStyle name="Comma 3 2 2 3 3 3 2 2" xfId="7491"/>
    <cellStyle name="Comma 3 2 2 3 3 3 2 2 2" xfId="15301"/>
    <cellStyle name="Comma 3 2 2 3 3 3 2 2 2 2" xfId="30712"/>
    <cellStyle name="Comma 3 2 2 3 3 3 2 2 2 2 2" xfId="61536"/>
    <cellStyle name="Comma 3 2 2 3 3 3 2 2 2 3" xfId="46126"/>
    <cellStyle name="Comma 3 2 2 3 3 3 2 2 3" xfId="22903"/>
    <cellStyle name="Comma 3 2 2 3 3 3 2 2 3 2" xfId="53727"/>
    <cellStyle name="Comma 3 2 2 3 3 3 2 2 4" xfId="38317"/>
    <cellStyle name="Comma 3 2 2 3 3 3 2 3" xfId="11498"/>
    <cellStyle name="Comma 3 2 2 3 3 3 2 3 2" xfId="26909"/>
    <cellStyle name="Comma 3 2 2 3 3 3 2 3 2 2" xfId="57733"/>
    <cellStyle name="Comma 3 2 2 3 3 3 2 3 3" xfId="42323"/>
    <cellStyle name="Comma 3 2 2 3 3 3 2 4" xfId="19100"/>
    <cellStyle name="Comma 3 2 2 3 3 3 2 4 2" xfId="49924"/>
    <cellStyle name="Comma 3 2 2 3 3 3 2 5" xfId="34514"/>
    <cellStyle name="Comma 3 2 2 3 3 3 3" xfId="5592"/>
    <cellStyle name="Comma 3 2 2 3 3 3 3 2" xfId="13402"/>
    <cellStyle name="Comma 3 2 2 3 3 3 3 2 2" xfId="28813"/>
    <cellStyle name="Comma 3 2 2 3 3 3 3 2 2 2" xfId="59637"/>
    <cellStyle name="Comma 3 2 2 3 3 3 3 2 3" xfId="44227"/>
    <cellStyle name="Comma 3 2 2 3 3 3 3 3" xfId="21004"/>
    <cellStyle name="Comma 3 2 2 3 3 3 3 3 2" xfId="51828"/>
    <cellStyle name="Comma 3 2 2 3 3 3 3 4" xfId="36418"/>
    <cellStyle name="Comma 3 2 2 3 3 3 4" xfId="9599"/>
    <cellStyle name="Comma 3 2 2 3 3 3 4 2" xfId="25010"/>
    <cellStyle name="Comma 3 2 2 3 3 3 4 2 2" xfId="55834"/>
    <cellStyle name="Comma 3 2 2 3 3 3 4 3" xfId="40424"/>
    <cellStyle name="Comma 3 2 2 3 3 3 5" xfId="17201"/>
    <cellStyle name="Comma 3 2 2 3 3 3 5 2" xfId="48025"/>
    <cellStyle name="Comma 3 2 2 3 3 3 6" xfId="32615"/>
    <cellStyle name="Comma 3 2 2 3 3 4" xfId="2422"/>
    <cellStyle name="Comma 3 2 2 3 3 4 2" xfId="6225"/>
    <cellStyle name="Comma 3 2 2 3 3 4 2 2" xfId="14035"/>
    <cellStyle name="Comma 3 2 2 3 3 4 2 2 2" xfId="29446"/>
    <cellStyle name="Comma 3 2 2 3 3 4 2 2 2 2" xfId="60270"/>
    <cellStyle name="Comma 3 2 2 3 3 4 2 2 3" xfId="44860"/>
    <cellStyle name="Comma 3 2 2 3 3 4 2 3" xfId="21637"/>
    <cellStyle name="Comma 3 2 2 3 3 4 2 3 2" xfId="52461"/>
    <cellStyle name="Comma 3 2 2 3 3 4 2 4" xfId="37051"/>
    <cellStyle name="Comma 3 2 2 3 3 4 3" xfId="10232"/>
    <cellStyle name="Comma 3 2 2 3 3 4 3 2" xfId="25643"/>
    <cellStyle name="Comma 3 2 2 3 3 4 3 2 2" xfId="56467"/>
    <cellStyle name="Comma 3 2 2 3 3 4 3 3" xfId="41057"/>
    <cellStyle name="Comma 3 2 2 3 3 4 4" xfId="17834"/>
    <cellStyle name="Comma 3 2 2 3 3 4 4 2" xfId="48658"/>
    <cellStyle name="Comma 3 2 2 3 3 4 5" xfId="33248"/>
    <cellStyle name="Comma 3 2 2 3 3 5" xfId="4326"/>
    <cellStyle name="Comma 3 2 2 3 3 5 2" xfId="12136"/>
    <cellStyle name="Comma 3 2 2 3 3 5 2 2" xfId="27547"/>
    <cellStyle name="Comma 3 2 2 3 3 5 2 2 2" xfId="58371"/>
    <cellStyle name="Comma 3 2 2 3 3 5 2 3" xfId="42961"/>
    <cellStyle name="Comma 3 2 2 3 3 5 3" xfId="19738"/>
    <cellStyle name="Comma 3 2 2 3 3 5 3 2" xfId="50562"/>
    <cellStyle name="Comma 3 2 2 3 3 5 4" xfId="35152"/>
    <cellStyle name="Comma 3 2 2 3 3 6" xfId="8333"/>
    <cellStyle name="Comma 3 2 2 3 3 6 2" xfId="23744"/>
    <cellStyle name="Comma 3 2 2 3 3 6 2 2" xfId="54568"/>
    <cellStyle name="Comma 3 2 2 3 3 6 3" xfId="39158"/>
    <cellStyle name="Comma 3 2 2 3 3 7" xfId="15935"/>
    <cellStyle name="Comma 3 2 2 3 3 7 2" xfId="46759"/>
    <cellStyle name="Comma 3 2 2 3 3 8" xfId="31349"/>
    <cellStyle name="Comma 3 2 2 3 4" xfId="943"/>
    <cellStyle name="Comma 3 2 2 3 4 2" xfId="2842"/>
    <cellStyle name="Comma 3 2 2 3 4 2 2" xfId="6645"/>
    <cellStyle name="Comma 3 2 2 3 4 2 2 2" xfId="14455"/>
    <cellStyle name="Comma 3 2 2 3 4 2 2 2 2" xfId="29866"/>
    <cellStyle name="Comma 3 2 2 3 4 2 2 2 2 2" xfId="60690"/>
    <cellStyle name="Comma 3 2 2 3 4 2 2 2 3" xfId="45280"/>
    <cellStyle name="Comma 3 2 2 3 4 2 2 3" xfId="22057"/>
    <cellStyle name="Comma 3 2 2 3 4 2 2 3 2" xfId="52881"/>
    <cellStyle name="Comma 3 2 2 3 4 2 2 4" xfId="37471"/>
    <cellStyle name="Comma 3 2 2 3 4 2 3" xfId="10652"/>
    <cellStyle name="Comma 3 2 2 3 4 2 3 2" xfId="26063"/>
    <cellStyle name="Comma 3 2 2 3 4 2 3 2 2" xfId="56887"/>
    <cellStyle name="Comma 3 2 2 3 4 2 3 3" xfId="41477"/>
    <cellStyle name="Comma 3 2 2 3 4 2 4" xfId="18254"/>
    <cellStyle name="Comma 3 2 2 3 4 2 4 2" xfId="49078"/>
    <cellStyle name="Comma 3 2 2 3 4 2 5" xfId="33668"/>
    <cellStyle name="Comma 3 2 2 3 4 3" xfId="4746"/>
    <cellStyle name="Comma 3 2 2 3 4 3 2" xfId="12556"/>
    <cellStyle name="Comma 3 2 2 3 4 3 2 2" xfId="27967"/>
    <cellStyle name="Comma 3 2 2 3 4 3 2 2 2" xfId="58791"/>
    <cellStyle name="Comma 3 2 2 3 4 3 2 3" xfId="43381"/>
    <cellStyle name="Comma 3 2 2 3 4 3 3" xfId="20158"/>
    <cellStyle name="Comma 3 2 2 3 4 3 3 2" xfId="50982"/>
    <cellStyle name="Comma 3 2 2 3 4 3 4" xfId="35572"/>
    <cellStyle name="Comma 3 2 2 3 4 4" xfId="8753"/>
    <cellStyle name="Comma 3 2 2 3 4 4 2" xfId="24164"/>
    <cellStyle name="Comma 3 2 2 3 4 4 2 2" xfId="54988"/>
    <cellStyle name="Comma 3 2 2 3 4 4 3" xfId="39578"/>
    <cellStyle name="Comma 3 2 2 3 4 5" xfId="16355"/>
    <cellStyle name="Comma 3 2 2 3 4 5 2" xfId="47179"/>
    <cellStyle name="Comma 3 2 2 3 4 6" xfId="31769"/>
    <cellStyle name="Comma 3 2 2 3 5" xfId="1576"/>
    <cellStyle name="Comma 3 2 2 3 5 2" xfId="3475"/>
    <cellStyle name="Comma 3 2 2 3 5 2 2" xfId="7278"/>
    <cellStyle name="Comma 3 2 2 3 5 2 2 2" xfId="15088"/>
    <cellStyle name="Comma 3 2 2 3 5 2 2 2 2" xfId="30499"/>
    <cellStyle name="Comma 3 2 2 3 5 2 2 2 2 2" xfId="61323"/>
    <cellStyle name="Comma 3 2 2 3 5 2 2 2 3" xfId="45913"/>
    <cellStyle name="Comma 3 2 2 3 5 2 2 3" xfId="22690"/>
    <cellStyle name="Comma 3 2 2 3 5 2 2 3 2" xfId="53514"/>
    <cellStyle name="Comma 3 2 2 3 5 2 2 4" xfId="38104"/>
    <cellStyle name="Comma 3 2 2 3 5 2 3" xfId="11285"/>
    <cellStyle name="Comma 3 2 2 3 5 2 3 2" xfId="26696"/>
    <cellStyle name="Comma 3 2 2 3 5 2 3 2 2" xfId="57520"/>
    <cellStyle name="Comma 3 2 2 3 5 2 3 3" xfId="42110"/>
    <cellStyle name="Comma 3 2 2 3 5 2 4" xfId="18887"/>
    <cellStyle name="Comma 3 2 2 3 5 2 4 2" xfId="49711"/>
    <cellStyle name="Comma 3 2 2 3 5 2 5" xfId="34301"/>
    <cellStyle name="Comma 3 2 2 3 5 3" xfId="5379"/>
    <cellStyle name="Comma 3 2 2 3 5 3 2" xfId="13189"/>
    <cellStyle name="Comma 3 2 2 3 5 3 2 2" xfId="28600"/>
    <cellStyle name="Comma 3 2 2 3 5 3 2 2 2" xfId="59424"/>
    <cellStyle name="Comma 3 2 2 3 5 3 2 3" xfId="44014"/>
    <cellStyle name="Comma 3 2 2 3 5 3 3" xfId="20791"/>
    <cellStyle name="Comma 3 2 2 3 5 3 3 2" xfId="51615"/>
    <cellStyle name="Comma 3 2 2 3 5 3 4" xfId="36205"/>
    <cellStyle name="Comma 3 2 2 3 5 4" xfId="9386"/>
    <cellStyle name="Comma 3 2 2 3 5 4 2" xfId="24797"/>
    <cellStyle name="Comma 3 2 2 3 5 4 2 2" xfId="55621"/>
    <cellStyle name="Comma 3 2 2 3 5 4 3" xfId="40211"/>
    <cellStyle name="Comma 3 2 2 3 5 5" xfId="16988"/>
    <cellStyle name="Comma 3 2 2 3 5 5 2" xfId="47812"/>
    <cellStyle name="Comma 3 2 2 3 5 6" xfId="32402"/>
    <cellStyle name="Comma 3 2 2 3 6" xfId="2209"/>
    <cellStyle name="Comma 3 2 2 3 6 2" xfId="6012"/>
    <cellStyle name="Comma 3 2 2 3 6 2 2" xfId="13822"/>
    <cellStyle name="Comma 3 2 2 3 6 2 2 2" xfId="29233"/>
    <cellStyle name="Comma 3 2 2 3 6 2 2 2 2" xfId="60057"/>
    <cellStyle name="Comma 3 2 2 3 6 2 2 3" xfId="44647"/>
    <cellStyle name="Comma 3 2 2 3 6 2 3" xfId="21424"/>
    <cellStyle name="Comma 3 2 2 3 6 2 3 2" xfId="52248"/>
    <cellStyle name="Comma 3 2 2 3 6 2 4" xfId="36838"/>
    <cellStyle name="Comma 3 2 2 3 6 3" xfId="10019"/>
    <cellStyle name="Comma 3 2 2 3 6 3 2" xfId="25430"/>
    <cellStyle name="Comma 3 2 2 3 6 3 2 2" xfId="56254"/>
    <cellStyle name="Comma 3 2 2 3 6 3 3" xfId="40844"/>
    <cellStyle name="Comma 3 2 2 3 6 4" xfId="17621"/>
    <cellStyle name="Comma 3 2 2 3 6 4 2" xfId="48445"/>
    <cellStyle name="Comma 3 2 2 3 6 5" xfId="33035"/>
    <cellStyle name="Comma 3 2 2 3 7" xfId="4113"/>
    <cellStyle name="Comma 3 2 2 3 7 2" xfId="11923"/>
    <cellStyle name="Comma 3 2 2 3 7 2 2" xfId="27334"/>
    <cellStyle name="Comma 3 2 2 3 7 2 2 2" xfId="58158"/>
    <cellStyle name="Comma 3 2 2 3 7 2 3" xfId="42748"/>
    <cellStyle name="Comma 3 2 2 3 7 3" xfId="19525"/>
    <cellStyle name="Comma 3 2 2 3 7 3 2" xfId="50349"/>
    <cellStyle name="Comma 3 2 2 3 7 4" xfId="34939"/>
    <cellStyle name="Comma 3 2 2 3 8" xfId="8120"/>
    <cellStyle name="Comma 3 2 2 3 8 2" xfId="23531"/>
    <cellStyle name="Comma 3 2 2 3 8 2 2" xfId="54355"/>
    <cellStyle name="Comma 3 2 2 3 8 3" xfId="38945"/>
    <cellStyle name="Comma 3 2 2 3 9" xfId="7911"/>
    <cellStyle name="Comma 3 2 2 3 9 2" xfId="23322"/>
    <cellStyle name="Comma 3 2 2 3 9 2 2" xfId="54146"/>
    <cellStyle name="Comma 3 2 2 3 9 3" xfId="38736"/>
    <cellStyle name="Comma 3 2 2 4" xfId="229"/>
    <cellStyle name="Comma 3 2 2 4 10" xfId="15642"/>
    <cellStyle name="Comma 3 2 2 4 10 2" xfId="46466"/>
    <cellStyle name="Comma 3 2 2 4 11" xfId="31056"/>
    <cellStyle name="Comma 3 2 2 4 2" xfId="652"/>
    <cellStyle name="Comma 3 2 2 4 2 2" xfId="1285"/>
    <cellStyle name="Comma 3 2 2 4 2 2 2" xfId="3184"/>
    <cellStyle name="Comma 3 2 2 4 2 2 2 2" xfId="6987"/>
    <cellStyle name="Comma 3 2 2 4 2 2 2 2 2" xfId="14797"/>
    <cellStyle name="Comma 3 2 2 4 2 2 2 2 2 2" xfId="30208"/>
    <cellStyle name="Comma 3 2 2 4 2 2 2 2 2 2 2" xfId="61032"/>
    <cellStyle name="Comma 3 2 2 4 2 2 2 2 2 3" xfId="45622"/>
    <cellStyle name="Comma 3 2 2 4 2 2 2 2 3" xfId="22399"/>
    <cellStyle name="Comma 3 2 2 4 2 2 2 2 3 2" xfId="53223"/>
    <cellStyle name="Comma 3 2 2 4 2 2 2 2 4" xfId="37813"/>
    <cellStyle name="Comma 3 2 2 4 2 2 2 3" xfId="10994"/>
    <cellStyle name="Comma 3 2 2 4 2 2 2 3 2" xfId="26405"/>
    <cellStyle name="Comma 3 2 2 4 2 2 2 3 2 2" xfId="57229"/>
    <cellStyle name="Comma 3 2 2 4 2 2 2 3 3" xfId="41819"/>
    <cellStyle name="Comma 3 2 2 4 2 2 2 4" xfId="18596"/>
    <cellStyle name="Comma 3 2 2 4 2 2 2 4 2" xfId="49420"/>
    <cellStyle name="Comma 3 2 2 4 2 2 2 5" xfId="34010"/>
    <cellStyle name="Comma 3 2 2 4 2 2 3" xfId="5088"/>
    <cellStyle name="Comma 3 2 2 4 2 2 3 2" xfId="12898"/>
    <cellStyle name="Comma 3 2 2 4 2 2 3 2 2" xfId="28309"/>
    <cellStyle name="Comma 3 2 2 4 2 2 3 2 2 2" xfId="59133"/>
    <cellStyle name="Comma 3 2 2 4 2 2 3 2 3" xfId="43723"/>
    <cellStyle name="Comma 3 2 2 4 2 2 3 3" xfId="20500"/>
    <cellStyle name="Comma 3 2 2 4 2 2 3 3 2" xfId="51324"/>
    <cellStyle name="Comma 3 2 2 4 2 2 3 4" xfId="35914"/>
    <cellStyle name="Comma 3 2 2 4 2 2 4" xfId="9095"/>
    <cellStyle name="Comma 3 2 2 4 2 2 4 2" xfId="24506"/>
    <cellStyle name="Comma 3 2 2 4 2 2 4 2 2" xfId="55330"/>
    <cellStyle name="Comma 3 2 2 4 2 2 4 3" xfId="39920"/>
    <cellStyle name="Comma 3 2 2 4 2 2 5" xfId="16697"/>
    <cellStyle name="Comma 3 2 2 4 2 2 5 2" xfId="47521"/>
    <cellStyle name="Comma 3 2 2 4 2 2 6" xfId="32111"/>
    <cellStyle name="Comma 3 2 2 4 2 3" xfId="1918"/>
    <cellStyle name="Comma 3 2 2 4 2 3 2" xfId="3817"/>
    <cellStyle name="Comma 3 2 2 4 2 3 2 2" xfId="7620"/>
    <cellStyle name="Comma 3 2 2 4 2 3 2 2 2" xfId="15430"/>
    <cellStyle name="Comma 3 2 2 4 2 3 2 2 2 2" xfId="30841"/>
    <cellStyle name="Comma 3 2 2 4 2 3 2 2 2 2 2" xfId="61665"/>
    <cellStyle name="Comma 3 2 2 4 2 3 2 2 2 3" xfId="46255"/>
    <cellStyle name="Comma 3 2 2 4 2 3 2 2 3" xfId="23032"/>
    <cellStyle name="Comma 3 2 2 4 2 3 2 2 3 2" xfId="53856"/>
    <cellStyle name="Comma 3 2 2 4 2 3 2 2 4" xfId="38446"/>
    <cellStyle name="Comma 3 2 2 4 2 3 2 3" xfId="11627"/>
    <cellStyle name="Comma 3 2 2 4 2 3 2 3 2" xfId="27038"/>
    <cellStyle name="Comma 3 2 2 4 2 3 2 3 2 2" xfId="57862"/>
    <cellStyle name="Comma 3 2 2 4 2 3 2 3 3" xfId="42452"/>
    <cellStyle name="Comma 3 2 2 4 2 3 2 4" xfId="19229"/>
    <cellStyle name="Comma 3 2 2 4 2 3 2 4 2" xfId="50053"/>
    <cellStyle name="Comma 3 2 2 4 2 3 2 5" xfId="34643"/>
    <cellStyle name="Comma 3 2 2 4 2 3 3" xfId="5721"/>
    <cellStyle name="Comma 3 2 2 4 2 3 3 2" xfId="13531"/>
    <cellStyle name="Comma 3 2 2 4 2 3 3 2 2" xfId="28942"/>
    <cellStyle name="Comma 3 2 2 4 2 3 3 2 2 2" xfId="59766"/>
    <cellStyle name="Comma 3 2 2 4 2 3 3 2 3" xfId="44356"/>
    <cellStyle name="Comma 3 2 2 4 2 3 3 3" xfId="21133"/>
    <cellStyle name="Comma 3 2 2 4 2 3 3 3 2" xfId="51957"/>
    <cellStyle name="Comma 3 2 2 4 2 3 3 4" xfId="36547"/>
    <cellStyle name="Comma 3 2 2 4 2 3 4" xfId="9728"/>
    <cellStyle name="Comma 3 2 2 4 2 3 4 2" xfId="25139"/>
    <cellStyle name="Comma 3 2 2 4 2 3 4 2 2" xfId="55963"/>
    <cellStyle name="Comma 3 2 2 4 2 3 4 3" xfId="40553"/>
    <cellStyle name="Comma 3 2 2 4 2 3 5" xfId="17330"/>
    <cellStyle name="Comma 3 2 2 4 2 3 5 2" xfId="48154"/>
    <cellStyle name="Comma 3 2 2 4 2 3 6" xfId="32744"/>
    <cellStyle name="Comma 3 2 2 4 2 4" xfId="2551"/>
    <cellStyle name="Comma 3 2 2 4 2 4 2" xfId="6354"/>
    <cellStyle name="Comma 3 2 2 4 2 4 2 2" xfId="14164"/>
    <cellStyle name="Comma 3 2 2 4 2 4 2 2 2" xfId="29575"/>
    <cellStyle name="Comma 3 2 2 4 2 4 2 2 2 2" xfId="60399"/>
    <cellStyle name="Comma 3 2 2 4 2 4 2 2 3" xfId="44989"/>
    <cellStyle name="Comma 3 2 2 4 2 4 2 3" xfId="21766"/>
    <cellStyle name="Comma 3 2 2 4 2 4 2 3 2" xfId="52590"/>
    <cellStyle name="Comma 3 2 2 4 2 4 2 4" xfId="37180"/>
    <cellStyle name="Comma 3 2 2 4 2 4 3" xfId="10361"/>
    <cellStyle name="Comma 3 2 2 4 2 4 3 2" xfId="25772"/>
    <cellStyle name="Comma 3 2 2 4 2 4 3 2 2" xfId="56596"/>
    <cellStyle name="Comma 3 2 2 4 2 4 3 3" xfId="41186"/>
    <cellStyle name="Comma 3 2 2 4 2 4 4" xfId="17963"/>
    <cellStyle name="Comma 3 2 2 4 2 4 4 2" xfId="48787"/>
    <cellStyle name="Comma 3 2 2 4 2 4 5" xfId="33377"/>
    <cellStyle name="Comma 3 2 2 4 2 5" xfId="4455"/>
    <cellStyle name="Comma 3 2 2 4 2 5 2" xfId="12265"/>
    <cellStyle name="Comma 3 2 2 4 2 5 2 2" xfId="27676"/>
    <cellStyle name="Comma 3 2 2 4 2 5 2 2 2" xfId="58500"/>
    <cellStyle name="Comma 3 2 2 4 2 5 2 3" xfId="43090"/>
    <cellStyle name="Comma 3 2 2 4 2 5 3" xfId="19867"/>
    <cellStyle name="Comma 3 2 2 4 2 5 3 2" xfId="50691"/>
    <cellStyle name="Comma 3 2 2 4 2 5 4" xfId="35281"/>
    <cellStyle name="Comma 3 2 2 4 2 6" xfId="8462"/>
    <cellStyle name="Comma 3 2 2 4 2 6 2" xfId="23873"/>
    <cellStyle name="Comma 3 2 2 4 2 6 2 2" xfId="54697"/>
    <cellStyle name="Comma 3 2 2 4 2 6 3" xfId="39287"/>
    <cellStyle name="Comma 3 2 2 4 2 7" xfId="16064"/>
    <cellStyle name="Comma 3 2 2 4 2 7 2" xfId="46888"/>
    <cellStyle name="Comma 3 2 2 4 2 8" xfId="31478"/>
    <cellStyle name="Comma 3 2 2 4 3" xfId="443"/>
    <cellStyle name="Comma 3 2 2 4 3 2" xfId="1076"/>
    <cellStyle name="Comma 3 2 2 4 3 2 2" xfId="2975"/>
    <cellStyle name="Comma 3 2 2 4 3 2 2 2" xfId="6778"/>
    <cellStyle name="Comma 3 2 2 4 3 2 2 2 2" xfId="14588"/>
    <cellStyle name="Comma 3 2 2 4 3 2 2 2 2 2" xfId="29999"/>
    <cellStyle name="Comma 3 2 2 4 3 2 2 2 2 2 2" xfId="60823"/>
    <cellStyle name="Comma 3 2 2 4 3 2 2 2 2 3" xfId="45413"/>
    <cellStyle name="Comma 3 2 2 4 3 2 2 2 3" xfId="22190"/>
    <cellStyle name="Comma 3 2 2 4 3 2 2 2 3 2" xfId="53014"/>
    <cellStyle name="Comma 3 2 2 4 3 2 2 2 4" xfId="37604"/>
    <cellStyle name="Comma 3 2 2 4 3 2 2 3" xfId="10785"/>
    <cellStyle name="Comma 3 2 2 4 3 2 2 3 2" xfId="26196"/>
    <cellStyle name="Comma 3 2 2 4 3 2 2 3 2 2" xfId="57020"/>
    <cellStyle name="Comma 3 2 2 4 3 2 2 3 3" xfId="41610"/>
    <cellStyle name="Comma 3 2 2 4 3 2 2 4" xfId="18387"/>
    <cellStyle name="Comma 3 2 2 4 3 2 2 4 2" xfId="49211"/>
    <cellStyle name="Comma 3 2 2 4 3 2 2 5" xfId="33801"/>
    <cellStyle name="Comma 3 2 2 4 3 2 3" xfId="4879"/>
    <cellStyle name="Comma 3 2 2 4 3 2 3 2" xfId="12689"/>
    <cellStyle name="Comma 3 2 2 4 3 2 3 2 2" xfId="28100"/>
    <cellStyle name="Comma 3 2 2 4 3 2 3 2 2 2" xfId="58924"/>
    <cellStyle name="Comma 3 2 2 4 3 2 3 2 3" xfId="43514"/>
    <cellStyle name="Comma 3 2 2 4 3 2 3 3" xfId="20291"/>
    <cellStyle name="Comma 3 2 2 4 3 2 3 3 2" xfId="51115"/>
    <cellStyle name="Comma 3 2 2 4 3 2 3 4" xfId="35705"/>
    <cellStyle name="Comma 3 2 2 4 3 2 4" xfId="8886"/>
    <cellStyle name="Comma 3 2 2 4 3 2 4 2" xfId="24297"/>
    <cellStyle name="Comma 3 2 2 4 3 2 4 2 2" xfId="55121"/>
    <cellStyle name="Comma 3 2 2 4 3 2 4 3" xfId="39711"/>
    <cellStyle name="Comma 3 2 2 4 3 2 5" xfId="16488"/>
    <cellStyle name="Comma 3 2 2 4 3 2 5 2" xfId="47312"/>
    <cellStyle name="Comma 3 2 2 4 3 2 6" xfId="31902"/>
    <cellStyle name="Comma 3 2 2 4 3 3" xfId="1709"/>
    <cellStyle name="Comma 3 2 2 4 3 3 2" xfId="3608"/>
    <cellStyle name="Comma 3 2 2 4 3 3 2 2" xfId="7411"/>
    <cellStyle name="Comma 3 2 2 4 3 3 2 2 2" xfId="15221"/>
    <cellStyle name="Comma 3 2 2 4 3 3 2 2 2 2" xfId="30632"/>
    <cellStyle name="Comma 3 2 2 4 3 3 2 2 2 2 2" xfId="61456"/>
    <cellStyle name="Comma 3 2 2 4 3 3 2 2 2 3" xfId="46046"/>
    <cellStyle name="Comma 3 2 2 4 3 3 2 2 3" xfId="22823"/>
    <cellStyle name="Comma 3 2 2 4 3 3 2 2 3 2" xfId="53647"/>
    <cellStyle name="Comma 3 2 2 4 3 3 2 2 4" xfId="38237"/>
    <cellStyle name="Comma 3 2 2 4 3 3 2 3" xfId="11418"/>
    <cellStyle name="Comma 3 2 2 4 3 3 2 3 2" xfId="26829"/>
    <cellStyle name="Comma 3 2 2 4 3 3 2 3 2 2" xfId="57653"/>
    <cellStyle name="Comma 3 2 2 4 3 3 2 3 3" xfId="42243"/>
    <cellStyle name="Comma 3 2 2 4 3 3 2 4" xfId="19020"/>
    <cellStyle name="Comma 3 2 2 4 3 3 2 4 2" xfId="49844"/>
    <cellStyle name="Comma 3 2 2 4 3 3 2 5" xfId="34434"/>
    <cellStyle name="Comma 3 2 2 4 3 3 3" xfId="5512"/>
    <cellStyle name="Comma 3 2 2 4 3 3 3 2" xfId="13322"/>
    <cellStyle name="Comma 3 2 2 4 3 3 3 2 2" xfId="28733"/>
    <cellStyle name="Comma 3 2 2 4 3 3 3 2 2 2" xfId="59557"/>
    <cellStyle name="Comma 3 2 2 4 3 3 3 2 3" xfId="44147"/>
    <cellStyle name="Comma 3 2 2 4 3 3 3 3" xfId="20924"/>
    <cellStyle name="Comma 3 2 2 4 3 3 3 3 2" xfId="51748"/>
    <cellStyle name="Comma 3 2 2 4 3 3 3 4" xfId="36338"/>
    <cellStyle name="Comma 3 2 2 4 3 3 4" xfId="9519"/>
    <cellStyle name="Comma 3 2 2 4 3 3 4 2" xfId="24930"/>
    <cellStyle name="Comma 3 2 2 4 3 3 4 2 2" xfId="55754"/>
    <cellStyle name="Comma 3 2 2 4 3 3 4 3" xfId="40344"/>
    <cellStyle name="Comma 3 2 2 4 3 3 5" xfId="17121"/>
    <cellStyle name="Comma 3 2 2 4 3 3 5 2" xfId="47945"/>
    <cellStyle name="Comma 3 2 2 4 3 3 6" xfId="32535"/>
    <cellStyle name="Comma 3 2 2 4 3 4" xfId="2342"/>
    <cellStyle name="Comma 3 2 2 4 3 4 2" xfId="6145"/>
    <cellStyle name="Comma 3 2 2 4 3 4 2 2" xfId="13955"/>
    <cellStyle name="Comma 3 2 2 4 3 4 2 2 2" xfId="29366"/>
    <cellStyle name="Comma 3 2 2 4 3 4 2 2 2 2" xfId="60190"/>
    <cellStyle name="Comma 3 2 2 4 3 4 2 2 3" xfId="44780"/>
    <cellStyle name="Comma 3 2 2 4 3 4 2 3" xfId="21557"/>
    <cellStyle name="Comma 3 2 2 4 3 4 2 3 2" xfId="52381"/>
    <cellStyle name="Comma 3 2 2 4 3 4 2 4" xfId="36971"/>
    <cellStyle name="Comma 3 2 2 4 3 4 3" xfId="10152"/>
    <cellStyle name="Comma 3 2 2 4 3 4 3 2" xfId="25563"/>
    <cellStyle name="Comma 3 2 2 4 3 4 3 2 2" xfId="56387"/>
    <cellStyle name="Comma 3 2 2 4 3 4 3 3" xfId="40977"/>
    <cellStyle name="Comma 3 2 2 4 3 4 4" xfId="17754"/>
    <cellStyle name="Comma 3 2 2 4 3 4 4 2" xfId="48578"/>
    <cellStyle name="Comma 3 2 2 4 3 4 5" xfId="33168"/>
    <cellStyle name="Comma 3 2 2 4 3 5" xfId="4246"/>
    <cellStyle name="Comma 3 2 2 4 3 5 2" xfId="12056"/>
    <cellStyle name="Comma 3 2 2 4 3 5 2 2" xfId="27467"/>
    <cellStyle name="Comma 3 2 2 4 3 5 2 2 2" xfId="58291"/>
    <cellStyle name="Comma 3 2 2 4 3 5 2 3" xfId="42881"/>
    <cellStyle name="Comma 3 2 2 4 3 5 3" xfId="19658"/>
    <cellStyle name="Comma 3 2 2 4 3 5 3 2" xfId="50482"/>
    <cellStyle name="Comma 3 2 2 4 3 5 4" xfId="35072"/>
    <cellStyle name="Comma 3 2 2 4 3 6" xfId="8253"/>
    <cellStyle name="Comma 3 2 2 4 3 6 2" xfId="23664"/>
    <cellStyle name="Comma 3 2 2 4 3 6 2 2" xfId="54488"/>
    <cellStyle name="Comma 3 2 2 4 3 6 3" xfId="39078"/>
    <cellStyle name="Comma 3 2 2 4 3 7" xfId="15855"/>
    <cellStyle name="Comma 3 2 2 4 3 7 2" xfId="46679"/>
    <cellStyle name="Comma 3 2 2 4 3 8" xfId="31269"/>
    <cellStyle name="Comma 3 2 2 4 4" xfId="863"/>
    <cellStyle name="Comma 3 2 2 4 4 2" xfId="2762"/>
    <cellStyle name="Comma 3 2 2 4 4 2 2" xfId="6565"/>
    <cellStyle name="Comma 3 2 2 4 4 2 2 2" xfId="14375"/>
    <cellStyle name="Comma 3 2 2 4 4 2 2 2 2" xfId="29786"/>
    <cellStyle name="Comma 3 2 2 4 4 2 2 2 2 2" xfId="60610"/>
    <cellStyle name="Comma 3 2 2 4 4 2 2 2 3" xfId="45200"/>
    <cellStyle name="Comma 3 2 2 4 4 2 2 3" xfId="21977"/>
    <cellStyle name="Comma 3 2 2 4 4 2 2 3 2" xfId="52801"/>
    <cellStyle name="Comma 3 2 2 4 4 2 2 4" xfId="37391"/>
    <cellStyle name="Comma 3 2 2 4 4 2 3" xfId="10572"/>
    <cellStyle name="Comma 3 2 2 4 4 2 3 2" xfId="25983"/>
    <cellStyle name="Comma 3 2 2 4 4 2 3 2 2" xfId="56807"/>
    <cellStyle name="Comma 3 2 2 4 4 2 3 3" xfId="41397"/>
    <cellStyle name="Comma 3 2 2 4 4 2 4" xfId="18174"/>
    <cellStyle name="Comma 3 2 2 4 4 2 4 2" xfId="48998"/>
    <cellStyle name="Comma 3 2 2 4 4 2 5" xfId="33588"/>
    <cellStyle name="Comma 3 2 2 4 4 3" xfId="4666"/>
    <cellStyle name="Comma 3 2 2 4 4 3 2" xfId="12476"/>
    <cellStyle name="Comma 3 2 2 4 4 3 2 2" xfId="27887"/>
    <cellStyle name="Comma 3 2 2 4 4 3 2 2 2" xfId="58711"/>
    <cellStyle name="Comma 3 2 2 4 4 3 2 3" xfId="43301"/>
    <cellStyle name="Comma 3 2 2 4 4 3 3" xfId="20078"/>
    <cellStyle name="Comma 3 2 2 4 4 3 3 2" xfId="50902"/>
    <cellStyle name="Comma 3 2 2 4 4 3 4" xfId="35492"/>
    <cellStyle name="Comma 3 2 2 4 4 4" xfId="8673"/>
    <cellStyle name="Comma 3 2 2 4 4 4 2" xfId="24084"/>
    <cellStyle name="Comma 3 2 2 4 4 4 2 2" xfId="54908"/>
    <cellStyle name="Comma 3 2 2 4 4 4 3" xfId="39498"/>
    <cellStyle name="Comma 3 2 2 4 4 5" xfId="16275"/>
    <cellStyle name="Comma 3 2 2 4 4 5 2" xfId="47099"/>
    <cellStyle name="Comma 3 2 2 4 4 6" xfId="31689"/>
    <cellStyle name="Comma 3 2 2 4 5" xfId="1496"/>
    <cellStyle name="Comma 3 2 2 4 5 2" xfId="3395"/>
    <cellStyle name="Comma 3 2 2 4 5 2 2" xfId="7198"/>
    <cellStyle name="Comma 3 2 2 4 5 2 2 2" xfId="15008"/>
    <cellStyle name="Comma 3 2 2 4 5 2 2 2 2" xfId="30419"/>
    <cellStyle name="Comma 3 2 2 4 5 2 2 2 2 2" xfId="61243"/>
    <cellStyle name="Comma 3 2 2 4 5 2 2 2 3" xfId="45833"/>
    <cellStyle name="Comma 3 2 2 4 5 2 2 3" xfId="22610"/>
    <cellStyle name="Comma 3 2 2 4 5 2 2 3 2" xfId="53434"/>
    <cellStyle name="Comma 3 2 2 4 5 2 2 4" xfId="38024"/>
    <cellStyle name="Comma 3 2 2 4 5 2 3" xfId="11205"/>
    <cellStyle name="Comma 3 2 2 4 5 2 3 2" xfId="26616"/>
    <cellStyle name="Comma 3 2 2 4 5 2 3 2 2" xfId="57440"/>
    <cellStyle name="Comma 3 2 2 4 5 2 3 3" xfId="42030"/>
    <cellStyle name="Comma 3 2 2 4 5 2 4" xfId="18807"/>
    <cellStyle name="Comma 3 2 2 4 5 2 4 2" xfId="49631"/>
    <cellStyle name="Comma 3 2 2 4 5 2 5" xfId="34221"/>
    <cellStyle name="Comma 3 2 2 4 5 3" xfId="5299"/>
    <cellStyle name="Comma 3 2 2 4 5 3 2" xfId="13109"/>
    <cellStyle name="Comma 3 2 2 4 5 3 2 2" xfId="28520"/>
    <cellStyle name="Comma 3 2 2 4 5 3 2 2 2" xfId="59344"/>
    <cellStyle name="Comma 3 2 2 4 5 3 2 3" xfId="43934"/>
    <cellStyle name="Comma 3 2 2 4 5 3 3" xfId="20711"/>
    <cellStyle name="Comma 3 2 2 4 5 3 3 2" xfId="51535"/>
    <cellStyle name="Comma 3 2 2 4 5 3 4" xfId="36125"/>
    <cellStyle name="Comma 3 2 2 4 5 4" xfId="9306"/>
    <cellStyle name="Comma 3 2 2 4 5 4 2" xfId="24717"/>
    <cellStyle name="Comma 3 2 2 4 5 4 2 2" xfId="55541"/>
    <cellStyle name="Comma 3 2 2 4 5 4 3" xfId="40131"/>
    <cellStyle name="Comma 3 2 2 4 5 5" xfId="16908"/>
    <cellStyle name="Comma 3 2 2 4 5 5 2" xfId="47732"/>
    <cellStyle name="Comma 3 2 2 4 5 6" xfId="32322"/>
    <cellStyle name="Comma 3 2 2 4 6" xfId="2129"/>
    <cellStyle name="Comma 3 2 2 4 6 2" xfId="5932"/>
    <cellStyle name="Comma 3 2 2 4 6 2 2" xfId="13742"/>
    <cellStyle name="Comma 3 2 2 4 6 2 2 2" xfId="29153"/>
    <cellStyle name="Comma 3 2 2 4 6 2 2 2 2" xfId="59977"/>
    <cellStyle name="Comma 3 2 2 4 6 2 2 3" xfId="44567"/>
    <cellStyle name="Comma 3 2 2 4 6 2 3" xfId="21344"/>
    <cellStyle name="Comma 3 2 2 4 6 2 3 2" xfId="52168"/>
    <cellStyle name="Comma 3 2 2 4 6 2 4" xfId="36758"/>
    <cellStyle name="Comma 3 2 2 4 6 3" xfId="9939"/>
    <cellStyle name="Comma 3 2 2 4 6 3 2" xfId="25350"/>
    <cellStyle name="Comma 3 2 2 4 6 3 2 2" xfId="56174"/>
    <cellStyle name="Comma 3 2 2 4 6 3 3" xfId="40764"/>
    <cellStyle name="Comma 3 2 2 4 6 4" xfId="17541"/>
    <cellStyle name="Comma 3 2 2 4 6 4 2" xfId="48365"/>
    <cellStyle name="Comma 3 2 2 4 6 5" xfId="32955"/>
    <cellStyle name="Comma 3 2 2 4 7" xfId="4033"/>
    <cellStyle name="Comma 3 2 2 4 7 2" xfId="11843"/>
    <cellStyle name="Comma 3 2 2 4 7 2 2" xfId="27254"/>
    <cellStyle name="Comma 3 2 2 4 7 2 2 2" xfId="58078"/>
    <cellStyle name="Comma 3 2 2 4 7 2 3" xfId="42668"/>
    <cellStyle name="Comma 3 2 2 4 7 3" xfId="19445"/>
    <cellStyle name="Comma 3 2 2 4 7 3 2" xfId="50269"/>
    <cellStyle name="Comma 3 2 2 4 7 4" xfId="34859"/>
    <cellStyle name="Comma 3 2 2 4 8" xfId="8040"/>
    <cellStyle name="Comma 3 2 2 4 8 2" xfId="23451"/>
    <cellStyle name="Comma 3 2 2 4 8 2 2" xfId="54275"/>
    <cellStyle name="Comma 3 2 2 4 8 3" xfId="38865"/>
    <cellStyle name="Comma 3 2 2 4 9" xfId="7831"/>
    <cellStyle name="Comma 3 2 2 4 9 2" xfId="23242"/>
    <cellStyle name="Comma 3 2 2 4 9 2 2" xfId="54066"/>
    <cellStyle name="Comma 3 2 2 4 9 3" xfId="38656"/>
    <cellStyle name="Comma 3 2 2 5" xfId="607"/>
    <cellStyle name="Comma 3 2 2 5 2" xfId="1240"/>
    <cellStyle name="Comma 3 2 2 5 2 2" xfId="3139"/>
    <cellStyle name="Comma 3 2 2 5 2 2 2" xfId="6942"/>
    <cellStyle name="Comma 3 2 2 5 2 2 2 2" xfId="14752"/>
    <cellStyle name="Comma 3 2 2 5 2 2 2 2 2" xfId="30163"/>
    <cellStyle name="Comma 3 2 2 5 2 2 2 2 2 2" xfId="60987"/>
    <cellStyle name="Comma 3 2 2 5 2 2 2 2 3" xfId="45577"/>
    <cellStyle name="Comma 3 2 2 5 2 2 2 3" xfId="22354"/>
    <cellStyle name="Comma 3 2 2 5 2 2 2 3 2" xfId="53178"/>
    <cellStyle name="Comma 3 2 2 5 2 2 2 4" xfId="37768"/>
    <cellStyle name="Comma 3 2 2 5 2 2 3" xfId="10949"/>
    <cellStyle name="Comma 3 2 2 5 2 2 3 2" xfId="26360"/>
    <cellStyle name="Comma 3 2 2 5 2 2 3 2 2" xfId="57184"/>
    <cellStyle name="Comma 3 2 2 5 2 2 3 3" xfId="41774"/>
    <cellStyle name="Comma 3 2 2 5 2 2 4" xfId="18551"/>
    <cellStyle name="Comma 3 2 2 5 2 2 4 2" xfId="49375"/>
    <cellStyle name="Comma 3 2 2 5 2 2 5" xfId="33965"/>
    <cellStyle name="Comma 3 2 2 5 2 3" xfId="5043"/>
    <cellStyle name="Comma 3 2 2 5 2 3 2" xfId="12853"/>
    <cellStyle name="Comma 3 2 2 5 2 3 2 2" xfId="28264"/>
    <cellStyle name="Comma 3 2 2 5 2 3 2 2 2" xfId="59088"/>
    <cellStyle name="Comma 3 2 2 5 2 3 2 3" xfId="43678"/>
    <cellStyle name="Comma 3 2 2 5 2 3 3" xfId="20455"/>
    <cellStyle name="Comma 3 2 2 5 2 3 3 2" xfId="51279"/>
    <cellStyle name="Comma 3 2 2 5 2 3 4" xfId="35869"/>
    <cellStyle name="Comma 3 2 2 5 2 4" xfId="9050"/>
    <cellStyle name="Comma 3 2 2 5 2 4 2" xfId="24461"/>
    <cellStyle name="Comma 3 2 2 5 2 4 2 2" xfId="55285"/>
    <cellStyle name="Comma 3 2 2 5 2 4 3" xfId="39875"/>
    <cellStyle name="Comma 3 2 2 5 2 5" xfId="16652"/>
    <cellStyle name="Comma 3 2 2 5 2 5 2" xfId="47476"/>
    <cellStyle name="Comma 3 2 2 5 2 6" xfId="32066"/>
    <cellStyle name="Comma 3 2 2 5 3" xfId="1873"/>
    <cellStyle name="Comma 3 2 2 5 3 2" xfId="3772"/>
    <cellStyle name="Comma 3 2 2 5 3 2 2" xfId="7575"/>
    <cellStyle name="Comma 3 2 2 5 3 2 2 2" xfId="15385"/>
    <cellStyle name="Comma 3 2 2 5 3 2 2 2 2" xfId="30796"/>
    <cellStyle name="Comma 3 2 2 5 3 2 2 2 2 2" xfId="61620"/>
    <cellStyle name="Comma 3 2 2 5 3 2 2 2 3" xfId="46210"/>
    <cellStyle name="Comma 3 2 2 5 3 2 2 3" xfId="22987"/>
    <cellStyle name="Comma 3 2 2 5 3 2 2 3 2" xfId="53811"/>
    <cellStyle name="Comma 3 2 2 5 3 2 2 4" xfId="38401"/>
    <cellStyle name="Comma 3 2 2 5 3 2 3" xfId="11582"/>
    <cellStyle name="Comma 3 2 2 5 3 2 3 2" xfId="26993"/>
    <cellStyle name="Comma 3 2 2 5 3 2 3 2 2" xfId="57817"/>
    <cellStyle name="Comma 3 2 2 5 3 2 3 3" xfId="42407"/>
    <cellStyle name="Comma 3 2 2 5 3 2 4" xfId="19184"/>
    <cellStyle name="Comma 3 2 2 5 3 2 4 2" xfId="50008"/>
    <cellStyle name="Comma 3 2 2 5 3 2 5" xfId="34598"/>
    <cellStyle name="Comma 3 2 2 5 3 3" xfId="5676"/>
    <cellStyle name="Comma 3 2 2 5 3 3 2" xfId="13486"/>
    <cellStyle name="Comma 3 2 2 5 3 3 2 2" xfId="28897"/>
    <cellStyle name="Comma 3 2 2 5 3 3 2 2 2" xfId="59721"/>
    <cellStyle name="Comma 3 2 2 5 3 3 2 3" xfId="44311"/>
    <cellStyle name="Comma 3 2 2 5 3 3 3" xfId="21088"/>
    <cellStyle name="Comma 3 2 2 5 3 3 3 2" xfId="51912"/>
    <cellStyle name="Comma 3 2 2 5 3 3 4" xfId="36502"/>
    <cellStyle name="Comma 3 2 2 5 3 4" xfId="9683"/>
    <cellStyle name="Comma 3 2 2 5 3 4 2" xfId="25094"/>
    <cellStyle name="Comma 3 2 2 5 3 4 2 2" xfId="55918"/>
    <cellStyle name="Comma 3 2 2 5 3 4 3" xfId="40508"/>
    <cellStyle name="Comma 3 2 2 5 3 5" xfId="17285"/>
    <cellStyle name="Comma 3 2 2 5 3 5 2" xfId="48109"/>
    <cellStyle name="Comma 3 2 2 5 3 6" xfId="32699"/>
    <cellStyle name="Comma 3 2 2 5 4" xfId="2506"/>
    <cellStyle name="Comma 3 2 2 5 4 2" xfId="6309"/>
    <cellStyle name="Comma 3 2 2 5 4 2 2" xfId="14119"/>
    <cellStyle name="Comma 3 2 2 5 4 2 2 2" xfId="29530"/>
    <cellStyle name="Comma 3 2 2 5 4 2 2 2 2" xfId="60354"/>
    <cellStyle name="Comma 3 2 2 5 4 2 2 3" xfId="44944"/>
    <cellStyle name="Comma 3 2 2 5 4 2 3" xfId="21721"/>
    <cellStyle name="Comma 3 2 2 5 4 2 3 2" xfId="52545"/>
    <cellStyle name="Comma 3 2 2 5 4 2 4" xfId="37135"/>
    <cellStyle name="Comma 3 2 2 5 4 3" xfId="10316"/>
    <cellStyle name="Comma 3 2 2 5 4 3 2" xfId="25727"/>
    <cellStyle name="Comma 3 2 2 5 4 3 2 2" xfId="56551"/>
    <cellStyle name="Comma 3 2 2 5 4 3 3" xfId="41141"/>
    <cellStyle name="Comma 3 2 2 5 4 4" xfId="17918"/>
    <cellStyle name="Comma 3 2 2 5 4 4 2" xfId="48742"/>
    <cellStyle name="Comma 3 2 2 5 4 5" xfId="33332"/>
    <cellStyle name="Comma 3 2 2 5 5" xfId="4410"/>
    <cellStyle name="Comma 3 2 2 5 5 2" xfId="12220"/>
    <cellStyle name="Comma 3 2 2 5 5 2 2" xfId="27631"/>
    <cellStyle name="Comma 3 2 2 5 5 2 2 2" xfId="58455"/>
    <cellStyle name="Comma 3 2 2 5 5 2 3" xfId="43045"/>
    <cellStyle name="Comma 3 2 2 5 5 3" xfId="19822"/>
    <cellStyle name="Comma 3 2 2 5 5 3 2" xfId="50646"/>
    <cellStyle name="Comma 3 2 2 5 5 4" xfId="35236"/>
    <cellStyle name="Comma 3 2 2 5 6" xfId="8417"/>
    <cellStyle name="Comma 3 2 2 5 6 2" xfId="23828"/>
    <cellStyle name="Comma 3 2 2 5 6 2 2" xfId="54652"/>
    <cellStyle name="Comma 3 2 2 5 6 3" xfId="39242"/>
    <cellStyle name="Comma 3 2 2 5 7" xfId="16019"/>
    <cellStyle name="Comma 3 2 2 5 7 2" xfId="46843"/>
    <cellStyle name="Comma 3 2 2 5 8" xfId="31433"/>
    <cellStyle name="Comma 3 2 2 6" xfId="398"/>
    <cellStyle name="Comma 3 2 2 6 2" xfId="1031"/>
    <cellStyle name="Comma 3 2 2 6 2 2" xfId="2930"/>
    <cellStyle name="Comma 3 2 2 6 2 2 2" xfId="6733"/>
    <cellStyle name="Comma 3 2 2 6 2 2 2 2" xfId="14543"/>
    <cellStyle name="Comma 3 2 2 6 2 2 2 2 2" xfId="29954"/>
    <cellStyle name="Comma 3 2 2 6 2 2 2 2 2 2" xfId="60778"/>
    <cellStyle name="Comma 3 2 2 6 2 2 2 2 3" xfId="45368"/>
    <cellStyle name="Comma 3 2 2 6 2 2 2 3" xfId="22145"/>
    <cellStyle name="Comma 3 2 2 6 2 2 2 3 2" xfId="52969"/>
    <cellStyle name="Comma 3 2 2 6 2 2 2 4" xfId="37559"/>
    <cellStyle name="Comma 3 2 2 6 2 2 3" xfId="10740"/>
    <cellStyle name="Comma 3 2 2 6 2 2 3 2" xfId="26151"/>
    <cellStyle name="Comma 3 2 2 6 2 2 3 2 2" xfId="56975"/>
    <cellStyle name="Comma 3 2 2 6 2 2 3 3" xfId="41565"/>
    <cellStyle name="Comma 3 2 2 6 2 2 4" xfId="18342"/>
    <cellStyle name="Comma 3 2 2 6 2 2 4 2" xfId="49166"/>
    <cellStyle name="Comma 3 2 2 6 2 2 5" xfId="33756"/>
    <cellStyle name="Comma 3 2 2 6 2 3" xfId="4834"/>
    <cellStyle name="Comma 3 2 2 6 2 3 2" xfId="12644"/>
    <cellStyle name="Comma 3 2 2 6 2 3 2 2" xfId="28055"/>
    <cellStyle name="Comma 3 2 2 6 2 3 2 2 2" xfId="58879"/>
    <cellStyle name="Comma 3 2 2 6 2 3 2 3" xfId="43469"/>
    <cellStyle name="Comma 3 2 2 6 2 3 3" xfId="20246"/>
    <cellStyle name="Comma 3 2 2 6 2 3 3 2" xfId="51070"/>
    <cellStyle name="Comma 3 2 2 6 2 3 4" xfId="35660"/>
    <cellStyle name="Comma 3 2 2 6 2 4" xfId="8841"/>
    <cellStyle name="Comma 3 2 2 6 2 4 2" xfId="24252"/>
    <cellStyle name="Comma 3 2 2 6 2 4 2 2" xfId="55076"/>
    <cellStyle name="Comma 3 2 2 6 2 4 3" xfId="39666"/>
    <cellStyle name="Comma 3 2 2 6 2 5" xfId="16443"/>
    <cellStyle name="Comma 3 2 2 6 2 5 2" xfId="47267"/>
    <cellStyle name="Comma 3 2 2 6 2 6" xfId="31857"/>
    <cellStyle name="Comma 3 2 2 6 3" xfId="1664"/>
    <cellStyle name="Comma 3 2 2 6 3 2" xfId="3563"/>
    <cellStyle name="Comma 3 2 2 6 3 2 2" xfId="7366"/>
    <cellStyle name="Comma 3 2 2 6 3 2 2 2" xfId="15176"/>
    <cellStyle name="Comma 3 2 2 6 3 2 2 2 2" xfId="30587"/>
    <cellStyle name="Comma 3 2 2 6 3 2 2 2 2 2" xfId="61411"/>
    <cellStyle name="Comma 3 2 2 6 3 2 2 2 3" xfId="46001"/>
    <cellStyle name="Comma 3 2 2 6 3 2 2 3" xfId="22778"/>
    <cellStyle name="Comma 3 2 2 6 3 2 2 3 2" xfId="53602"/>
    <cellStyle name="Comma 3 2 2 6 3 2 2 4" xfId="38192"/>
    <cellStyle name="Comma 3 2 2 6 3 2 3" xfId="11373"/>
    <cellStyle name="Comma 3 2 2 6 3 2 3 2" xfId="26784"/>
    <cellStyle name="Comma 3 2 2 6 3 2 3 2 2" xfId="57608"/>
    <cellStyle name="Comma 3 2 2 6 3 2 3 3" xfId="42198"/>
    <cellStyle name="Comma 3 2 2 6 3 2 4" xfId="18975"/>
    <cellStyle name="Comma 3 2 2 6 3 2 4 2" xfId="49799"/>
    <cellStyle name="Comma 3 2 2 6 3 2 5" xfId="34389"/>
    <cellStyle name="Comma 3 2 2 6 3 3" xfId="5467"/>
    <cellStyle name="Comma 3 2 2 6 3 3 2" xfId="13277"/>
    <cellStyle name="Comma 3 2 2 6 3 3 2 2" xfId="28688"/>
    <cellStyle name="Comma 3 2 2 6 3 3 2 2 2" xfId="59512"/>
    <cellStyle name="Comma 3 2 2 6 3 3 2 3" xfId="44102"/>
    <cellStyle name="Comma 3 2 2 6 3 3 3" xfId="20879"/>
    <cellStyle name="Comma 3 2 2 6 3 3 3 2" xfId="51703"/>
    <cellStyle name="Comma 3 2 2 6 3 3 4" xfId="36293"/>
    <cellStyle name="Comma 3 2 2 6 3 4" xfId="9474"/>
    <cellStyle name="Comma 3 2 2 6 3 4 2" xfId="24885"/>
    <cellStyle name="Comma 3 2 2 6 3 4 2 2" xfId="55709"/>
    <cellStyle name="Comma 3 2 2 6 3 4 3" xfId="40299"/>
    <cellStyle name="Comma 3 2 2 6 3 5" xfId="17076"/>
    <cellStyle name="Comma 3 2 2 6 3 5 2" xfId="47900"/>
    <cellStyle name="Comma 3 2 2 6 3 6" xfId="32490"/>
    <cellStyle name="Comma 3 2 2 6 4" xfId="2297"/>
    <cellStyle name="Comma 3 2 2 6 4 2" xfId="6100"/>
    <cellStyle name="Comma 3 2 2 6 4 2 2" xfId="13910"/>
    <cellStyle name="Comma 3 2 2 6 4 2 2 2" xfId="29321"/>
    <cellStyle name="Comma 3 2 2 6 4 2 2 2 2" xfId="60145"/>
    <cellStyle name="Comma 3 2 2 6 4 2 2 3" xfId="44735"/>
    <cellStyle name="Comma 3 2 2 6 4 2 3" xfId="21512"/>
    <cellStyle name="Comma 3 2 2 6 4 2 3 2" xfId="52336"/>
    <cellStyle name="Comma 3 2 2 6 4 2 4" xfId="36926"/>
    <cellStyle name="Comma 3 2 2 6 4 3" xfId="10107"/>
    <cellStyle name="Comma 3 2 2 6 4 3 2" xfId="25518"/>
    <cellStyle name="Comma 3 2 2 6 4 3 2 2" xfId="56342"/>
    <cellStyle name="Comma 3 2 2 6 4 3 3" xfId="40932"/>
    <cellStyle name="Comma 3 2 2 6 4 4" xfId="17709"/>
    <cellStyle name="Comma 3 2 2 6 4 4 2" xfId="48533"/>
    <cellStyle name="Comma 3 2 2 6 4 5" xfId="33123"/>
    <cellStyle name="Comma 3 2 2 6 5" xfId="4201"/>
    <cellStyle name="Comma 3 2 2 6 5 2" xfId="12011"/>
    <cellStyle name="Comma 3 2 2 6 5 2 2" xfId="27422"/>
    <cellStyle name="Comma 3 2 2 6 5 2 2 2" xfId="58246"/>
    <cellStyle name="Comma 3 2 2 6 5 2 3" xfId="42836"/>
    <cellStyle name="Comma 3 2 2 6 5 3" xfId="19613"/>
    <cellStyle name="Comma 3 2 2 6 5 3 2" xfId="50437"/>
    <cellStyle name="Comma 3 2 2 6 5 4" xfId="35027"/>
    <cellStyle name="Comma 3 2 2 6 6" xfId="8208"/>
    <cellStyle name="Comma 3 2 2 6 6 2" xfId="23619"/>
    <cellStyle name="Comma 3 2 2 6 6 2 2" xfId="54443"/>
    <cellStyle name="Comma 3 2 2 6 6 3" xfId="39033"/>
    <cellStyle name="Comma 3 2 2 6 7" xfId="15810"/>
    <cellStyle name="Comma 3 2 2 6 7 2" xfId="46634"/>
    <cellStyle name="Comma 3 2 2 6 8" xfId="31224"/>
    <cellStyle name="Comma 3 2 2 7" xfId="818"/>
    <cellStyle name="Comma 3 2 2 7 2" xfId="2717"/>
    <cellStyle name="Comma 3 2 2 7 2 2" xfId="6520"/>
    <cellStyle name="Comma 3 2 2 7 2 2 2" xfId="14330"/>
    <cellStyle name="Comma 3 2 2 7 2 2 2 2" xfId="29741"/>
    <cellStyle name="Comma 3 2 2 7 2 2 2 2 2" xfId="60565"/>
    <cellStyle name="Comma 3 2 2 7 2 2 2 3" xfId="45155"/>
    <cellStyle name="Comma 3 2 2 7 2 2 3" xfId="21932"/>
    <cellStyle name="Comma 3 2 2 7 2 2 3 2" xfId="52756"/>
    <cellStyle name="Comma 3 2 2 7 2 2 4" xfId="37346"/>
    <cellStyle name="Comma 3 2 2 7 2 3" xfId="10527"/>
    <cellStyle name="Comma 3 2 2 7 2 3 2" xfId="25938"/>
    <cellStyle name="Comma 3 2 2 7 2 3 2 2" xfId="56762"/>
    <cellStyle name="Comma 3 2 2 7 2 3 3" xfId="41352"/>
    <cellStyle name="Comma 3 2 2 7 2 4" xfId="18129"/>
    <cellStyle name="Comma 3 2 2 7 2 4 2" xfId="48953"/>
    <cellStyle name="Comma 3 2 2 7 2 5" xfId="33543"/>
    <cellStyle name="Comma 3 2 2 7 3" xfId="4621"/>
    <cellStyle name="Comma 3 2 2 7 3 2" xfId="12431"/>
    <cellStyle name="Comma 3 2 2 7 3 2 2" xfId="27842"/>
    <cellStyle name="Comma 3 2 2 7 3 2 2 2" xfId="58666"/>
    <cellStyle name="Comma 3 2 2 7 3 2 3" xfId="43256"/>
    <cellStyle name="Comma 3 2 2 7 3 3" xfId="20033"/>
    <cellStyle name="Comma 3 2 2 7 3 3 2" xfId="50857"/>
    <cellStyle name="Comma 3 2 2 7 3 4" xfId="35447"/>
    <cellStyle name="Comma 3 2 2 7 4" xfId="8628"/>
    <cellStyle name="Comma 3 2 2 7 4 2" xfId="24039"/>
    <cellStyle name="Comma 3 2 2 7 4 2 2" xfId="54863"/>
    <cellStyle name="Comma 3 2 2 7 4 3" xfId="39453"/>
    <cellStyle name="Comma 3 2 2 7 5" xfId="16230"/>
    <cellStyle name="Comma 3 2 2 7 5 2" xfId="47054"/>
    <cellStyle name="Comma 3 2 2 7 6" xfId="31644"/>
    <cellStyle name="Comma 3 2 2 8" xfId="1451"/>
    <cellStyle name="Comma 3 2 2 8 2" xfId="3350"/>
    <cellStyle name="Comma 3 2 2 8 2 2" xfId="7153"/>
    <cellStyle name="Comma 3 2 2 8 2 2 2" xfId="14963"/>
    <cellStyle name="Comma 3 2 2 8 2 2 2 2" xfId="30374"/>
    <cellStyle name="Comma 3 2 2 8 2 2 2 2 2" xfId="61198"/>
    <cellStyle name="Comma 3 2 2 8 2 2 2 3" xfId="45788"/>
    <cellStyle name="Comma 3 2 2 8 2 2 3" xfId="22565"/>
    <cellStyle name="Comma 3 2 2 8 2 2 3 2" xfId="53389"/>
    <cellStyle name="Comma 3 2 2 8 2 2 4" xfId="37979"/>
    <cellStyle name="Comma 3 2 2 8 2 3" xfId="11160"/>
    <cellStyle name="Comma 3 2 2 8 2 3 2" xfId="26571"/>
    <cellStyle name="Comma 3 2 2 8 2 3 2 2" xfId="57395"/>
    <cellStyle name="Comma 3 2 2 8 2 3 3" xfId="41985"/>
    <cellStyle name="Comma 3 2 2 8 2 4" xfId="18762"/>
    <cellStyle name="Comma 3 2 2 8 2 4 2" xfId="49586"/>
    <cellStyle name="Comma 3 2 2 8 2 5" xfId="34176"/>
    <cellStyle name="Comma 3 2 2 8 3" xfId="5254"/>
    <cellStyle name="Comma 3 2 2 8 3 2" xfId="13064"/>
    <cellStyle name="Comma 3 2 2 8 3 2 2" xfId="28475"/>
    <cellStyle name="Comma 3 2 2 8 3 2 2 2" xfId="59299"/>
    <cellStyle name="Comma 3 2 2 8 3 2 3" xfId="43889"/>
    <cellStyle name="Comma 3 2 2 8 3 3" xfId="20666"/>
    <cellStyle name="Comma 3 2 2 8 3 3 2" xfId="51490"/>
    <cellStyle name="Comma 3 2 2 8 3 4" xfId="36080"/>
    <cellStyle name="Comma 3 2 2 8 4" xfId="9261"/>
    <cellStyle name="Comma 3 2 2 8 4 2" xfId="24672"/>
    <cellStyle name="Comma 3 2 2 8 4 2 2" xfId="55496"/>
    <cellStyle name="Comma 3 2 2 8 4 3" xfId="40086"/>
    <cellStyle name="Comma 3 2 2 8 5" xfId="16863"/>
    <cellStyle name="Comma 3 2 2 8 5 2" xfId="47687"/>
    <cellStyle name="Comma 3 2 2 8 6" xfId="32277"/>
    <cellStyle name="Comma 3 2 2 9" xfId="2084"/>
    <cellStyle name="Comma 3 2 2 9 2" xfId="5887"/>
    <cellStyle name="Comma 3 2 2 9 2 2" xfId="13697"/>
    <cellStyle name="Comma 3 2 2 9 2 2 2" xfId="29108"/>
    <cellStyle name="Comma 3 2 2 9 2 2 2 2" xfId="59932"/>
    <cellStyle name="Comma 3 2 2 9 2 2 3" xfId="44522"/>
    <cellStyle name="Comma 3 2 2 9 2 3" xfId="21299"/>
    <cellStyle name="Comma 3 2 2 9 2 3 2" xfId="52123"/>
    <cellStyle name="Comma 3 2 2 9 2 4" xfId="36713"/>
    <cellStyle name="Comma 3 2 2 9 3" xfId="9894"/>
    <cellStyle name="Comma 3 2 2 9 3 2" xfId="25305"/>
    <cellStyle name="Comma 3 2 2 9 3 2 2" xfId="56129"/>
    <cellStyle name="Comma 3 2 2 9 3 3" xfId="40719"/>
    <cellStyle name="Comma 3 2 2 9 4" xfId="17496"/>
    <cellStyle name="Comma 3 2 2 9 4 2" xfId="48320"/>
    <cellStyle name="Comma 3 2 2 9 5" xfId="32910"/>
    <cellStyle name="Comma 3 2 3" xfId="82"/>
    <cellStyle name="Comma 3 2 3 10" xfId="7851"/>
    <cellStyle name="Comma 3 2 3 10 2" xfId="23262"/>
    <cellStyle name="Comma 3 2 3 10 2 2" xfId="54086"/>
    <cellStyle name="Comma 3 2 3 10 3" xfId="38676"/>
    <cellStyle name="Comma 3 2 3 11" xfId="15662"/>
    <cellStyle name="Comma 3 2 3 11 2" xfId="46486"/>
    <cellStyle name="Comma 3 2 3 12" xfId="31076"/>
    <cellStyle name="Comma 3 2 3 13" xfId="249"/>
    <cellStyle name="Comma 3 2 3 2" xfId="331"/>
    <cellStyle name="Comma 3 2 3 2 10" xfId="15744"/>
    <cellStyle name="Comma 3 2 3 2 10 2" xfId="46568"/>
    <cellStyle name="Comma 3 2 3 2 11" xfId="31158"/>
    <cellStyle name="Comma 3 2 3 2 2" xfId="754"/>
    <cellStyle name="Comma 3 2 3 2 2 2" xfId="1387"/>
    <cellStyle name="Comma 3 2 3 2 2 2 2" xfId="3286"/>
    <cellStyle name="Comma 3 2 3 2 2 2 2 2" xfId="7089"/>
    <cellStyle name="Comma 3 2 3 2 2 2 2 2 2" xfId="14899"/>
    <cellStyle name="Comma 3 2 3 2 2 2 2 2 2 2" xfId="30310"/>
    <cellStyle name="Comma 3 2 3 2 2 2 2 2 2 2 2" xfId="61134"/>
    <cellStyle name="Comma 3 2 3 2 2 2 2 2 2 3" xfId="45724"/>
    <cellStyle name="Comma 3 2 3 2 2 2 2 2 3" xfId="22501"/>
    <cellStyle name="Comma 3 2 3 2 2 2 2 2 3 2" xfId="53325"/>
    <cellStyle name="Comma 3 2 3 2 2 2 2 2 4" xfId="37915"/>
    <cellStyle name="Comma 3 2 3 2 2 2 2 3" xfId="11096"/>
    <cellStyle name="Comma 3 2 3 2 2 2 2 3 2" xfId="26507"/>
    <cellStyle name="Comma 3 2 3 2 2 2 2 3 2 2" xfId="57331"/>
    <cellStyle name="Comma 3 2 3 2 2 2 2 3 3" xfId="41921"/>
    <cellStyle name="Comma 3 2 3 2 2 2 2 4" xfId="18698"/>
    <cellStyle name="Comma 3 2 3 2 2 2 2 4 2" xfId="49522"/>
    <cellStyle name="Comma 3 2 3 2 2 2 2 5" xfId="34112"/>
    <cellStyle name="Comma 3 2 3 2 2 2 3" xfId="5190"/>
    <cellStyle name="Comma 3 2 3 2 2 2 3 2" xfId="13000"/>
    <cellStyle name="Comma 3 2 3 2 2 2 3 2 2" xfId="28411"/>
    <cellStyle name="Comma 3 2 3 2 2 2 3 2 2 2" xfId="59235"/>
    <cellStyle name="Comma 3 2 3 2 2 2 3 2 3" xfId="43825"/>
    <cellStyle name="Comma 3 2 3 2 2 2 3 3" xfId="20602"/>
    <cellStyle name="Comma 3 2 3 2 2 2 3 3 2" xfId="51426"/>
    <cellStyle name="Comma 3 2 3 2 2 2 3 4" xfId="36016"/>
    <cellStyle name="Comma 3 2 3 2 2 2 4" xfId="9197"/>
    <cellStyle name="Comma 3 2 3 2 2 2 4 2" xfId="24608"/>
    <cellStyle name="Comma 3 2 3 2 2 2 4 2 2" xfId="55432"/>
    <cellStyle name="Comma 3 2 3 2 2 2 4 3" xfId="40022"/>
    <cellStyle name="Comma 3 2 3 2 2 2 5" xfId="16799"/>
    <cellStyle name="Comma 3 2 3 2 2 2 5 2" xfId="47623"/>
    <cellStyle name="Comma 3 2 3 2 2 2 6" xfId="32213"/>
    <cellStyle name="Comma 3 2 3 2 2 3" xfId="2020"/>
    <cellStyle name="Comma 3 2 3 2 2 3 2" xfId="3919"/>
    <cellStyle name="Comma 3 2 3 2 2 3 2 2" xfId="7722"/>
    <cellStyle name="Comma 3 2 3 2 2 3 2 2 2" xfId="15532"/>
    <cellStyle name="Comma 3 2 3 2 2 3 2 2 2 2" xfId="30943"/>
    <cellStyle name="Comma 3 2 3 2 2 3 2 2 2 2 2" xfId="61767"/>
    <cellStyle name="Comma 3 2 3 2 2 3 2 2 2 3" xfId="46357"/>
    <cellStyle name="Comma 3 2 3 2 2 3 2 2 3" xfId="23134"/>
    <cellStyle name="Comma 3 2 3 2 2 3 2 2 3 2" xfId="53958"/>
    <cellStyle name="Comma 3 2 3 2 2 3 2 2 4" xfId="38548"/>
    <cellStyle name="Comma 3 2 3 2 2 3 2 3" xfId="11729"/>
    <cellStyle name="Comma 3 2 3 2 2 3 2 3 2" xfId="27140"/>
    <cellStyle name="Comma 3 2 3 2 2 3 2 3 2 2" xfId="57964"/>
    <cellStyle name="Comma 3 2 3 2 2 3 2 3 3" xfId="42554"/>
    <cellStyle name="Comma 3 2 3 2 2 3 2 4" xfId="19331"/>
    <cellStyle name="Comma 3 2 3 2 2 3 2 4 2" xfId="50155"/>
    <cellStyle name="Comma 3 2 3 2 2 3 2 5" xfId="34745"/>
    <cellStyle name="Comma 3 2 3 2 2 3 3" xfId="5823"/>
    <cellStyle name="Comma 3 2 3 2 2 3 3 2" xfId="13633"/>
    <cellStyle name="Comma 3 2 3 2 2 3 3 2 2" xfId="29044"/>
    <cellStyle name="Comma 3 2 3 2 2 3 3 2 2 2" xfId="59868"/>
    <cellStyle name="Comma 3 2 3 2 2 3 3 2 3" xfId="44458"/>
    <cellStyle name="Comma 3 2 3 2 2 3 3 3" xfId="21235"/>
    <cellStyle name="Comma 3 2 3 2 2 3 3 3 2" xfId="52059"/>
    <cellStyle name="Comma 3 2 3 2 2 3 3 4" xfId="36649"/>
    <cellStyle name="Comma 3 2 3 2 2 3 4" xfId="9830"/>
    <cellStyle name="Comma 3 2 3 2 2 3 4 2" xfId="25241"/>
    <cellStyle name="Comma 3 2 3 2 2 3 4 2 2" xfId="56065"/>
    <cellStyle name="Comma 3 2 3 2 2 3 4 3" xfId="40655"/>
    <cellStyle name="Comma 3 2 3 2 2 3 5" xfId="17432"/>
    <cellStyle name="Comma 3 2 3 2 2 3 5 2" xfId="48256"/>
    <cellStyle name="Comma 3 2 3 2 2 3 6" xfId="32846"/>
    <cellStyle name="Comma 3 2 3 2 2 4" xfId="2653"/>
    <cellStyle name="Comma 3 2 3 2 2 4 2" xfId="6456"/>
    <cellStyle name="Comma 3 2 3 2 2 4 2 2" xfId="14266"/>
    <cellStyle name="Comma 3 2 3 2 2 4 2 2 2" xfId="29677"/>
    <cellStyle name="Comma 3 2 3 2 2 4 2 2 2 2" xfId="60501"/>
    <cellStyle name="Comma 3 2 3 2 2 4 2 2 3" xfId="45091"/>
    <cellStyle name="Comma 3 2 3 2 2 4 2 3" xfId="21868"/>
    <cellStyle name="Comma 3 2 3 2 2 4 2 3 2" xfId="52692"/>
    <cellStyle name="Comma 3 2 3 2 2 4 2 4" xfId="37282"/>
    <cellStyle name="Comma 3 2 3 2 2 4 3" xfId="10463"/>
    <cellStyle name="Comma 3 2 3 2 2 4 3 2" xfId="25874"/>
    <cellStyle name="Comma 3 2 3 2 2 4 3 2 2" xfId="56698"/>
    <cellStyle name="Comma 3 2 3 2 2 4 3 3" xfId="41288"/>
    <cellStyle name="Comma 3 2 3 2 2 4 4" xfId="18065"/>
    <cellStyle name="Comma 3 2 3 2 2 4 4 2" xfId="48889"/>
    <cellStyle name="Comma 3 2 3 2 2 4 5" xfId="33479"/>
    <cellStyle name="Comma 3 2 3 2 2 5" xfId="4557"/>
    <cellStyle name="Comma 3 2 3 2 2 5 2" xfId="12367"/>
    <cellStyle name="Comma 3 2 3 2 2 5 2 2" xfId="27778"/>
    <cellStyle name="Comma 3 2 3 2 2 5 2 2 2" xfId="58602"/>
    <cellStyle name="Comma 3 2 3 2 2 5 2 3" xfId="43192"/>
    <cellStyle name="Comma 3 2 3 2 2 5 3" xfId="19969"/>
    <cellStyle name="Comma 3 2 3 2 2 5 3 2" xfId="50793"/>
    <cellStyle name="Comma 3 2 3 2 2 5 4" xfId="35383"/>
    <cellStyle name="Comma 3 2 3 2 2 6" xfId="8564"/>
    <cellStyle name="Comma 3 2 3 2 2 6 2" xfId="23975"/>
    <cellStyle name="Comma 3 2 3 2 2 6 2 2" xfId="54799"/>
    <cellStyle name="Comma 3 2 3 2 2 6 3" xfId="39389"/>
    <cellStyle name="Comma 3 2 3 2 2 7" xfId="16166"/>
    <cellStyle name="Comma 3 2 3 2 2 7 2" xfId="46990"/>
    <cellStyle name="Comma 3 2 3 2 2 8" xfId="31580"/>
    <cellStyle name="Comma 3 2 3 2 3" xfId="545"/>
    <cellStyle name="Comma 3 2 3 2 3 2" xfId="1178"/>
    <cellStyle name="Comma 3 2 3 2 3 2 2" xfId="3077"/>
    <cellStyle name="Comma 3 2 3 2 3 2 2 2" xfId="6880"/>
    <cellStyle name="Comma 3 2 3 2 3 2 2 2 2" xfId="14690"/>
    <cellStyle name="Comma 3 2 3 2 3 2 2 2 2 2" xfId="30101"/>
    <cellStyle name="Comma 3 2 3 2 3 2 2 2 2 2 2" xfId="60925"/>
    <cellStyle name="Comma 3 2 3 2 3 2 2 2 2 3" xfId="45515"/>
    <cellStyle name="Comma 3 2 3 2 3 2 2 2 3" xfId="22292"/>
    <cellStyle name="Comma 3 2 3 2 3 2 2 2 3 2" xfId="53116"/>
    <cellStyle name="Comma 3 2 3 2 3 2 2 2 4" xfId="37706"/>
    <cellStyle name="Comma 3 2 3 2 3 2 2 3" xfId="10887"/>
    <cellStyle name="Comma 3 2 3 2 3 2 2 3 2" xfId="26298"/>
    <cellStyle name="Comma 3 2 3 2 3 2 2 3 2 2" xfId="57122"/>
    <cellStyle name="Comma 3 2 3 2 3 2 2 3 3" xfId="41712"/>
    <cellStyle name="Comma 3 2 3 2 3 2 2 4" xfId="18489"/>
    <cellStyle name="Comma 3 2 3 2 3 2 2 4 2" xfId="49313"/>
    <cellStyle name="Comma 3 2 3 2 3 2 2 5" xfId="33903"/>
    <cellStyle name="Comma 3 2 3 2 3 2 3" xfId="4981"/>
    <cellStyle name="Comma 3 2 3 2 3 2 3 2" xfId="12791"/>
    <cellStyle name="Comma 3 2 3 2 3 2 3 2 2" xfId="28202"/>
    <cellStyle name="Comma 3 2 3 2 3 2 3 2 2 2" xfId="59026"/>
    <cellStyle name="Comma 3 2 3 2 3 2 3 2 3" xfId="43616"/>
    <cellStyle name="Comma 3 2 3 2 3 2 3 3" xfId="20393"/>
    <cellStyle name="Comma 3 2 3 2 3 2 3 3 2" xfId="51217"/>
    <cellStyle name="Comma 3 2 3 2 3 2 3 4" xfId="35807"/>
    <cellStyle name="Comma 3 2 3 2 3 2 4" xfId="8988"/>
    <cellStyle name="Comma 3 2 3 2 3 2 4 2" xfId="24399"/>
    <cellStyle name="Comma 3 2 3 2 3 2 4 2 2" xfId="55223"/>
    <cellStyle name="Comma 3 2 3 2 3 2 4 3" xfId="39813"/>
    <cellStyle name="Comma 3 2 3 2 3 2 5" xfId="16590"/>
    <cellStyle name="Comma 3 2 3 2 3 2 5 2" xfId="47414"/>
    <cellStyle name="Comma 3 2 3 2 3 2 6" xfId="32004"/>
    <cellStyle name="Comma 3 2 3 2 3 3" xfId="1811"/>
    <cellStyle name="Comma 3 2 3 2 3 3 2" xfId="3710"/>
    <cellStyle name="Comma 3 2 3 2 3 3 2 2" xfId="7513"/>
    <cellStyle name="Comma 3 2 3 2 3 3 2 2 2" xfId="15323"/>
    <cellStyle name="Comma 3 2 3 2 3 3 2 2 2 2" xfId="30734"/>
    <cellStyle name="Comma 3 2 3 2 3 3 2 2 2 2 2" xfId="61558"/>
    <cellStyle name="Comma 3 2 3 2 3 3 2 2 2 3" xfId="46148"/>
    <cellStyle name="Comma 3 2 3 2 3 3 2 2 3" xfId="22925"/>
    <cellStyle name="Comma 3 2 3 2 3 3 2 2 3 2" xfId="53749"/>
    <cellStyle name="Comma 3 2 3 2 3 3 2 2 4" xfId="38339"/>
    <cellStyle name="Comma 3 2 3 2 3 3 2 3" xfId="11520"/>
    <cellStyle name="Comma 3 2 3 2 3 3 2 3 2" xfId="26931"/>
    <cellStyle name="Comma 3 2 3 2 3 3 2 3 2 2" xfId="57755"/>
    <cellStyle name="Comma 3 2 3 2 3 3 2 3 3" xfId="42345"/>
    <cellStyle name="Comma 3 2 3 2 3 3 2 4" xfId="19122"/>
    <cellStyle name="Comma 3 2 3 2 3 3 2 4 2" xfId="49946"/>
    <cellStyle name="Comma 3 2 3 2 3 3 2 5" xfId="34536"/>
    <cellStyle name="Comma 3 2 3 2 3 3 3" xfId="5614"/>
    <cellStyle name="Comma 3 2 3 2 3 3 3 2" xfId="13424"/>
    <cellStyle name="Comma 3 2 3 2 3 3 3 2 2" xfId="28835"/>
    <cellStyle name="Comma 3 2 3 2 3 3 3 2 2 2" xfId="59659"/>
    <cellStyle name="Comma 3 2 3 2 3 3 3 2 3" xfId="44249"/>
    <cellStyle name="Comma 3 2 3 2 3 3 3 3" xfId="21026"/>
    <cellStyle name="Comma 3 2 3 2 3 3 3 3 2" xfId="51850"/>
    <cellStyle name="Comma 3 2 3 2 3 3 3 4" xfId="36440"/>
    <cellStyle name="Comma 3 2 3 2 3 3 4" xfId="9621"/>
    <cellStyle name="Comma 3 2 3 2 3 3 4 2" xfId="25032"/>
    <cellStyle name="Comma 3 2 3 2 3 3 4 2 2" xfId="55856"/>
    <cellStyle name="Comma 3 2 3 2 3 3 4 3" xfId="40446"/>
    <cellStyle name="Comma 3 2 3 2 3 3 5" xfId="17223"/>
    <cellStyle name="Comma 3 2 3 2 3 3 5 2" xfId="48047"/>
    <cellStyle name="Comma 3 2 3 2 3 3 6" xfId="32637"/>
    <cellStyle name="Comma 3 2 3 2 3 4" xfId="2444"/>
    <cellStyle name="Comma 3 2 3 2 3 4 2" xfId="6247"/>
    <cellStyle name="Comma 3 2 3 2 3 4 2 2" xfId="14057"/>
    <cellStyle name="Comma 3 2 3 2 3 4 2 2 2" xfId="29468"/>
    <cellStyle name="Comma 3 2 3 2 3 4 2 2 2 2" xfId="60292"/>
    <cellStyle name="Comma 3 2 3 2 3 4 2 2 3" xfId="44882"/>
    <cellStyle name="Comma 3 2 3 2 3 4 2 3" xfId="21659"/>
    <cellStyle name="Comma 3 2 3 2 3 4 2 3 2" xfId="52483"/>
    <cellStyle name="Comma 3 2 3 2 3 4 2 4" xfId="37073"/>
    <cellStyle name="Comma 3 2 3 2 3 4 3" xfId="10254"/>
    <cellStyle name="Comma 3 2 3 2 3 4 3 2" xfId="25665"/>
    <cellStyle name="Comma 3 2 3 2 3 4 3 2 2" xfId="56489"/>
    <cellStyle name="Comma 3 2 3 2 3 4 3 3" xfId="41079"/>
    <cellStyle name="Comma 3 2 3 2 3 4 4" xfId="17856"/>
    <cellStyle name="Comma 3 2 3 2 3 4 4 2" xfId="48680"/>
    <cellStyle name="Comma 3 2 3 2 3 4 5" xfId="33270"/>
    <cellStyle name="Comma 3 2 3 2 3 5" xfId="4348"/>
    <cellStyle name="Comma 3 2 3 2 3 5 2" xfId="12158"/>
    <cellStyle name="Comma 3 2 3 2 3 5 2 2" xfId="27569"/>
    <cellStyle name="Comma 3 2 3 2 3 5 2 2 2" xfId="58393"/>
    <cellStyle name="Comma 3 2 3 2 3 5 2 3" xfId="42983"/>
    <cellStyle name="Comma 3 2 3 2 3 5 3" xfId="19760"/>
    <cellStyle name="Comma 3 2 3 2 3 5 3 2" xfId="50584"/>
    <cellStyle name="Comma 3 2 3 2 3 5 4" xfId="35174"/>
    <cellStyle name="Comma 3 2 3 2 3 6" xfId="8355"/>
    <cellStyle name="Comma 3 2 3 2 3 6 2" xfId="23766"/>
    <cellStyle name="Comma 3 2 3 2 3 6 2 2" xfId="54590"/>
    <cellStyle name="Comma 3 2 3 2 3 6 3" xfId="39180"/>
    <cellStyle name="Comma 3 2 3 2 3 7" xfId="15957"/>
    <cellStyle name="Comma 3 2 3 2 3 7 2" xfId="46781"/>
    <cellStyle name="Comma 3 2 3 2 3 8" xfId="31371"/>
    <cellStyle name="Comma 3 2 3 2 4" xfId="965"/>
    <cellStyle name="Comma 3 2 3 2 4 2" xfId="2864"/>
    <cellStyle name="Comma 3 2 3 2 4 2 2" xfId="6667"/>
    <cellStyle name="Comma 3 2 3 2 4 2 2 2" xfId="14477"/>
    <cellStyle name="Comma 3 2 3 2 4 2 2 2 2" xfId="29888"/>
    <cellStyle name="Comma 3 2 3 2 4 2 2 2 2 2" xfId="60712"/>
    <cellStyle name="Comma 3 2 3 2 4 2 2 2 3" xfId="45302"/>
    <cellStyle name="Comma 3 2 3 2 4 2 2 3" xfId="22079"/>
    <cellStyle name="Comma 3 2 3 2 4 2 2 3 2" xfId="52903"/>
    <cellStyle name="Comma 3 2 3 2 4 2 2 4" xfId="37493"/>
    <cellStyle name="Comma 3 2 3 2 4 2 3" xfId="10674"/>
    <cellStyle name="Comma 3 2 3 2 4 2 3 2" xfId="26085"/>
    <cellStyle name="Comma 3 2 3 2 4 2 3 2 2" xfId="56909"/>
    <cellStyle name="Comma 3 2 3 2 4 2 3 3" xfId="41499"/>
    <cellStyle name="Comma 3 2 3 2 4 2 4" xfId="18276"/>
    <cellStyle name="Comma 3 2 3 2 4 2 4 2" xfId="49100"/>
    <cellStyle name="Comma 3 2 3 2 4 2 5" xfId="33690"/>
    <cellStyle name="Comma 3 2 3 2 4 3" xfId="4768"/>
    <cellStyle name="Comma 3 2 3 2 4 3 2" xfId="12578"/>
    <cellStyle name="Comma 3 2 3 2 4 3 2 2" xfId="27989"/>
    <cellStyle name="Comma 3 2 3 2 4 3 2 2 2" xfId="58813"/>
    <cellStyle name="Comma 3 2 3 2 4 3 2 3" xfId="43403"/>
    <cellStyle name="Comma 3 2 3 2 4 3 3" xfId="20180"/>
    <cellStyle name="Comma 3 2 3 2 4 3 3 2" xfId="51004"/>
    <cellStyle name="Comma 3 2 3 2 4 3 4" xfId="35594"/>
    <cellStyle name="Comma 3 2 3 2 4 4" xfId="8775"/>
    <cellStyle name="Comma 3 2 3 2 4 4 2" xfId="24186"/>
    <cellStyle name="Comma 3 2 3 2 4 4 2 2" xfId="55010"/>
    <cellStyle name="Comma 3 2 3 2 4 4 3" xfId="39600"/>
    <cellStyle name="Comma 3 2 3 2 4 5" xfId="16377"/>
    <cellStyle name="Comma 3 2 3 2 4 5 2" xfId="47201"/>
    <cellStyle name="Comma 3 2 3 2 4 6" xfId="31791"/>
    <cellStyle name="Comma 3 2 3 2 5" xfId="1598"/>
    <cellStyle name="Comma 3 2 3 2 5 2" xfId="3497"/>
    <cellStyle name="Comma 3 2 3 2 5 2 2" xfId="7300"/>
    <cellStyle name="Comma 3 2 3 2 5 2 2 2" xfId="15110"/>
    <cellStyle name="Comma 3 2 3 2 5 2 2 2 2" xfId="30521"/>
    <cellStyle name="Comma 3 2 3 2 5 2 2 2 2 2" xfId="61345"/>
    <cellStyle name="Comma 3 2 3 2 5 2 2 2 3" xfId="45935"/>
    <cellStyle name="Comma 3 2 3 2 5 2 2 3" xfId="22712"/>
    <cellStyle name="Comma 3 2 3 2 5 2 2 3 2" xfId="53536"/>
    <cellStyle name="Comma 3 2 3 2 5 2 2 4" xfId="38126"/>
    <cellStyle name="Comma 3 2 3 2 5 2 3" xfId="11307"/>
    <cellStyle name="Comma 3 2 3 2 5 2 3 2" xfId="26718"/>
    <cellStyle name="Comma 3 2 3 2 5 2 3 2 2" xfId="57542"/>
    <cellStyle name="Comma 3 2 3 2 5 2 3 3" xfId="42132"/>
    <cellStyle name="Comma 3 2 3 2 5 2 4" xfId="18909"/>
    <cellStyle name="Comma 3 2 3 2 5 2 4 2" xfId="49733"/>
    <cellStyle name="Comma 3 2 3 2 5 2 5" xfId="34323"/>
    <cellStyle name="Comma 3 2 3 2 5 3" xfId="5401"/>
    <cellStyle name="Comma 3 2 3 2 5 3 2" xfId="13211"/>
    <cellStyle name="Comma 3 2 3 2 5 3 2 2" xfId="28622"/>
    <cellStyle name="Comma 3 2 3 2 5 3 2 2 2" xfId="59446"/>
    <cellStyle name="Comma 3 2 3 2 5 3 2 3" xfId="44036"/>
    <cellStyle name="Comma 3 2 3 2 5 3 3" xfId="20813"/>
    <cellStyle name="Comma 3 2 3 2 5 3 3 2" xfId="51637"/>
    <cellStyle name="Comma 3 2 3 2 5 3 4" xfId="36227"/>
    <cellStyle name="Comma 3 2 3 2 5 4" xfId="9408"/>
    <cellStyle name="Comma 3 2 3 2 5 4 2" xfId="24819"/>
    <cellStyle name="Comma 3 2 3 2 5 4 2 2" xfId="55643"/>
    <cellStyle name="Comma 3 2 3 2 5 4 3" xfId="40233"/>
    <cellStyle name="Comma 3 2 3 2 5 5" xfId="17010"/>
    <cellStyle name="Comma 3 2 3 2 5 5 2" xfId="47834"/>
    <cellStyle name="Comma 3 2 3 2 5 6" xfId="32424"/>
    <cellStyle name="Comma 3 2 3 2 6" xfId="2231"/>
    <cellStyle name="Comma 3 2 3 2 6 2" xfId="6034"/>
    <cellStyle name="Comma 3 2 3 2 6 2 2" xfId="13844"/>
    <cellStyle name="Comma 3 2 3 2 6 2 2 2" xfId="29255"/>
    <cellStyle name="Comma 3 2 3 2 6 2 2 2 2" xfId="60079"/>
    <cellStyle name="Comma 3 2 3 2 6 2 2 3" xfId="44669"/>
    <cellStyle name="Comma 3 2 3 2 6 2 3" xfId="21446"/>
    <cellStyle name="Comma 3 2 3 2 6 2 3 2" xfId="52270"/>
    <cellStyle name="Comma 3 2 3 2 6 2 4" xfId="36860"/>
    <cellStyle name="Comma 3 2 3 2 6 3" xfId="10041"/>
    <cellStyle name="Comma 3 2 3 2 6 3 2" xfId="25452"/>
    <cellStyle name="Comma 3 2 3 2 6 3 2 2" xfId="56276"/>
    <cellStyle name="Comma 3 2 3 2 6 3 3" xfId="40866"/>
    <cellStyle name="Comma 3 2 3 2 6 4" xfId="17643"/>
    <cellStyle name="Comma 3 2 3 2 6 4 2" xfId="48467"/>
    <cellStyle name="Comma 3 2 3 2 6 5" xfId="33057"/>
    <cellStyle name="Comma 3 2 3 2 7" xfId="4135"/>
    <cellStyle name="Comma 3 2 3 2 7 2" xfId="11945"/>
    <cellStyle name="Comma 3 2 3 2 7 2 2" xfId="27356"/>
    <cellStyle name="Comma 3 2 3 2 7 2 2 2" xfId="58180"/>
    <cellStyle name="Comma 3 2 3 2 7 2 3" xfId="42770"/>
    <cellStyle name="Comma 3 2 3 2 7 3" xfId="19547"/>
    <cellStyle name="Comma 3 2 3 2 7 3 2" xfId="50371"/>
    <cellStyle name="Comma 3 2 3 2 7 4" xfId="34961"/>
    <cellStyle name="Comma 3 2 3 2 8" xfId="8142"/>
    <cellStyle name="Comma 3 2 3 2 8 2" xfId="23553"/>
    <cellStyle name="Comma 3 2 3 2 8 2 2" xfId="54377"/>
    <cellStyle name="Comma 3 2 3 2 8 3" xfId="38967"/>
    <cellStyle name="Comma 3 2 3 2 9" xfId="7933"/>
    <cellStyle name="Comma 3 2 3 2 9 2" xfId="23344"/>
    <cellStyle name="Comma 3 2 3 2 9 2 2" xfId="54168"/>
    <cellStyle name="Comma 3 2 3 2 9 3" xfId="38758"/>
    <cellStyle name="Comma 3 2 3 3" xfId="672"/>
    <cellStyle name="Comma 3 2 3 3 2" xfId="1305"/>
    <cellStyle name="Comma 3 2 3 3 2 2" xfId="3204"/>
    <cellStyle name="Comma 3 2 3 3 2 2 2" xfId="7007"/>
    <cellStyle name="Comma 3 2 3 3 2 2 2 2" xfId="14817"/>
    <cellStyle name="Comma 3 2 3 3 2 2 2 2 2" xfId="30228"/>
    <cellStyle name="Comma 3 2 3 3 2 2 2 2 2 2" xfId="61052"/>
    <cellStyle name="Comma 3 2 3 3 2 2 2 2 3" xfId="45642"/>
    <cellStyle name="Comma 3 2 3 3 2 2 2 3" xfId="22419"/>
    <cellStyle name="Comma 3 2 3 3 2 2 2 3 2" xfId="53243"/>
    <cellStyle name="Comma 3 2 3 3 2 2 2 4" xfId="37833"/>
    <cellStyle name="Comma 3 2 3 3 2 2 3" xfId="11014"/>
    <cellStyle name="Comma 3 2 3 3 2 2 3 2" xfId="26425"/>
    <cellStyle name="Comma 3 2 3 3 2 2 3 2 2" xfId="57249"/>
    <cellStyle name="Comma 3 2 3 3 2 2 3 3" xfId="41839"/>
    <cellStyle name="Comma 3 2 3 3 2 2 4" xfId="18616"/>
    <cellStyle name="Comma 3 2 3 3 2 2 4 2" xfId="49440"/>
    <cellStyle name="Comma 3 2 3 3 2 2 5" xfId="34030"/>
    <cellStyle name="Comma 3 2 3 3 2 3" xfId="5108"/>
    <cellStyle name="Comma 3 2 3 3 2 3 2" xfId="12918"/>
    <cellStyle name="Comma 3 2 3 3 2 3 2 2" xfId="28329"/>
    <cellStyle name="Comma 3 2 3 3 2 3 2 2 2" xfId="59153"/>
    <cellStyle name="Comma 3 2 3 3 2 3 2 3" xfId="43743"/>
    <cellStyle name="Comma 3 2 3 3 2 3 3" xfId="20520"/>
    <cellStyle name="Comma 3 2 3 3 2 3 3 2" xfId="51344"/>
    <cellStyle name="Comma 3 2 3 3 2 3 4" xfId="35934"/>
    <cellStyle name="Comma 3 2 3 3 2 4" xfId="9115"/>
    <cellStyle name="Comma 3 2 3 3 2 4 2" xfId="24526"/>
    <cellStyle name="Comma 3 2 3 3 2 4 2 2" xfId="55350"/>
    <cellStyle name="Comma 3 2 3 3 2 4 3" xfId="39940"/>
    <cellStyle name="Comma 3 2 3 3 2 5" xfId="16717"/>
    <cellStyle name="Comma 3 2 3 3 2 5 2" xfId="47541"/>
    <cellStyle name="Comma 3 2 3 3 2 6" xfId="32131"/>
    <cellStyle name="Comma 3 2 3 3 3" xfId="1938"/>
    <cellStyle name="Comma 3 2 3 3 3 2" xfId="3837"/>
    <cellStyle name="Comma 3 2 3 3 3 2 2" xfId="7640"/>
    <cellStyle name="Comma 3 2 3 3 3 2 2 2" xfId="15450"/>
    <cellStyle name="Comma 3 2 3 3 3 2 2 2 2" xfId="30861"/>
    <cellStyle name="Comma 3 2 3 3 3 2 2 2 2 2" xfId="61685"/>
    <cellStyle name="Comma 3 2 3 3 3 2 2 2 3" xfId="46275"/>
    <cellStyle name="Comma 3 2 3 3 3 2 2 3" xfId="23052"/>
    <cellStyle name="Comma 3 2 3 3 3 2 2 3 2" xfId="53876"/>
    <cellStyle name="Comma 3 2 3 3 3 2 2 4" xfId="38466"/>
    <cellStyle name="Comma 3 2 3 3 3 2 3" xfId="11647"/>
    <cellStyle name="Comma 3 2 3 3 3 2 3 2" xfId="27058"/>
    <cellStyle name="Comma 3 2 3 3 3 2 3 2 2" xfId="57882"/>
    <cellStyle name="Comma 3 2 3 3 3 2 3 3" xfId="42472"/>
    <cellStyle name="Comma 3 2 3 3 3 2 4" xfId="19249"/>
    <cellStyle name="Comma 3 2 3 3 3 2 4 2" xfId="50073"/>
    <cellStyle name="Comma 3 2 3 3 3 2 5" xfId="34663"/>
    <cellStyle name="Comma 3 2 3 3 3 3" xfId="5741"/>
    <cellStyle name="Comma 3 2 3 3 3 3 2" xfId="13551"/>
    <cellStyle name="Comma 3 2 3 3 3 3 2 2" xfId="28962"/>
    <cellStyle name="Comma 3 2 3 3 3 3 2 2 2" xfId="59786"/>
    <cellStyle name="Comma 3 2 3 3 3 3 2 3" xfId="44376"/>
    <cellStyle name="Comma 3 2 3 3 3 3 3" xfId="21153"/>
    <cellStyle name="Comma 3 2 3 3 3 3 3 2" xfId="51977"/>
    <cellStyle name="Comma 3 2 3 3 3 3 4" xfId="36567"/>
    <cellStyle name="Comma 3 2 3 3 3 4" xfId="9748"/>
    <cellStyle name="Comma 3 2 3 3 3 4 2" xfId="25159"/>
    <cellStyle name="Comma 3 2 3 3 3 4 2 2" xfId="55983"/>
    <cellStyle name="Comma 3 2 3 3 3 4 3" xfId="40573"/>
    <cellStyle name="Comma 3 2 3 3 3 5" xfId="17350"/>
    <cellStyle name="Comma 3 2 3 3 3 5 2" xfId="48174"/>
    <cellStyle name="Comma 3 2 3 3 3 6" xfId="32764"/>
    <cellStyle name="Comma 3 2 3 3 4" xfId="2571"/>
    <cellStyle name="Comma 3 2 3 3 4 2" xfId="6374"/>
    <cellStyle name="Comma 3 2 3 3 4 2 2" xfId="14184"/>
    <cellStyle name="Comma 3 2 3 3 4 2 2 2" xfId="29595"/>
    <cellStyle name="Comma 3 2 3 3 4 2 2 2 2" xfId="60419"/>
    <cellStyle name="Comma 3 2 3 3 4 2 2 3" xfId="45009"/>
    <cellStyle name="Comma 3 2 3 3 4 2 3" xfId="21786"/>
    <cellStyle name="Comma 3 2 3 3 4 2 3 2" xfId="52610"/>
    <cellStyle name="Comma 3 2 3 3 4 2 4" xfId="37200"/>
    <cellStyle name="Comma 3 2 3 3 4 3" xfId="10381"/>
    <cellStyle name="Comma 3 2 3 3 4 3 2" xfId="25792"/>
    <cellStyle name="Comma 3 2 3 3 4 3 2 2" xfId="56616"/>
    <cellStyle name="Comma 3 2 3 3 4 3 3" xfId="41206"/>
    <cellStyle name="Comma 3 2 3 3 4 4" xfId="17983"/>
    <cellStyle name="Comma 3 2 3 3 4 4 2" xfId="48807"/>
    <cellStyle name="Comma 3 2 3 3 4 5" xfId="33397"/>
    <cellStyle name="Comma 3 2 3 3 5" xfId="4475"/>
    <cellStyle name="Comma 3 2 3 3 5 2" xfId="12285"/>
    <cellStyle name="Comma 3 2 3 3 5 2 2" xfId="27696"/>
    <cellStyle name="Comma 3 2 3 3 5 2 2 2" xfId="58520"/>
    <cellStyle name="Comma 3 2 3 3 5 2 3" xfId="43110"/>
    <cellStyle name="Comma 3 2 3 3 5 3" xfId="19887"/>
    <cellStyle name="Comma 3 2 3 3 5 3 2" xfId="50711"/>
    <cellStyle name="Comma 3 2 3 3 5 4" xfId="35301"/>
    <cellStyle name="Comma 3 2 3 3 6" xfId="8482"/>
    <cellStyle name="Comma 3 2 3 3 6 2" xfId="23893"/>
    <cellStyle name="Comma 3 2 3 3 6 2 2" xfId="54717"/>
    <cellStyle name="Comma 3 2 3 3 6 3" xfId="39307"/>
    <cellStyle name="Comma 3 2 3 3 7" xfId="16084"/>
    <cellStyle name="Comma 3 2 3 3 7 2" xfId="46908"/>
    <cellStyle name="Comma 3 2 3 3 8" xfId="31498"/>
    <cellStyle name="Comma 3 2 3 4" xfId="463"/>
    <cellStyle name="Comma 3 2 3 4 2" xfId="1096"/>
    <cellStyle name="Comma 3 2 3 4 2 2" xfId="2995"/>
    <cellStyle name="Comma 3 2 3 4 2 2 2" xfId="6798"/>
    <cellStyle name="Comma 3 2 3 4 2 2 2 2" xfId="14608"/>
    <cellStyle name="Comma 3 2 3 4 2 2 2 2 2" xfId="30019"/>
    <cellStyle name="Comma 3 2 3 4 2 2 2 2 2 2" xfId="60843"/>
    <cellStyle name="Comma 3 2 3 4 2 2 2 2 3" xfId="45433"/>
    <cellStyle name="Comma 3 2 3 4 2 2 2 3" xfId="22210"/>
    <cellStyle name="Comma 3 2 3 4 2 2 2 3 2" xfId="53034"/>
    <cellStyle name="Comma 3 2 3 4 2 2 2 4" xfId="37624"/>
    <cellStyle name="Comma 3 2 3 4 2 2 3" xfId="10805"/>
    <cellStyle name="Comma 3 2 3 4 2 2 3 2" xfId="26216"/>
    <cellStyle name="Comma 3 2 3 4 2 2 3 2 2" xfId="57040"/>
    <cellStyle name="Comma 3 2 3 4 2 2 3 3" xfId="41630"/>
    <cellStyle name="Comma 3 2 3 4 2 2 4" xfId="18407"/>
    <cellStyle name="Comma 3 2 3 4 2 2 4 2" xfId="49231"/>
    <cellStyle name="Comma 3 2 3 4 2 2 5" xfId="33821"/>
    <cellStyle name="Comma 3 2 3 4 2 3" xfId="4899"/>
    <cellStyle name="Comma 3 2 3 4 2 3 2" xfId="12709"/>
    <cellStyle name="Comma 3 2 3 4 2 3 2 2" xfId="28120"/>
    <cellStyle name="Comma 3 2 3 4 2 3 2 2 2" xfId="58944"/>
    <cellStyle name="Comma 3 2 3 4 2 3 2 3" xfId="43534"/>
    <cellStyle name="Comma 3 2 3 4 2 3 3" xfId="20311"/>
    <cellStyle name="Comma 3 2 3 4 2 3 3 2" xfId="51135"/>
    <cellStyle name="Comma 3 2 3 4 2 3 4" xfId="35725"/>
    <cellStyle name="Comma 3 2 3 4 2 4" xfId="8906"/>
    <cellStyle name="Comma 3 2 3 4 2 4 2" xfId="24317"/>
    <cellStyle name="Comma 3 2 3 4 2 4 2 2" xfId="55141"/>
    <cellStyle name="Comma 3 2 3 4 2 4 3" xfId="39731"/>
    <cellStyle name="Comma 3 2 3 4 2 5" xfId="16508"/>
    <cellStyle name="Comma 3 2 3 4 2 5 2" xfId="47332"/>
    <cellStyle name="Comma 3 2 3 4 2 6" xfId="31922"/>
    <cellStyle name="Comma 3 2 3 4 3" xfId="1729"/>
    <cellStyle name="Comma 3 2 3 4 3 2" xfId="3628"/>
    <cellStyle name="Comma 3 2 3 4 3 2 2" xfId="7431"/>
    <cellStyle name="Comma 3 2 3 4 3 2 2 2" xfId="15241"/>
    <cellStyle name="Comma 3 2 3 4 3 2 2 2 2" xfId="30652"/>
    <cellStyle name="Comma 3 2 3 4 3 2 2 2 2 2" xfId="61476"/>
    <cellStyle name="Comma 3 2 3 4 3 2 2 2 3" xfId="46066"/>
    <cellStyle name="Comma 3 2 3 4 3 2 2 3" xfId="22843"/>
    <cellStyle name="Comma 3 2 3 4 3 2 2 3 2" xfId="53667"/>
    <cellStyle name="Comma 3 2 3 4 3 2 2 4" xfId="38257"/>
    <cellStyle name="Comma 3 2 3 4 3 2 3" xfId="11438"/>
    <cellStyle name="Comma 3 2 3 4 3 2 3 2" xfId="26849"/>
    <cellStyle name="Comma 3 2 3 4 3 2 3 2 2" xfId="57673"/>
    <cellStyle name="Comma 3 2 3 4 3 2 3 3" xfId="42263"/>
    <cellStyle name="Comma 3 2 3 4 3 2 4" xfId="19040"/>
    <cellStyle name="Comma 3 2 3 4 3 2 4 2" xfId="49864"/>
    <cellStyle name="Comma 3 2 3 4 3 2 5" xfId="34454"/>
    <cellStyle name="Comma 3 2 3 4 3 3" xfId="5532"/>
    <cellStyle name="Comma 3 2 3 4 3 3 2" xfId="13342"/>
    <cellStyle name="Comma 3 2 3 4 3 3 2 2" xfId="28753"/>
    <cellStyle name="Comma 3 2 3 4 3 3 2 2 2" xfId="59577"/>
    <cellStyle name="Comma 3 2 3 4 3 3 2 3" xfId="44167"/>
    <cellStyle name="Comma 3 2 3 4 3 3 3" xfId="20944"/>
    <cellStyle name="Comma 3 2 3 4 3 3 3 2" xfId="51768"/>
    <cellStyle name="Comma 3 2 3 4 3 3 4" xfId="36358"/>
    <cellStyle name="Comma 3 2 3 4 3 4" xfId="9539"/>
    <cellStyle name="Comma 3 2 3 4 3 4 2" xfId="24950"/>
    <cellStyle name="Comma 3 2 3 4 3 4 2 2" xfId="55774"/>
    <cellStyle name="Comma 3 2 3 4 3 4 3" xfId="40364"/>
    <cellStyle name="Comma 3 2 3 4 3 5" xfId="17141"/>
    <cellStyle name="Comma 3 2 3 4 3 5 2" xfId="47965"/>
    <cellStyle name="Comma 3 2 3 4 3 6" xfId="32555"/>
    <cellStyle name="Comma 3 2 3 4 4" xfId="2362"/>
    <cellStyle name="Comma 3 2 3 4 4 2" xfId="6165"/>
    <cellStyle name="Comma 3 2 3 4 4 2 2" xfId="13975"/>
    <cellStyle name="Comma 3 2 3 4 4 2 2 2" xfId="29386"/>
    <cellStyle name="Comma 3 2 3 4 4 2 2 2 2" xfId="60210"/>
    <cellStyle name="Comma 3 2 3 4 4 2 2 3" xfId="44800"/>
    <cellStyle name="Comma 3 2 3 4 4 2 3" xfId="21577"/>
    <cellStyle name="Comma 3 2 3 4 4 2 3 2" xfId="52401"/>
    <cellStyle name="Comma 3 2 3 4 4 2 4" xfId="36991"/>
    <cellStyle name="Comma 3 2 3 4 4 3" xfId="10172"/>
    <cellStyle name="Comma 3 2 3 4 4 3 2" xfId="25583"/>
    <cellStyle name="Comma 3 2 3 4 4 3 2 2" xfId="56407"/>
    <cellStyle name="Comma 3 2 3 4 4 3 3" xfId="40997"/>
    <cellStyle name="Comma 3 2 3 4 4 4" xfId="17774"/>
    <cellStyle name="Comma 3 2 3 4 4 4 2" xfId="48598"/>
    <cellStyle name="Comma 3 2 3 4 4 5" xfId="33188"/>
    <cellStyle name="Comma 3 2 3 4 5" xfId="4266"/>
    <cellStyle name="Comma 3 2 3 4 5 2" xfId="12076"/>
    <cellStyle name="Comma 3 2 3 4 5 2 2" xfId="27487"/>
    <cellStyle name="Comma 3 2 3 4 5 2 2 2" xfId="58311"/>
    <cellStyle name="Comma 3 2 3 4 5 2 3" xfId="42901"/>
    <cellStyle name="Comma 3 2 3 4 5 3" xfId="19678"/>
    <cellStyle name="Comma 3 2 3 4 5 3 2" xfId="50502"/>
    <cellStyle name="Comma 3 2 3 4 5 4" xfId="35092"/>
    <cellStyle name="Comma 3 2 3 4 6" xfId="8273"/>
    <cellStyle name="Comma 3 2 3 4 6 2" xfId="23684"/>
    <cellStyle name="Comma 3 2 3 4 6 2 2" xfId="54508"/>
    <cellStyle name="Comma 3 2 3 4 6 3" xfId="39098"/>
    <cellStyle name="Comma 3 2 3 4 7" xfId="15875"/>
    <cellStyle name="Comma 3 2 3 4 7 2" xfId="46699"/>
    <cellStyle name="Comma 3 2 3 4 8" xfId="31289"/>
    <cellStyle name="Comma 3 2 3 5" xfId="883"/>
    <cellStyle name="Comma 3 2 3 5 2" xfId="2782"/>
    <cellStyle name="Comma 3 2 3 5 2 2" xfId="6585"/>
    <cellStyle name="Comma 3 2 3 5 2 2 2" xfId="14395"/>
    <cellStyle name="Comma 3 2 3 5 2 2 2 2" xfId="29806"/>
    <cellStyle name="Comma 3 2 3 5 2 2 2 2 2" xfId="60630"/>
    <cellStyle name="Comma 3 2 3 5 2 2 2 3" xfId="45220"/>
    <cellStyle name="Comma 3 2 3 5 2 2 3" xfId="21997"/>
    <cellStyle name="Comma 3 2 3 5 2 2 3 2" xfId="52821"/>
    <cellStyle name="Comma 3 2 3 5 2 2 4" xfId="37411"/>
    <cellStyle name="Comma 3 2 3 5 2 3" xfId="10592"/>
    <cellStyle name="Comma 3 2 3 5 2 3 2" xfId="26003"/>
    <cellStyle name="Comma 3 2 3 5 2 3 2 2" xfId="56827"/>
    <cellStyle name="Comma 3 2 3 5 2 3 3" xfId="41417"/>
    <cellStyle name="Comma 3 2 3 5 2 4" xfId="18194"/>
    <cellStyle name="Comma 3 2 3 5 2 4 2" xfId="49018"/>
    <cellStyle name="Comma 3 2 3 5 2 5" xfId="33608"/>
    <cellStyle name="Comma 3 2 3 5 3" xfId="4686"/>
    <cellStyle name="Comma 3 2 3 5 3 2" xfId="12496"/>
    <cellStyle name="Comma 3 2 3 5 3 2 2" xfId="27907"/>
    <cellStyle name="Comma 3 2 3 5 3 2 2 2" xfId="58731"/>
    <cellStyle name="Comma 3 2 3 5 3 2 3" xfId="43321"/>
    <cellStyle name="Comma 3 2 3 5 3 3" xfId="20098"/>
    <cellStyle name="Comma 3 2 3 5 3 3 2" xfId="50922"/>
    <cellStyle name="Comma 3 2 3 5 3 4" xfId="35512"/>
    <cellStyle name="Comma 3 2 3 5 4" xfId="8693"/>
    <cellStyle name="Comma 3 2 3 5 4 2" xfId="24104"/>
    <cellStyle name="Comma 3 2 3 5 4 2 2" xfId="54928"/>
    <cellStyle name="Comma 3 2 3 5 4 3" xfId="39518"/>
    <cellStyle name="Comma 3 2 3 5 5" xfId="16295"/>
    <cellStyle name="Comma 3 2 3 5 5 2" xfId="47119"/>
    <cellStyle name="Comma 3 2 3 5 6" xfId="31709"/>
    <cellStyle name="Comma 3 2 3 6" xfId="1516"/>
    <cellStyle name="Comma 3 2 3 6 2" xfId="3415"/>
    <cellStyle name="Comma 3 2 3 6 2 2" xfId="7218"/>
    <cellStyle name="Comma 3 2 3 6 2 2 2" xfId="15028"/>
    <cellStyle name="Comma 3 2 3 6 2 2 2 2" xfId="30439"/>
    <cellStyle name="Comma 3 2 3 6 2 2 2 2 2" xfId="61263"/>
    <cellStyle name="Comma 3 2 3 6 2 2 2 3" xfId="45853"/>
    <cellStyle name="Comma 3 2 3 6 2 2 3" xfId="22630"/>
    <cellStyle name="Comma 3 2 3 6 2 2 3 2" xfId="53454"/>
    <cellStyle name="Comma 3 2 3 6 2 2 4" xfId="38044"/>
    <cellStyle name="Comma 3 2 3 6 2 3" xfId="11225"/>
    <cellStyle name="Comma 3 2 3 6 2 3 2" xfId="26636"/>
    <cellStyle name="Comma 3 2 3 6 2 3 2 2" xfId="57460"/>
    <cellStyle name="Comma 3 2 3 6 2 3 3" xfId="42050"/>
    <cellStyle name="Comma 3 2 3 6 2 4" xfId="18827"/>
    <cellStyle name="Comma 3 2 3 6 2 4 2" xfId="49651"/>
    <cellStyle name="Comma 3 2 3 6 2 5" xfId="34241"/>
    <cellStyle name="Comma 3 2 3 6 3" xfId="5319"/>
    <cellStyle name="Comma 3 2 3 6 3 2" xfId="13129"/>
    <cellStyle name="Comma 3 2 3 6 3 2 2" xfId="28540"/>
    <cellStyle name="Comma 3 2 3 6 3 2 2 2" xfId="59364"/>
    <cellStyle name="Comma 3 2 3 6 3 2 3" xfId="43954"/>
    <cellStyle name="Comma 3 2 3 6 3 3" xfId="20731"/>
    <cellStyle name="Comma 3 2 3 6 3 3 2" xfId="51555"/>
    <cellStyle name="Comma 3 2 3 6 3 4" xfId="36145"/>
    <cellStyle name="Comma 3 2 3 6 4" xfId="9326"/>
    <cellStyle name="Comma 3 2 3 6 4 2" xfId="24737"/>
    <cellStyle name="Comma 3 2 3 6 4 2 2" xfId="55561"/>
    <cellStyle name="Comma 3 2 3 6 4 3" xfId="40151"/>
    <cellStyle name="Comma 3 2 3 6 5" xfId="16928"/>
    <cellStyle name="Comma 3 2 3 6 5 2" xfId="47752"/>
    <cellStyle name="Comma 3 2 3 6 6" xfId="32342"/>
    <cellStyle name="Comma 3 2 3 7" xfId="2149"/>
    <cellStyle name="Comma 3 2 3 7 2" xfId="5952"/>
    <cellStyle name="Comma 3 2 3 7 2 2" xfId="13762"/>
    <cellStyle name="Comma 3 2 3 7 2 2 2" xfId="29173"/>
    <cellStyle name="Comma 3 2 3 7 2 2 2 2" xfId="59997"/>
    <cellStyle name="Comma 3 2 3 7 2 2 3" xfId="44587"/>
    <cellStyle name="Comma 3 2 3 7 2 3" xfId="21364"/>
    <cellStyle name="Comma 3 2 3 7 2 3 2" xfId="52188"/>
    <cellStyle name="Comma 3 2 3 7 2 4" xfId="36778"/>
    <cellStyle name="Comma 3 2 3 7 3" xfId="9959"/>
    <cellStyle name="Comma 3 2 3 7 3 2" xfId="25370"/>
    <cellStyle name="Comma 3 2 3 7 3 2 2" xfId="56194"/>
    <cellStyle name="Comma 3 2 3 7 3 3" xfId="40784"/>
    <cellStyle name="Comma 3 2 3 7 4" xfId="17561"/>
    <cellStyle name="Comma 3 2 3 7 4 2" xfId="48385"/>
    <cellStyle name="Comma 3 2 3 7 5" xfId="32975"/>
    <cellStyle name="Comma 3 2 3 8" xfId="4053"/>
    <cellStyle name="Comma 3 2 3 8 2" xfId="11863"/>
    <cellStyle name="Comma 3 2 3 8 2 2" xfId="27274"/>
    <cellStyle name="Comma 3 2 3 8 2 2 2" xfId="58098"/>
    <cellStyle name="Comma 3 2 3 8 2 3" xfId="42688"/>
    <cellStyle name="Comma 3 2 3 8 3" xfId="19465"/>
    <cellStyle name="Comma 3 2 3 8 3 2" xfId="50289"/>
    <cellStyle name="Comma 3 2 3 8 4" xfId="34879"/>
    <cellStyle name="Comma 3 2 3 9" xfId="8060"/>
    <cellStyle name="Comma 3 2 3 9 2" xfId="23471"/>
    <cellStyle name="Comma 3 2 3 9 2 2" xfId="54295"/>
    <cellStyle name="Comma 3 2 3 9 3" xfId="38885"/>
    <cellStyle name="Comma 3 2 4" xfId="289"/>
    <cellStyle name="Comma 3 2 4 10" xfId="15702"/>
    <cellStyle name="Comma 3 2 4 10 2" xfId="46526"/>
    <cellStyle name="Comma 3 2 4 11" xfId="31116"/>
    <cellStyle name="Comma 3 2 4 2" xfId="712"/>
    <cellStyle name="Comma 3 2 4 2 2" xfId="1345"/>
    <cellStyle name="Comma 3 2 4 2 2 2" xfId="3244"/>
    <cellStyle name="Comma 3 2 4 2 2 2 2" xfId="7047"/>
    <cellStyle name="Comma 3 2 4 2 2 2 2 2" xfId="14857"/>
    <cellStyle name="Comma 3 2 4 2 2 2 2 2 2" xfId="30268"/>
    <cellStyle name="Comma 3 2 4 2 2 2 2 2 2 2" xfId="61092"/>
    <cellStyle name="Comma 3 2 4 2 2 2 2 2 3" xfId="45682"/>
    <cellStyle name="Comma 3 2 4 2 2 2 2 3" xfId="22459"/>
    <cellStyle name="Comma 3 2 4 2 2 2 2 3 2" xfId="53283"/>
    <cellStyle name="Comma 3 2 4 2 2 2 2 4" xfId="37873"/>
    <cellStyle name="Comma 3 2 4 2 2 2 3" xfId="11054"/>
    <cellStyle name="Comma 3 2 4 2 2 2 3 2" xfId="26465"/>
    <cellStyle name="Comma 3 2 4 2 2 2 3 2 2" xfId="57289"/>
    <cellStyle name="Comma 3 2 4 2 2 2 3 3" xfId="41879"/>
    <cellStyle name="Comma 3 2 4 2 2 2 4" xfId="18656"/>
    <cellStyle name="Comma 3 2 4 2 2 2 4 2" xfId="49480"/>
    <cellStyle name="Comma 3 2 4 2 2 2 5" xfId="34070"/>
    <cellStyle name="Comma 3 2 4 2 2 3" xfId="5148"/>
    <cellStyle name="Comma 3 2 4 2 2 3 2" xfId="12958"/>
    <cellStyle name="Comma 3 2 4 2 2 3 2 2" xfId="28369"/>
    <cellStyle name="Comma 3 2 4 2 2 3 2 2 2" xfId="59193"/>
    <cellStyle name="Comma 3 2 4 2 2 3 2 3" xfId="43783"/>
    <cellStyle name="Comma 3 2 4 2 2 3 3" xfId="20560"/>
    <cellStyle name="Comma 3 2 4 2 2 3 3 2" xfId="51384"/>
    <cellStyle name="Comma 3 2 4 2 2 3 4" xfId="35974"/>
    <cellStyle name="Comma 3 2 4 2 2 4" xfId="9155"/>
    <cellStyle name="Comma 3 2 4 2 2 4 2" xfId="24566"/>
    <cellStyle name="Comma 3 2 4 2 2 4 2 2" xfId="55390"/>
    <cellStyle name="Comma 3 2 4 2 2 4 3" xfId="39980"/>
    <cellStyle name="Comma 3 2 4 2 2 5" xfId="16757"/>
    <cellStyle name="Comma 3 2 4 2 2 5 2" xfId="47581"/>
    <cellStyle name="Comma 3 2 4 2 2 6" xfId="32171"/>
    <cellStyle name="Comma 3 2 4 2 3" xfId="1978"/>
    <cellStyle name="Comma 3 2 4 2 3 2" xfId="3877"/>
    <cellStyle name="Comma 3 2 4 2 3 2 2" xfId="7680"/>
    <cellStyle name="Comma 3 2 4 2 3 2 2 2" xfId="15490"/>
    <cellStyle name="Comma 3 2 4 2 3 2 2 2 2" xfId="30901"/>
    <cellStyle name="Comma 3 2 4 2 3 2 2 2 2 2" xfId="61725"/>
    <cellStyle name="Comma 3 2 4 2 3 2 2 2 3" xfId="46315"/>
    <cellStyle name="Comma 3 2 4 2 3 2 2 3" xfId="23092"/>
    <cellStyle name="Comma 3 2 4 2 3 2 2 3 2" xfId="53916"/>
    <cellStyle name="Comma 3 2 4 2 3 2 2 4" xfId="38506"/>
    <cellStyle name="Comma 3 2 4 2 3 2 3" xfId="11687"/>
    <cellStyle name="Comma 3 2 4 2 3 2 3 2" xfId="27098"/>
    <cellStyle name="Comma 3 2 4 2 3 2 3 2 2" xfId="57922"/>
    <cellStyle name="Comma 3 2 4 2 3 2 3 3" xfId="42512"/>
    <cellStyle name="Comma 3 2 4 2 3 2 4" xfId="19289"/>
    <cellStyle name="Comma 3 2 4 2 3 2 4 2" xfId="50113"/>
    <cellStyle name="Comma 3 2 4 2 3 2 5" xfId="34703"/>
    <cellStyle name="Comma 3 2 4 2 3 3" xfId="5781"/>
    <cellStyle name="Comma 3 2 4 2 3 3 2" xfId="13591"/>
    <cellStyle name="Comma 3 2 4 2 3 3 2 2" xfId="29002"/>
    <cellStyle name="Comma 3 2 4 2 3 3 2 2 2" xfId="59826"/>
    <cellStyle name="Comma 3 2 4 2 3 3 2 3" xfId="44416"/>
    <cellStyle name="Comma 3 2 4 2 3 3 3" xfId="21193"/>
    <cellStyle name="Comma 3 2 4 2 3 3 3 2" xfId="52017"/>
    <cellStyle name="Comma 3 2 4 2 3 3 4" xfId="36607"/>
    <cellStyle name="Comma 3 2 4 2 3 4" xfId="9788"/>
    <cellStyle name="Comma 3 2 4 2 3 4 2" xfId="25199"/>
    <cellStyle name="Comma 3 2 4 2 3 4 2 2" xfId="56023"/>
    <cellStyle name="Comma 3 2 4 2 3 4 3" xfId="40613"/>
    <cellStyle name="Comma 3 2 4 2 3 5" xfId="17390"/>
    <cellStyle name="Comma 3 2 4 2 3 5 2" xfId="48214"/>
    <cellStyle name="Comma 3 2 4 2 3 6" xfId="32804"/>
    <cellStyle name="Comma 3 2 4 2 4" xfId="2611"/>
    <cellStyle name="Comma 3 2 4 2 4 2" xfId="6414"/>
    <cellStyle name="Comma 3 2 4 2 4 2 2" xfId="14224"/>
    <cellStyle name="Comma 3 2 4 2 4 2 2 2" xfId="29635"/>
    <cellStyle name="Comma 3 2 4 2 4 2 2 2 2" xfId="60459"/>
    <cellStyle name="Comma 3 2 4 2 4 2 2 3" xfId="45049"/>
    <cellStyle name="Comma 3 2 4 2 4 2 3" xfId="21826"/>
    <cellStyle name="Comma 3 2 4 2 4 2 3 2" xfId="52650"/>
    <cellStyle name="Comma 3 2 4 2 4 2 4" xfId="37240"/>
    <cellStyle name="Comma 3 2 4 2 4 3" xfId="10421"/>
    <cellStyle name="Comma 3 2 4 2 4 3 2" xfId="25832"/>
    <cellStyle name="Comma 3 2 4 2 4 3 2 2" xfId="56656"/>
    <cellStyle name="Comma 3 2 4 2 4 3 3" xfId="41246"/>
    <cellStyle name="Comma 3 2 4 2 4 4" xfId="18023"/>
    <cellStyle name="Comma 3 2 4 2 4 4 2" xfId="48847"/>
    <cellStyle name="Comma 3 2 4 2 4 5" xfId="33437"/>
    <cellStyle name="Comma 3 2 4 2 5" xfId="4515"/>
    <cellStyle name="Comma 3 2 4 2 5 2" xfId="12325"/>
    <cellStyle name="Comma 3 2 4 2 5 2 2" xfId="27736"/>
    <cellStyle name="Comma 3 2 4 2 5 2 2 2" xfId="58560"/>
    <cellStyle name="Comma 3 2 4 2 5 2 3" xfId="43150"/>
    <cellStyle name="Comma 3 2 4 2 5 3" xfId="19927"/>
    <cellStyle name="Comma 3 2 4 2 5 3 2" xfId="50751"/>
    <cellStyle name="Comma 3 2 4 2 5 4" xfId="35341"/>
    <cellStyle name="Comma 3 2 4 2 6" xfId="8522"/>
    <cellStyle name="Comma 3 2 4 2 6 2" xfId="23933"/>
    <cellStyle name="Comma 3 2 4 2 6 2 2" xfId="54757"/>
    <cellStyle name="Comma 3 2 4 2 6 3" xfId="39347"/>
    <cellStyle name="Comma 3 2 4 2 7" xfId="16124"/>
    <cellStyle name="Comma 3 2 4 2 7 2" xfId="46948"/>
    <cellStyle name="Comma 3 2 4 2 8" xfId="31538"/>
    <cellStyle name="Comma 3 2 4 3" xfId="503"/>
    <cellStyle name="Comma 3 2 4 3 2" xfId="1136"/>
    <cellStyle name="Comma 3 2 4 3 2 2" xfId="3035"/>
    <cellStyle name="Comma 3 2 4 3 2 2 2" xfId="6838"/>
    <cellStyle name="Comma 3 2 4 3 2 2 2 2" xfId="14648"/>
    <cellStyle name="Comma 3 2 4 3 2 2 2 2 2" xfId="30059"/>
    <cellStyle name="Comma 3 2 4 3 2 2 2 2 2 2" xfId="60883"/>
    <cellStyle name="Comma 3 2 4 3 2 2 2 2 3" xfId="45473"/>
    <cellStyle name="Comma 3 2 4 3 2 2 2 3" xfId="22250"/>
    <cellStyle name="Comma 3 2 4 3 2 2 2 3 2" xfId="53074"/>
    <cellStyle name="Comma 3 2 4 3 2 2 2 4" xfId="37664"/>
    <cellStyle name="Comma 3 2 4 3 2 2 3" xfId="10845"/>
    <cellStyle name="Comma 3 2 4 3 2 2 3 2" xfId="26256"/>
    <cellStyle name="Comma 3 2 4 3 2 2 3 2 2" xfId="57080"/>
    <cellStyle name="Comma 3 2 4 3 2 2 3 3" xfId="41670"/>
    <cellStyle name="Comma 3 2 4 3 2 2 4" xfId="18447"/>
    <cellStyle name="Comma 3 2 4 3 2 2 4 2" xfId="49271"/>
    <cellStyle name="Comma 3 2 4 3 2 2 5" xfId="33861"/>
    <cellStyle name="Comma 3 2 4 3 2 3" xfId="4939"/>
    <cellStyle name="Comma 3 2 4 3 2 3 2" xfId="12749"/>
    <cellStyle name="Comma 3 2 4 3 2 3 2 2" xfId="28160"/>
    <cellStyle name="Comma 3 2 4 3 2 3 2 2 2" xfId="58984"/>
    <cellStyle name="Comma 3 2 4 3 2 3 2 3" xfId="43574"/>
    <cellStyle name="Comma 3 2 4 3 2 3 3" xfId="20351"/>
    <cellStyle name="Comma 3 2 4 3 2 3 3 2" xfId="51175"/>
    <cellStyle name="Comma 3 2 4 3 2 3 4" xfId="35765"/>
    <cellStyle name="Comma 3 2 4 3 2 4" xfId="8946"/>
    <cellStyle name="Comma 3 2 4 3 2 4 2" xfId="24357"/>
    <cellStyle name="Comma 3 2 4 3 2 4 2 2" xfId="55181"/>
    <cellStyle name="Comma 3 2 4 3 2 4 3" xfId="39771"/>
    <cellStyle name="Comma 3 2 4 3 2 5" xfId="16548"/>
    <cellStyle name="Comma 3 2 4 3 2 5 2" xfId="47372"/>
    <cellStyle name="Comma 3 2 4 3 2 6" xfId="31962"/>
    <cellStyle name="Comma 3 2 4 3 3" xfId="1769"/>
    <cellStyle name="Comma 3 2 4 3 3 2" xfId="3668"/>
    <cellStyle name="Comma 3 2 4 3 3 2 2" xfId="7471"/>
    <cellStyle name="Comma 3 2 4 3 3 2 2 2" xfId="15281"/>
    <cellStyle name="Comma 3 2 4 3 3 2 2 2 2" xfId="30692"/>
    <cellStyle name="Comma 3 2 4 3 3 2 2 2 2 2" xfId="61516"/>
    <cellStyle name="Comma 3 2 4 3 3 2 2 2 3" xfId="46106"/>
    <cellStyle name="Comma 3 2 4 3 3 2 2 3" xfId="22883"/>
    <cellStyle name="Comma 3 2 4 3 3 2 2 3 2" xfId="53707"/>
    <cellStyle name="Comma 3 2 4 3 3 2 2 4" xfId="38297"/>
    <cellStyle name="Comma 3 2 4 3 3 2 3" xfId="11478"/>
    <cellStyle name="Comma 3 2 4 3 3 2 3 2" xfId="26889"/>
    <cellStyle name="Comma 3 2 4 3 3 2 3 2 2" xfId="57713"/>
    <cellStyle name="Comma 3 2 4 3 3 2 3 3" xfId="42303"/>
    <cellStyle name="Comma 3 2 4 3 3 2 4" xfId="19080"/>
    <cellStyle name="Comma 3 2 4 3 3 2 4 2" xfId="49904"/>
    <cellStyle name="Comma 3 2 4 3 3 2 5" xfId="34494"/>
    <cellStyle name="Comma 3 2 4 3 3 3" xfId="5572"/>
    <cellStyle name="Comma 3 2 4 3 3 3 2" xfId="13382"/>
    <cellStyle name="Comma 3 2 4 3 3 3 2 2" xfId="28793"/>
    <cellStyle name="Comma 3 2 4 3 3 3 2 2 2" xfId="59617"/>
    <cellStyle name="Comma 3 2 4 3 3 3 2 3" xfId="44207"/>
    <cellStyle name="Comma 3 2 4 3 3 3 3" xfId="20984"/>
    <cellStyle name="Comma 3 2 4 3 3 3 3 2" xfId="51808"/>
    <cellStyle name="Comma 3 2 4 3 3 3 4" xfId="36398"/>
    <cellStyle name="Comma 3 2 4 3 3 4" xfId="9579"/>
    <cellStyle name="Comma 3 2 4 3 3 4 2" xfId="24990"/>
    <cellStyle name="Comma 3 2 4 3 3 4 2 2" xfId="55814"/>
    <cellStyle name="Comma 3 2 4 3 3 4 3" xfId="40404"/>
    <cellStyle name="Comma 3 2 4 3 3 5" xfId="17181"/>
    <cellStyle name="Comma 3 2 4 3 3 5 2" xfId="48005"/>
    <cellStyle name="Comma 3 2 4 3 3 6" xfId="32595"/>
    <cellStyle name="Comma 3 2 4 3 4" xfId="2402"/>
    <cellStyle name="Comma 3 2 4 3 4 2" xfId="6205"/>
    <cellStyle name="Comma 3 2 4 3 4 2 2" xfId="14015"/>
    <cellStyle name="Comma 3 2 4 3 4 2 2 2" xfId="29426"/>
    <cellStyle name="Comma 3 2 4 3 4 2 2 2 2" xfId="60250"/>
    <cellStyle name="Comma 3 2 4 3 4 2 2 3" xfId="44840"/>
    <cellStyle name="Comma 3 2 4 3 4 2 3" xfId="21617"/>
    <cellStyle name="Comma 3 2 4 3 4 2 3 2" xfId="52441"/>
    <cellStyle name="Comma 3 2 4 3 4 2 4" xfId="37031"/>
    <cellStyle name="Comma 3 2 4 3 4 3" xfId="10212"/>
    <cellStyle name="Comma 3 2 4 3 4 3 2" xfId="25623"/>
    <cellStyle name="Comma 3 2 4 3 4 3 2 2" xfId="56447"/>
    <cellStyle name="Comma 3 2 4 3 4 3 3" xfId="41037"/>
    <cellStyle name="Comma 3 2 4 3 4 4" xfId="17814"/>
    <cellStyle name="Comma 3 2 4 3 4 4 2" xfId="48638"/>
    <cellStyle name="Comma 3 2 4 3 4 5" xfId="33228"/>
    <cellStyle name="Comma 3 2 4 3 5" xfId="4306"/>
    <cellStyle name="Comma 3 2 4 3 5 2" xfId="12116"/>
    <cellStyle name="Comma 3 2 4 3 5 2 2" xfId="27527"/>
    <cellStyle name="Comma 3 2 4 3 5 2 2 2" xfId="58351"/>
    <cellStyle name="Comma 3 2 4 3 5 2 3" xfId="42941"/>
    <cellStyle name="Comma 3 2 4 3 5 3" xfId="19718"/>
    <cellStyle name="Comma 3 2 4 3 5 3 2" xfId="50542"/>
    <cellStyle name="Comma 3 2 4 3 5 4" xfId="35132"/>
    <cellStyle name="Comma 3 2 4 3 6" xfId="8313"/>
    <cellStyle name="Comma 3 2 4 3 6 2" xfId="23724"/>
    <cellStyle name="Comma 3 2 4 3 6 2 2" xfId="54548"/>
    <cellStyle name="Comma 3 2 4 3 6 3" xfId="39138"/>
    <cellStyle name="Comma 3 2 4 3 7" xfId="15915"/>
    <cellStyle name="Comma 3 2 4 3 7 2" xfId="46739"/>
    <cellStyle name="Comma 3 2 4 3 8" xfId="31329"/>
    <cellStyle name="Comma 3 2 4 4" xfId="923"/>
    <cellStyle name="Comma 3 2 4 4 2" xfId="2822"/>
    <cellStyle name="Comma 3 2 4 4 2 2" xfId="6625"/>
    <cellStyle name="Comma 3 2 4 4 2 2 2" xfId="14435"/>
    <cellStyle name="Comma 3 2 4 4 2 2 2 2" xfId="29846"/>
    <cellStyle name="Comma 3 2 4 4 2 2 2 2 2" xfId="60670"/>
    <cellStyle name="Comma 3 2 4 4 2 2 2 3" xfId="45260"/>
    <cellStyle name="Comma 3 2 4 4 2 2 3" xfId="22037"/>
    <cellStyle name="Comma 3 2 4 4 2 2 3 2" xfId="52861"/>
    <cellStyle name="Comma 3 2 4 4 2 2 4" xfId="37451"/>
    <cellStyle name="Comma 3 2 4 4 2 3" xfId="10632"/>
    <cellStyle name="Comma 3 2 4 4 2 3 2" xfId="26043"/>
    <cellStyle name="Comma 3 2 4 4 2 3 2 2" xfId="56867"/>
    <cellStyle name="Comma 3 2 4 4 2 3 3" xfId="41457"/>
    <cellStyle name="Comma 3 2 4 4 2 4" xfId="18234"/>
    <cellStyle name="Comma 3 2 4 4 2 4 2" xfId="49058"/>
    <cellStyle name="Comma 3 2 4 4 2 5" xfId="33648"/>
    <cellStyle name="Comma 3 2 4 4 3" xfId="4726"/>
    <cellStyle name="Comma 3 2 4 4 3 2" xfId="12536"/>
    <cellStyle name="Comma 3 2 4 4 3 2 2" xfId="27947"/>
    <cellStyle name="Comma 3 2 4 4 3 2 2 2" xfId="58771"/>
    <cellStyle name="Comma 3 2 4 4 3 2 3" xfId="43361"/>
    <cellStyle name="Comma 3 2 4 4 3 3" xfId="20138"/>
    <cellStyle name="Comma 3 2 4 4 3 3 2" xfId="50962"/>
    <cellStyle name="Comma 3 2 4 4 3 4" xfId="35552"/>
    <cellStyle name="Comma 3 2 4 4 4" xfId="8733"/>
    <cellStyle name="Comma 3 2 4 4 4 2" xfId="24144"/>
    <cellStyle name="Comma 3 2 4 4 4 2 2" xfId="54968"/>
    <cellStyle name="Comma 3 2 4 4 4 3" xfId="39558"/>
    <cellStyle name="Comma 3 2 4 4 5" xfId="16335"/>
    <cellStyle name="Comma 3 2 4 4 5 2" xfId="47159"/>
    <cellStyle name="Comma 3 2 4 4 6" xfId="31749"/>
    <cellStyle name="Comma 3 2 4 5" xfId="1556"/>
    <cellStyle name="Comma 3 2 4 5 2" xfId="3455"/>
    <cellStyle name="Comma 3 2 4 5 2 2" xfId="7258"/>
    <cellStyle name="Comma 3 2 4 5 2 2 2" xfId="15068"/>
    <cellStyle name="Comma 3 2 4 5 2 2 2 2" xfId="30479"/>
    <cellStyle name="Comma 3 2 4 5 2 2 2 2 2" xfId="61303"/>
    <cellStyle name="Comma 3 2 4 5 2 2 2 3" xfId="45893"/>
    <cellStyle name="Comma 3 2 4 5 2 2 3" xfId="22670"/>
    <cellStyle name="Comma 3 2 4 5 2 2 3 2" xfId="53494"/>
    <cellStyle name="Comma 3 2 4 5 2 2 4" xfId="38084"/>
    <cellStyle name="Comma 3 2 4 5 2 3" xfId="11265"/>
    <cellStyle name="Comma 3 2 4 5 2 3 2" xfId="26676"/>
    <cellStyle name="Comma 3 2 4 5 2 3 2 2" xfId="57500"/>
    <cellStyle name="Comma 3 2 4 5 2 3 3" xfId="42090"/>
    <cellStyle name="Comma 3 2 4 5 2 4" xfId="18867"/>
    <cellStyle name="Comma 3 2 4 5 2 4 2" xfId="49691"/>
    <cellStyle name="Comma 3 2 4 5 2 5" xfId="34281"/>
    <cellStyle name="Comma 3 2 4 5 3" xfId="5359"/>
    <cellStyle name="Comma 3 2 4 5 3 2" xfId="13169"/>
    <cellStyle name="Comma 3 2 4 5 3 2 2" xfId="28580"/>
    <cellStyle name="Comma 3 2 4 5 3 2 2 2" xfId="59404"/>
    <cellStyle name="Comma 3 2 4 5 3 2 3" xfId="43994"/>
    <cellStyle name="Comma 3 2 4 5 3 3" xfId="20771"/>
    <cellStyle name="Comma 3 2 4 5 3 3 2" xfId="51595"/>
    <cellStyle name="Comma 3 2 4 5 3 4" xfId="36185"/>
    <cellStyle name="Comma 3 2 4 5 4" xfId="9366"/>
    <cellStyle name="Comma 3 2 4 5 4 2" xfId="24777"/>
    <cellStyle name="Comma 3 2 4 5 4 2 2" xfId="55601"/>
    <cellStyle name="Comma 3 2 4 5 4 3" xfId="40191"/>
    <cellStyle name="Comma 3 2 4 5 5" xfId="16968"/>
    <cellStyle name="Comma 3 2 4 5 5 2" xfId="47792"/>
    <cellStyle name="Comma 3 2 4 5 6" xfId="32382"/>
    <cellStyle name="Comma 3 2 4 6" xfId="2189"/>
    <cellStyle name="Comma 3 2 4 6 2" xfId="5992"/>
    <cellStyle name="Comma 3 2 4 6 2 2" xfId="13802"/>
    <cellStyle name="Comma 3 2 4 6 2 2 2" xfId="29213"/>
    <cellStyle name="Comma 3 2 4 6 2 2 2 2" xfId="60037"/>
    <cellStyle name="Comma 3 2 4 6 2 2 3" xfId="44627"/>
    <cellStyle name="Comma 3 2 4 6 2 3" xfId="21404"/>
    <cellStyle name="Comma 3 2 4 6 2 3 2" xfId="52228"/>
    <cellStyle name="Comma 3 2 4 6 2 4" xfId="36818"/>
    <cellStyle name="Comma 3 2 4 6 3" xfId="9999"/>
    <cellStyle name="Comma 3 2 4 6 3 2" xfId="25410"/>
    <cellStyle name="Comma 3 2 4 6 3 2 2" xfId="56234"/>
    <cellStyle name="Comma 3 2 4 6 3 3" xfId="40824"/>
    <cellStyle name="Comma 3 2 4 6 4" xfId="17601"/>
    <cellStyle name="Comma 3 2 4 6 4 2" xfId="48425"/>
    <cellStyle name="Comma 3 2 4 6 5" xfId="33015"/>
    <cellStyle name="Comma 3 2 4 7" xfId="4093"/>
    <cellStyle name="Comma 3 2 4 7 2" xfId="11903"/>
    <cellStyle name="Comma 3 2 4 7 2 2" xfId="27314"/>
    <cellStyle name="Comma 3 2 4 7 2 2 2" xfId="58138"/>
    <cellStyle name="Comma 3 2 4 7 2 3" xfId="42728"/>
    <cellStyle name="Comma 3 2 4 7 3" xfId="19505"/>
    <cellStyle name="Comma 3 2 4 7 3 2" xfId="50329"/>
    <cellStyle name="Comma 3 2 4 7 4" xfId="34919"/>
    <cellStyle name="Comma 3 2 4 8" xfId="8100"/>
    <cellStyle name="Comma 3 2 4 8 2" xfId="23511"/>
    <cellStyle name="Comma 3 2 4 8 2 2" xfId="54335"/>
    <cellStyle name="Comma 3 2 4 8 3" xfId="38925"/>
    <cellStyle name="Comma 3 2 4 9" xfId="7891"/>
    <cellStyle name="Comma 3 2 4 9 2" xfId="23302"/>
    <cellStyle name="Comma 3 2 4 9 2 2" xfId="54126"/>
    <cellStyle name="Comma 3 2 4 9 3" xfId="38716"/>
    <cellStyle name="Comma 3 2 5" xfId="209"/>
    <cellStyle name="Comma 3 2 5 10" xfId="15622"/>
    <cellStyle name="Comma 3 2 5 10 2" xfId="46446"/>
    <cellStyle name="Comma 3 2 5 11" xfId="31036"/>
    <cellStyle name="Comma 3 2 5 2" xfId="632"/>
    <cellStyle name="Comma 3 2 5 2 2" xfId="1265"/>
    <cellStyle name="Comma 3 2 5 2 2 2" xfId="3164"/>
    <cellStyle name="Comma 3 2 5 2 2 2 2" xfId="6967"/>
    <cellStyle name="Comma 3 2 5 2 2 2 2 2" xfId="14777"/>
    <cellStyle name="Comma 3 2 5 2 2 2 2 2 2" xfId="30188"/>
    <cellStyle name="Comma 3 2 5 2 2 2 2 2 2 2" xfId="61012"/>
    <cellStyle name="Comma 3 2 5 2 2 2 2 2 3" xfId="45602"/>
    <cellStyle name="Comma 3 2 5 2 2 2 2 3" xfId="22379"/>
    <cellStyle name="Comma 3 2 5 2 2 2 2 3 2" xfId="53203"/>
    <cellStyle name="Comma 3 2 5 2 2 2 2 4" xfId="37793"/>
    <cellStyle name="Comma 3 2 5 2 2 2 3" xfId="10974"/>
    <cellStyle name="Comma 3 2 5 2 2 2 3 2" xfId="26385"/>
    <cellStyle name="Comma 3 2 5 2 2 2 3 2 2" xfId="57209"/>
    <cellStyle name="Comma 3 2 5 2 2 2 3 3" xfId="41799"/>
    <cellStyle name="Comma 3 2 5 2 2 2 4" xfId="18576"/>
    <cellStyle name="Comma 3 2 5 2 2 2 4 2" xfId="49400"/>
    <cellStyle name="Comma 3 2 5 2 2 2 5" xfId="33990"/>
    <cellStyle name="Comma 3 2 5 2 2 3" xfId="5068"/>
    <cellStyle name="Comma 3 2 5 2 2 3 2" xfId="12878"/>
    <cellStyle name="Comma 3 2 5 2 2 3 2 2" xfId="28289"/>
    <cellStyle name="Comma 3 2 5 2 2 3 2 2 2" xfId="59113"/>
    <cellStyle name="Comma 3 2 5 2 2 3 2 3" xfId="43703"/>
    <cellStyle name="Comma 3 2 5 2 2 3 3" xfId="20480"/>
    <cellStyle name="Comma 3 2 5 2 2 3 3 2" xfId="51304"/>
    <cellStyle name="Comma 3 2 5 2 2 3 4" xfId="35894"/>
    <cellStyle name="Comma 3 2 5 2 2 4" xfId="9075"/>
    <cellStyle name="Comma 3 2 5 2 2 4 2" xfId="24486"/>
    <cellStyle name="Comma 3 2 5 2 2 4 2 2" xfId="55310"/>
    <cellStyle name="Comma 3 2 5 2 2 4 3" xfId="39900"/>
    <cellStyle name="Comma 3 2 5 2 2 5" xfId="16677"/>
    <cellStyle name="Comma 3 2 5 2 2 5 2" xfId="47501"/>
    <cellStyle name="Comma 3 2 5 2 2 6" xfId="32091"/>
    <cellStyle name="Comma 3 2 5 2 3" xfId="1898"/>
    <cellStyle name="Comma 3 2 5 2 3 2" xfId="3797"/>
    <cellStyle name="Comma 3 2 5 2 3 2 2" xfId="7600"/>
    <cellStyle name="Comma 3 2 5 2 3 2 2 2" xfId="15410"/>
    <cellStyle name="Comma 3 2 5 2 3 2 2 2 2" xfId="30821"/>
    <cellStyle name="Comma 3 2 5 2 3 2 2 2 2 2" xfId="61645"/>
    <cellStyle name="Comma 3 2 5 2 3 2 2 2 3" xfId="46235"/>
    <cellStyle name="Comma 3 2 5 2 3 2 2 3" xfId="23012"/>
    <cellStyle name="Comma 3 2 5 2 3 2 2 3 2" xfId="53836"/>
    <cellStyle name="Comma 3 2 5 2 3 2 2 4" xfId="38426"/>
    <cellStyle name="Comma 3 2 5 2 3 2 3" xfId="11607"/>
    <cellStyle name="Comma 3 2 5 2 3 2 3 2" xfId="27018"/>
    <cellStyle name="Comma 3 2 5 2 3 2 3 2 2" xfId="57842"/>
    <cellStyle name="Comma 3 2 5 2 3 2 3 3" xfId="42432"/>
    <cellStyle name="Comma 3 2 5 2 3 2 4" xfId="19209"/>
    <cellStyle name="Comma 3 2 5 2 3 2 4 2" xfId="50033"/>
    <cellStyle name="Comma 3 2 5 2 3 2 5" xfId="34623"/>
    <cellStyle name="Comma 3 2 5 2 3 3" xfId="5701"/>
    <cellStyle name="Comma 3 2 5 2 3 3 2" xfId="13511"/>
    <cellStyle name="Comma 3 2 5 2 3 3 2 2" xfId="28922"/>
    <cellStyle name="Comma 3 2 5 2 3 3 2 2 2" xfId="59746"/>
    <cellStyle name="Comma 3 2 5 2 3 3 2 3" xfId="44336"/>
    <cellStyle name="Comma 3 2 5 2 3 3 3" xfId="21113"/>
    <cellStyle name="Comma 3 2 5 2 3 3 3 2" xfId="51937"/>
    <cellStyle name="Comma 3 2 5 2 3 3 4" xfId="36527"/>
    <cellStyle name="Comma 3 2 5 2 3 4" xfId="9708"/>
    <cellStyle name="Comma 3 2 5 2 3 4 2" xfId="25119"/>
    <cellStyle name="Comma 3 2 5 2 3 4 2 2" xfId="55943"/>
    <cellStyle name="Comma 3 2 5 2 3 4 3" xfId="40533"/>
    <cellStyle name="Comma 3 2 5 2 3 5" xfId="17310"/>
    <cellStyle name="Comma 3 2 5 2 3 5 2" xfId="48134"/>
    <cellStyle name="Comma 3 2 5 2 3 6" xfId="32724"/>
    <cellStyle name="Comma 3 2 5 2 4" xfId="2531"/>
    <cellStyle name="Comma 3 2 5 2 4 2" xfId="6334"/>
    <cellStyle name="Comma 3 2 5 2 4 2 2" xfId="14144"/>
    <cellStyle name="Comma 3 2 5 2 4 2 2 2" xfId="29555"/>
    <cellStyle name="Comma 3 2 5 2 4 2 2 2 2" xfId="60379"/>
    <cellStyle name="Comma 3 2 5 2 4 2 2 3" xfId="44969"/>
    <cellStyle name="Comma 3 2 5 2 4 2 3" xfId="21746"/>
    <cellStyle name="Comma 3 2 5 2 4 2 3 2" xfId="52570"/>
    <cellStyle name="Comma 3 2 5 2 4 2 4" xfId="37160"/>
    <cellStyle name="Comma 3 2 5 2 4 3" xfId="10341"/>
    <cellStyle name="Comma 3 2 5 2 4 3 2" xfId="25752"/>
    <cellStyle name="Comma 3 2 5 2 4 3 2 2" xfId="56576"/>
    <cellStyle name="Comma 3 2 5 2 4 3 3" xfId="41166"/>
    <cellStyle name="Comma 3 2 5 2 4 4" xfId="17943"/>
    <cellStyle name="Comma 3 2 5 2 4 4 2" xfId="48767"/>
    <cellStyle name="Comma 3 2 5 2 4 5" xfId="33357"/>
    <cellStyle name="Comma 3 2 5 2 5" xfId="4435"/>
    <cellStyle name="Comma 3 2 5 2 5 2" xfId="12245"/>
    <cellStyle name="Comma 3 2 5 2 5 2 2" xfId="27656"/>
    <cellStyle name="Comma 3 2 5 2 5 2 2 2" xfId="58480"/>
    <cellStyle name="Comma 3 2 5 2 5 2 3" xfId="43070"/>
    <cellStyle name="Comma 3 2 5 2 5 3" xfId="19847"/>
    <cellStyle name="Comma 3 2 5 2 5 3 2" xfId="50671"/>
    <cellStyle name="Comma 3 2 5 2 5 4" xfId="35261"/>
    <cellStyle name="Comma 3 2 5 2 6" xfId="8442"/>
    <cellStyle name="Comma 3 2 5 2 6 2" xfId="23853"/>
    <cellStyle name="Comma 3 2 5 2 6 2 2" xfId="54677"/>
    <cellStyle name="Comma 3 2 5 2 6 3" xfId="39267"/>
    <cellStyle name="Comma 3 2 5 2 7" xfId="16044"/>
    <cellStyle name="Comma 3 2 5 2 7 2" xfId="46868"/>
    <cellStyle name="Comma 3 2 5 2 8" xfId="31458"/>
    <cellStyle name="Comma 3 2 5 3" xfId="423"/>
    <cellStyle name="Comma 3 2 5 3 2" xfId="1056"/>
    <cellStyle name="Comma 3 2 5 3 2 2" xfId="2955"/>
    <cellStyle name="Comma 3 2 5 3 2 2 2" xfId="6758"/>
    <cellStyle name="Comma 3 2 5 3 2 2 2 2" xfId="14568"/>
    <cellStyle name="Comma 3 2 5 3 2 2 2 2 2" xfId="29979"/>
    <cellStyle name="Comma 3 2 5 3 2 2 2 2 2 2" xfId="60803"/>
    <cellStyle name="Comma 3 2 5 3 2 2 2 2 3" xfId="45393"/>
    <cellStyle name="Comma 3 2 5 3 2 2 2 3" xfId="22170"/>
    <cellStyle name="Comma 3 2 5 3 2 2 2 3 2" xfId="52994"/>
    <cellStyle name="Comma 3 2 5 3 2 2 2 4" xfId="37584"/>
    <cellStyle name="Comma 3 2 5 3 2 2 3" xfId="10765"/>
    <cellStyle name="Comma 3 2 5 3 2 2 3 2" xfId="26176"/>
    <cellStyle name="Comma 3 2 5 3 2 2 3 2 2" xfId="57000"/>
    <cellStyle name="Comma 3 2 5 3 2 2 3 3" xfId="41590"/>
    <cellStyle name="Comma 3 2 5 3 2 2 4" xfId="18367"/>
    <cellStyle name="Comma 3 2 5 3 2 2 4 2" xfId="49191"/>
    <cellStyle name="Comma 3 2 5 3 2 2 5" xfId="33781"/>
    <cellStyle name="Comma 3 2 5 3 2 3" xfId="4859"/>
    <cellStyle name="Comma 3 2 5 3 2 3 2" xfId="12669"/>
    <cellStyle name="Comma 3 2 5 3 2 3 2 2" xfId="28080"/>
    <cellStyle name="Comma 3 2 5 3 2 3 2 2 2" xfId="58904"/>
    <cellStyle name="Comma 3 2 5 3 2 3 2 3" xfId="43494"/>
    <cellStyle name="Comma 3 2 5 3 2 3 3" xfId="20271"/>
    <cellStyle name="Comma 3 2 5 3 2 3 3 2" xfId="51095"/>
    <cellStyle name="Comma 3 2 5 3 2 3 4" xfId="35685"/>
    <cellStyle name="Comma 3 2 5 3 2 4" xfId="8866"/>
    <cellStyle name="Comma 3 2 5 3 2 4 2" xfId="24277"/>
    <cellStyle name="Comma 3 2 5 3 2 4 2 2" xfId="55101"/>
    <cellStyle name="Comma 3 2 5 3 2 4 3" xfId="39691"/>
    <cellStyle name="Comma 3 2 5 3 2 5" xfId="16468"/>
    <cellStyle name="Comma 3 2 5 3 2 5 2" xfId="47292"/>
    <cellStyle name="Comma 3 2 5 3 2 6" xfId="31882"/>
    <cellStyle name="Comma 3 2 5 3 3" xfId="1689"/>
    <cellStyle name="Comma 3 2 5 3 3 2" xfId="3588"/>
    <cellStyle name="Comma 3 2 5 3 3 2 2" xfId="7391"/>
    <cellStyle name="Comma 3 2 5 3 3 2 2 2" xfId="15201"/>
    <cellStyle name="Comma 3 2 5 3 3 2 2 2 2" xfId="30612"/>
    <cellStyle name="Comma 3 2 5 3 3 2 2 2 2 2" xfId="61436"/>
    <cellStyle name="Comma 3 2 5 3 3 2 2 2 3" xfId="46026"/>
    <cellStyle name="Comma 3 2 5 3 3 2 2 3" xfId="22803"/>
    <cellStyle name="Comma 3 2 5 3 3 2 2 3 2" xfId="53627"/>
    <cellStyle name="Comma 3 2 5 3 3 2 2 4" xfId="38217"/>
    <cellStyle name="Comma 3 2 5 3 3 2 3" xfId="11398"/>
    <cellStyle name="Comma 3 2 5 3 3 2 3 2" xfId="26809"/>
    <cellStyle name="Comma 3 2 5 3 3 2 3 2 2" xfId="57633"/>
    <cellStyle name="Comma 3 2 5 3 3 2 3 3" xfId="42223"/>
    <cellStyle name="Comma 3 2 5 3 3 2 4" xfId="19000"/>
    <cellStyle name="Comma 3 2 5 3 3 2 4 2" xfId="49824"/>
    <cellStyle name="Comma 3 2 5 3 3 2 5" xfId="34414"/>
    <cellStyle name="Comma 3 2 5 3 3 3" xfId="5492"/>
    <cellStyle name="Comma 3 2 5 3 3 3 2" xfId="13302"/>
    <cellStyle name="Comma 3 2 5 3 3 3 2 2" xfId="28713"/>
    <cellStyle name="Comma 3 2 5 3 3 3 2 2 2" xfId="59537"/>
    <cellStyle name="Comma 3 2 5 3 3 3 2 3" xfId="44127"/>
    <cellStyle name="Comma 3 2 5 3 3 3 3" xfId="20904"/>
    <cellStyle name="Comma 3 2 5 3 3 3 3 2" xfId="51728"/>
    <cellStyle name="Comma 3 2 5 3 3 3 4" xfId="36318"/>
    <cellStyle name="Comma 3 2 5 3 3 4" xfId="9499"/>
    <cellStyle name="Comma 3 2 5 3 3 4 2" xfId="24910"/>
    <cellStyle name="Comma 3 2 5 3 3 4 2 2" xfId="55734"/>
    <cellStyle name="Comma 3 2 5 3 3 4 3" xfId="40324"/>
    <cellStyle name="Comma 3 2 5 3 3 5" xfId="17101"/>
    <cellStyle name="Comma 3 2 5 3 3 5 2" xfId="47925"/>
    <cellStyle name="Comma 3 2 5 3 3 6" xfId="32515"/>
    <cellStyle name="Comma 3 2 5 3 4" xfId="2322"/>
    <cellStyle name="Comma 3 2 5 3 4 2" xfId="6125"/>
    <cellStyle name="Comma 3 2 5 3 4 2 2" xfId="13935"/>
    <cellStyle name="Comma 3 2 5 3 4 2 2 2" xfId="29346"/>
    <cellStyle name="Comma 3 2 5 3 4 2 2 2 2" xfId="60170"/>
    <cellStyle name="Comma 3 2 5 3 4 2 2 3" xfId="44760"/>
    <cellStyle name="Comma 3 2 5 3 4 2 3" xfId="21537"/>
    <cellStyle name="Comma 3 2 5 3 4 2 3 2" xfId="52361"/>
    <cellStyle name="Comma 3 2 5 3 4 2 4" xfId="36951"/>
    <cellStyle name="Comma 3 2 5 3 4 3" xfId="10132"/>
    <cellStyle name="Comma 3 2 5 3 4 3 2" xfId="25543"/>
    <cellStyle name="Comma 3 2 5 3 4 3 2 2" xfId="56367"/>
    <cellStyle name="Comma 3 2 5 3 4 3 3" xfId="40957"/>
    <cellStyle name="Comma 3 2 5 3 4 4" xfId="17734"/>
    <cellStyle name="Comma 3 2 5 3 4 4 2" xfId="48558"/>
    <cellStyle name="Comma 3 2 5 3 4 5" xfId="33148"/>
    <cellStyle name="Comma 3 2 5 3 5" xfId="4226"/>
    <cellStyle name="Comma 3 2 5 3 5 2" xfId="12036"/>
    <cellStyle name="Comma 3 2 5 3 5 2 2" xfId="27447"/>
    <cellStyle name="Comma 3 2 5 3 5 2 2 2" xfId="58271"/>
    <cellStyle name="Comma 3 2 5 3 5 2 3" xfId="42861"/>
    <cellStyle name="Comma 3 2 5 3 5 3" xfId="19638"/>
    <cellStyle name="Comma 3 2 5 3 5 3 2" xfId="50462"/>
    <cellStyle name="Comma 3 2 5 3 5 4" xfId="35052"/>
    <cellStyle name="Comma 3 2 5 3 6" xfId="8233"/>
    <cellStyle name="Comma 3 2 5 3 6 2" xfId="23644"/>
    <cellStyle name="Comma 3 2 5 3 6 2 2" xfId="54468"/>
    <cellStyle name="Comma 3 2 5 3 6 3" xfId="39058"/>
    <cellStyle name="Comma 3 2 5 3 7" xfId="15835"/>
    <cellStyle name="Comma 3 2 5 3 7 2" xfId="46659"/>
    <cellStyle name="Comma 3 2 5 3 8" xfId="31249"/>
    <cellStyle name="Comma 3 2 5 4" xfId="843"/>
    <cellStyle name="Comma 3 2 5 4 2" xfId="2742"/>
    <cellStyle name="Comma 3 2 5 4 2 2" xfId="6545"/>
    <cellStyle name="Comma 3 2 5 4 2 2 2" xfId="14355"/>
    <cellStyle name="Comma 3 2 5 4 2 2 2 2" xfId="29766"/>
    <cellStyle name="Comma 3 2 5 4 2 2 2 2 2" xfId="60590"/>
    <cellStyle name="Comma 3 2 5 4 2 2 2 3" xfId="45180"/>
    <cellStyle name="Comma 3 2 5 4 2 2 3" xfId="21957"/>
    <cellStyle name="Comma 3 2 5 4 2 2 3 2" xfId="52781"/>
    <cellStyle name="Comma 3 2 5 4 2 2 4" xfId="37371"/>
    <cellStyle name="Comma 3 2 5 4 2 3" xfId="10552"/>
    <cellStyle name="Comma 3 2 5 4 2 3 2" xfId="25963"/>
    <cellStyle name="Comma 3 2 5 4 2 3 2 2" xfId="56787"/>
    <cellStyle name="Comma 3 2 5 4 2 3 3" xfId="41377"/>
    <cellStyle name="Comma 3 2 5 4 2 4" xfId="18154"/>
    <cellStyle name="Comma 3 2 5 4 2 4 2" xfId="48978"/>
    <cellStyle name="Comma 3 2 5 4 2 5" xfId="33568"/>
    <cellStyle name="Comma 3 2 5 4 3" xfId="4646"/>
    <cellStyle name="Comma 3 2 5 4 3 2" xfId="12456"/>
    <cellStyle name="Comma 3 2 5 4 3 2 2" xfId="27867"/>
    <cellStyle name="Comma 3 2 5 4 3 2 2 2" xfId="58691"/>
    <cellStyle name="Comma 3 2 5 4 3 2 3" xfId="43281"/>
    <cellStyle name="Comma 3 2 5 4 3 3" xfId="20058"/>
    <cellStyle name="Comma 3 2 5 4 3 3 2" xfId="50882"/>
    <cellStyle name="Comma 3 2 5 4 3 4" xfId="35472"/>
    <cellStyle name="Comma 3 2 5 4 4" xfId="8653"/>
    <cellStyle name="Comma 3 2 5 4 4 2" xfId="24064"/>
    <cellStyle name="Comma 3 2 5 4 4 2 2" xfId="54888"/>
    <cellStyle name="Comma 3 2 5 4 4 3" xfId="39478"/>
    <cellStyle name="Comma 3 2 5 4 5" xfId="16255"/>
    <cellStyle name="Comma 3 2 5 4 5 2" xfId="47079"/>
    <cellStyle name="Comma 3 2 5 4 6" xfId="31669"/>
    <cellStyle name="Comma 3 2 5 5" xfId="1476"/>
    <cellStyle name="Comma 3 2 5 5 2" xfId="3375"/>
    <cellStyle name="Comma 3 2 5 5 2 2" xfId="7178"/>
    <cellStyle name="Comma 3 2 5 5 2 2 2" xfId="14988"/>
    <cellStyle name="Comma 3 2 5 5 2 2 2 2" xfId="30399"/>
    <cellStyle name="Comma 3 2 5 5 2 2 2 2 2" xfId="61223"/>
    <cellStyle name="Comma 3 2 5 5 2 2 2 3" xfId="45813"/>
    <cellStyle name="Comma 3 2 5 5 2 2 3" xfId="22590"/>
    <cellStyle name="Comma 3 2 5 5 2 2 3 2" xfId="53414"/>
    <cellStyle name="Comma 3 2 5 5 2 2 4" xfId="38004"/>
    <cellStyle name="Comma 3 2 5 5 2 3" xfId="11185"/>
    <cellStyle name="Comma 3 2 5 5 2 3 2" xfId="26596"/>
    <cellStyle name="Comma 3 2 5 5 2 3 2 2" xfId="57420"/>
    <cellStyle name="Comma 3 2 5 5 2 3 3" xfId="42010"/>
    <cellStyle name="Comma 3 2 5 5 2 4" xfId="18787"/>
    <cellStyle name="Comma 3 2 5 5 2 4 2" xfId="49611"/>
    <cellStyle name="Comma 3 2 5 5 2 5" xfId="34201"/>
    <cellStyle name="Comma 3 2 5 5 3" xfId="5279"/>
    <cellStyle name="Comma 3 2 5 5 3 2" xfId="13089"/>
    <cellStyle name="Comma 3 2 5 5 3 2 2" xfId="28500"/>
    <cellStyle name="Comma 3 2 5 5 3 2 2 2" xfId="59324"/>
    <cellStyle name="Comma 3 2 5 5 3 2 3" xfId="43914"/>
    <cellStyle name="Comma 3 2 5 5 3 3" xfId="20691"/>
    <cellStyle name="Comma 3 2 5 5 3 3 2" xfId="51515"/>
    <cellStyle name="Comma 3 2 5 5 3 4" xfId="36105"/>
    <cellStyle name="Comma 3 2 5 5 4" xfId="9286"/>
    <cellStyle name="Comma 3 2 5 5 4 2" xfId="24697"/>
    <cellStyle name="Comma 3 2 5 5 4 2 2" xfId="55521"/>
    <cellStyle name="Comma 3 2 5 5 4 3" xfId="40111"/>
    <cellStyle name="Comma 3 2 5 5 5" xfId="16888"/>
    <cellStyle name="Comma 3 2 5 5 5 2" xfId="47712"/>
    <cellStyle name="Comma 3 2 5 5 6" xfId="32302"/>
    <cellStyle name="Comma 3 2 5 6" xfId="2109"/>
    <cellStyle name="Comma 3 2 5 6 2" xfId="5912"/>
    <cellStyle name="Comma 3 2 5 6 2 2" xfId="13722"/>
    <cellStyle name="Comma 3 2 5 6 2 2 2" xfId="29133"/>
    <cellStyle name="Comma 3 2 5 6 2 2 2 2" xfId="59957"/>
    <cellStyle name="Comma 3 2 5 6 2 2 3" xfId="44547"/>
    <cellStyle name="Comma 3 2 5 6 2 3" xfId="21324"/>
    <cellStyle name="Comma 3 2 5 6 2 3 2" xfId="52148"/>
    <cellStyle name="Comma 3 2 5 6 2 4" xfId="36738"/>
    <cellStyle name="Comma 3 2 5 6 3" xfId="9919"/>
    <cellStyle name="Comma 3 2 5 6 3 2" xfId="25330"/>
    <cellStyle name="Comma 3 2 5 6 3 2 2" xfId="56154"/>
    <cellStyle name="Comma 3 2 5 6 3 3" xfId="40744"/>
    <cellStyle name="Comma 3 2 5 6 4" xfId="17521"/>
    <cellStyle name="Comma 3 2 5 6 4 2" xfId="48345"/>
    <cellStyle name="Comma 3 2 5 6 5" xfId="32935"/>
    <cellStyle name="Comma 3 2 5 7" xfId="4013"/>
    <cellStyle name="Comma 3 2 5 7 2" xfId="11823"/>
    <cellStyle name="Comma 3 2 5 7 2 2" xfId="27234"/>
    <cellStyle name="Comma 3 2 5 7 2 2 2" xfId="58058"/>
    <cellStyle name="Comma 3 2 5 7 2 3" xfId="42648"/>
    <cellStyle name="Comma 3 2 5 7 3" xfId="19425"/>
    <cellStyle name="Comma 3 2 5 7 3 2" xfId="50249"/>
    <cellStyle name="Comma 3 2 5 7 4" xfId="34839"/>
    <cellStyle name="Comma 3 2 5 8" xfId="8020"/>
    <cellStyle name="Comma 3 2 5 8 2" xfId="23431"/>
    <cellStyle name="Comma 3 2 5 8 2 2" xfId="54255"/>
    <cellStyle name="Comma 3 2 5 8 3" xfId="38845"/>
    <cellStyle name="Comma 3 2 5 9" xfId="7811"/>
    <cellStyle name="Comma 3 2 5 9 2" xfId="23222"/>
    <cellStyle name="Comma 3 2 5 9 2 2" xfId="54046"/>
    <cellStyle name="Comma 3 2 5 9 3" xfId="38636"/>
    <cellStyle name="Comma 3 2 6" xfId="587"/>
    <cellStyle name="Comma 3 2 6 2" xfId="1220"/>
    <cellStyle name="Comma 3 2 6 2 2" xfId="3119"/>
    <cellStyle name="Comma 3 2 6 2 2 2" xfId="6922"/>
    <cellStyle name="Comma 3 2 6 2 2 2 2" xfId="14732"/>
    <cellStyle name="Comma 3 2 6 2 2 2 2 2" xfId="30143"/>
    <cellStyle name="Comma 3 2 6 2 2 2 2 2 2" xfId="60967"/>
    <cellStyle name="Comma 3 2 6 2 2 2 2 3" xfId="45557"/>
    <cellStyle name="Comma 3 2 6 2 2 2 3" xfId="22334"/>
    <cellStyle name="Comma 3 2 6 2 2 2 3 2" xfId="53158"/>
    <cellStyle name="Comma 3 2 6 2 2 2 4" xfId="37748"/>
    <cellStyle name="Comma 3 2 6 2 2 3" xfId="10929"/>
    <cellStyle name="Comma 3 2 6 2 2 3 2" xfId="26340"/>
    <cellStyle name="Comma 3 2 6 2 2 3 2 2" xfId="57164"/>
    <cellStyle name="Comma 3 2 6 2 2 3 3" xfId="41754"/>
    <cellStyle name="Comma 3 2 6 2 2 4" xfId="18531"/>
    <cellStyle name="Comma 3 2 6 2 2 4 2" xfId="49355"/>
    <cellStyle name="Comma 3 2 6 2 2 5" xfId="33945"/>
    <cellStyle name="Comma 3 2 6 2 3" xfId="5023"/>
    <cellStyle name="Comma 3 2 6 2 3 2" xfId="12833"/>
    <cellStyle name="Comma 3 2 6 2 3 2 2" xfId="28244"/>
    <cellStyle name="Comma 3 2 6 2 3 2 2 2" xfId="59068"/>
    <cellStyle name="Comma 3 2 6 2 3 2 3" xfId="43658"/>
    <cellStyle name="Comma 3 2 6 2 3 3" xfId="20435"/>
    <cellStyle name="Comma 3 2 6 2 3 3 2" xfId="51259"/>
    <cellStyle name="Comma 3 2 6 2 3 4" xfId="35849"/>
    <cellStyle name="Comma 3 2 6 2 4" xfId="9030"/>
    <cellStyle name="Comma 3 2 6 2 4 2" xfId="24441"/>
    <cellStyle name="Comma 3 2 6 2 4 2 2" xfId="55265"/>
    <cellStyle name="Comma 3 2 6 2 4 3" xfId="39855"/>
    <cellStyle name="Comma 3 2 6 2 5" xfId="16632"/>
    <cellStyle name="Comma 3 2 6 2 5 2" xfId="47456"/>
    <cellStyle name="Comma 3 2 6 2 6" xfId="32046"/>
    <cellStyle name="Comma 3 2 6 3" xfId="1853"/>
    <cellStyle name="Comma 3 2 6 3 2" xfId="3752"/>
    <cellStyle name="Comma 3 2 6 3 2 2" xfId="7555"/>
    <cellStyle name="Comma 3 2 6 3 2 2 2" xfId="15365"/>
    <cellStyle name="Comma 3 2 6 3 2 2 2 2" xfId="30776"/>
    <cellStyle name="Comma 3 2 6 3 2 2 2 2 2" xfId="61600"/>
    <cellStyle name="Comma 3 2 6 3 2 2 2 3" xfId="46190"/>
    <cellStyle name="Comma 3 2 6 3 2 2 3" xfId="22967"/>
    <cellStyle name="Comma 3 2 6 3 2 2 3 2" xfId="53791"/>
    <cellStyle name="Comma 3 2 6 3 2 2 4" xfId="38381"/>
    <cellStyle name="Comma 3 2 6 3 2 3" xfId="11562"/>
    <cellStyle name="Comma 3 2 6 3 2 3 2" xfId="26973"/>
    <cellStyle name="Comma 3 2 6 3 2 3 2 2" xfId="57797"/>
    <cellStyle name="Comma 3 2 6 3 2 3 3" xfId="42387"/>
    <cellStyle name="Comma 3 2 6 3 2 4" xfId="19164"/>
    <cellStyle name="Comma 3 2 6 3 2 4 2" xfId="49988"/>
    <cellStyle name="Comma 3 2 6 3 2 5" xfId="34578"/>
    <cellStyle name="Comma 3 2 6 3 3" xfId="5656"/>
    <cellStyle name="Comma 3 2 6 3 3 2" xfId="13466"/>
    <cellStyle name="Comma 3 2 6 3 3 2 2" xfId="28877"/>
    <cellStyle name="Comma 3 2 6 3 3 2 2 2" xfId="59701"/>
    <cellStyle name="Comma 3 2 6 3 3 2 3" xfId="44291"/>
    <cellStyle name="Comma 3 2 6 3 3 3" xfId="21068"/>
    <cellStyle name="Comma 3 2 6 3 3 3 2" xfId="51892"/>
    <cellStyle name="Comma 3 2 6 3 3 4" xfId="36482"/>
    <cellStyle name="Comma 3 2 6 3 4" xfId="9663"/>
    <cellStyle name="Comma 3 2 6 3 4 2" xfId="25074"/>
    <cellStyle name="Comma 3 2 6 3 4 2 2" xfId="55898"/>
    <cellStyle name="Comma 3 2 6 3 4 3" xfId="40488"/>
    <cellStyle name="Comma 3 2 6 3 5" xfId="17265"/>
    <cellStyle name="Comma 3 2 6 3 5 2" xfId="48089"/>
    <cellStyle name="Comma 3 2 6 3 6" xfId="32679"/>
    <cellStyle name="Comma 3 2 6 4" xfId="2486"/>
    <cellStyle name="Comma 3 2 6 4 2" xfId="6289"/>
    <cellStyle name="Comma 3 2 6 4 2 2" xfId="14099"/>
    <cellStyle name="Comma 3 2 6 4 2 2 2" xfId="29510"/>
    <cellStyle name="Comma 3 2 6 4 2 2 2 2" xfId="60334"/>
    <cellStyle name="Comma 3 2 6 4 2 2 3" xfId="44924"/>
    <cellStyle name="Comma 3 2 6 4 2 3" xfId="21701"/>
    <cellStyle name="Comma 3 2 6 4 2 3 2" xfId="52525"/>
    <cellStyle name="Comma 3 2 6 4 2 4" xfId="37115"/>
    <cellStyle name="Comma 3 2 6 4 3" xfId="10296"/>
    <cellStyle name="Comma 3 2 6 4 3 2" xfId="25707"/>
    <cellStyle name="Comma 3 2 6 4 3 2 2" xfId="56531"/>
    <cellStyle name="Comma 3 2 6 4 3 3" xfId="41121"/>
    <cellStyle name="Comma 3 2 6 4 4" xfId="17898"/>
    <cellStyle name="Comma 3 2 6 4 4 2" xfId="48722"/>
    <cellStyle name="Comma 3 2 6 4 5" xfId="33312"/>
    <cellStyle name="Comma 3 2 6 5" xfId="4390"/>
    <cellStyle name="Comma 3 2 6 5 2" xfId="12200"/>
    <cellStyle name="Comma 3 2 6 5 2 2" xfId="27611"/>
    <cellStyle name="Comma 3 2 6 5 2 2 2" xfId="58435"/>
    <cellStyle name="Comma 3 2 6 5 2 3" xfId="43025"/>
    <cellStyle name="Comma 3 2 6 5 3" xfId="19802"/>
    <cellStyle name="Comma 3 2 6 5 3 2" xfId="50626"/>
    <cellStyle name="Comma 3 2 6 5 4" xfId="35216"/>
    <cellStyle name="Comma 3 2 6 6" xfId="8397"/>
    <cellStyle name="Comma 3 2 6 6 2" xfId="23808"/>
    <cellStyle name="Comma 3 2 6 6 2 2" xfId="54632"/>
    <cellStyle name="Comma 3 2 6 6 3" xfId="39222"/>
    <cellStyle name="Comma 3 2 6 7" xfId="15999"/>
    <cellStyle name="Comma 3 2 6 7 2" xfId="46823"/>
    <cellStyle name="Comma 3 2 6 8" xfId="31413"/>
    <cellStyle name="Comma 3 2 7" xfId="378"/>
    <cellStyle name="Comma 3 2 7 2" xfId="1011"/>
    <cellStyle name="Comma 3 2 7 2 2" xfId="2910"/>
    <cellStyle name="Comma 3 2 7 2 2 2" xfId="6713"/>
    <cellStyle name="Comma 3 2 7 2 2 2 2" xfId="14523"/>
    <cellStyle name="Comma 3 2 7 2 2 2 2 2" xfId="29934"/>
    <cellStyle name="Comma 3 2 7 2 2 2 2 2 2" xfId="60758"/>
    <cellStyle name="Comma 3 2 7 2 2 2 2 3" xfId="45348"/>
    <cellStyle name="Comma 3 2 7 2 2 2 3" xfId="22125"/>
    <cellStyle name="Comma 3 2 7 2 2 2 3 2" xfId="52949"/>
    <cellStyle name="Comma 3 2 7 2 2 2 4" xfId="37539"/>
    <cellStyle name="Comma 3 2 7 2 2 3" xfId="10720"/>
    <cellStyle name="Comma 3 2 7 2 2 3 2" xfId="26131"/>
    <cellStyle name="Comma 3 2 7 2 2 3 2 2" xfId="56955"/>
    <cellStyle name="Comma 3 2 7 2 2 3 3" xfId="41545"/>
    <cellStyle name="Comma 3 2 7 2 2 4" xfId="18322"/>
    <cellStyle name="Comma 3 2 7 2 2 4 2" xfId="49146"/>
    <cellStyle name="Comma 3 2 7 2 2 5" xfId="33736"/>
    <cellStyle name="Comma 3 2 7 2 3" xfId="4814"/>
    <cellStyle name="Comma 3 2 7 2 3 2" xfId="12624"/>
    <cellStyle name="Comma 3 2 7 2 3 2 2" xfId="28035"/>
    <cellStyle name="Comma 3 2 7 2 3 2 2 2" xfId="58859"/>
    <cellStyle name="Comma 3 2 7 2 3 2 3" xfId="43449"/>
    <cellStyle name="Comma 3 2 7 2 3 3" xfId="20226"/>
    <cellStyle name="Comma 3 2 7 2 3 3 2" xfId="51050"/>
    <cellStyle name="Comma 3 2 7 2 3 4" xfId="35640"/>
    <cellStyle name="Comma 3 2 7 2 4" xfId="8821"/>
    <cellStyle name="Comma 3 2 7 2 4 2" xfId="24232"/>
    <cellStyle name="Comma 3 2 7 2 4 2 2" xfId="55056"/>
    <cellStyle name="Comma 3 2 7 2 4 3" xfId="39646"/>
    <cellStyle name="Comma 3 2 7 2 5" xfId="16423"/>
    <cellStyle name="Comma 3 2 7 2 5 2" xfId="47247"/>
    <cellStyle name="Comma 3 2 7 2 6" xfId="31837"/>
    <cellStyle name="Comma 3 2 7 3" xfId="1644"/>
    <cellStyle name="Comma 3 2 7 3 2" xfId="3543"/>
    <cellStyle name="Comma 3 2 7 3 2 2" xfId="7346"/>
    <cellStyle name="Comma 3 2 7 3 2 2 2" xfId="15156"/>
    <cellStyle name="Comma 3 2 7 3 2 2 2 2" xfId="30567"/>
    <cellStyle name="Comma 3 2 7 3 2 2 2 2 2" xfId="61391"/>
    <cellStyle name="Comma 3 2 7 3 2 2 2 3" xfId="45981"/>
    <cellStyle name="Comma 3 2 7 3 2 2 3" xfId="22758"/>
    <cellStyle name="Comma 3 2 7 3 2 2 3 2" xfId="53582"/>
    <cellStyle name="Comma 3 2 7 3 2 2 4" xfId="38172"/>
    <cellStyle name="Comma 3 2 7 3 2 3" xfId="11353"/>
    <cellStyle name="Comma 3 2 7 3 2 3 2" xfId="26764"/>
    <cellStyle name="Comma 3 2 7 3 2 3 2 2" xfId="57588"/>
    <cellStyle name="Comma 3 2 7 3 2 3 3" xfId="42178"/>
    <cellStyle name="Comma 3 2 7 3 2 4" xfId="18955"/>
    <cellStyle name="Comma 3 2 7 3 2 4 2" xfId="49779"/>
    <cellStyle name="Comma 3 2 7 3 2 5" xfId="34369"/>
    <cellStyle name="Comma 3 2 7 3 3" xfId="5447"/>
    <cellStyle name="Comma 3 2 7 3 3 2" xfId="13257"/>
    <cellStyle name="Comma 3 2 7 3 3 2 2" xfId="28668"/>
    <cellStyle name="Comma 3 2 7 3 3 2 2 2" xfId="59492"/>
    <cellStyle name="Comma 3 2 7 3 3 2 3" xfId="44082"/>
    <cellStyle name="Comma 3 2 7 3 3 3" xfId="20859"/>
    <cellStyle name="Comma 3 2 7 3 3 3 2" xfId="51683"/>
    <cellStyle name="Comma 3 2 7 3 3 4" xfId="36273"/>
    <cellStyle name="Comma 3 2 7 3 4" xfId="9454"/>
    <cellStyle name="Comma 3 2 7 3 4 2" xfId="24865"/>
    <cellStyle name="Comma 3 2 7 3 4 2 2" xfId="55689"/>
    <cellStyle name="Comma 3 2 7 3 4 3" xfId="40279"/>
    <cellStyle name="Comma 3 2 7 3 5" xfId="17056"/>
    <cellStyle name="Comma 3 2 7 3 5 2" xfId="47880"/>
    <cellStyle name="Comma 3 2 7 3 6" xfId="32470"/>
    <cellStyle name="Comma 3 2 7 4" xfId="2277"/>
    <cellStyle name="Comma 3 2 7 4 2" xfId="6080"/>
    <cellStyle name="Comma 3 2 7 4 2 2" xfId="13890"/>
    <cellStyle name="Comma 3 2 7 4 2 2 2" xfId="29301"/>
    <cellStyle name="Comma 3 2 7 4 2 2 2 2" xfId="60125"/>
    <cellStyle name="Comma 3 2 7 4 2 2 3" xfId="44715"/>
    <cellStyle name="Comma 3 2 7 4 2 3" xfId="21492"/>
    <cellStyle name="Comma 3 2 7 4 2 3 2" xfId="52316"/>
    <cellStyle name="Comma 3 2 7 4 2 4" xfId="36906"/>
    <cellStyle name="Comma 3 2 7 4 3" xfId="10087"/>
    <cellStyle name="Comma 3 2 7 4 3 2" xfId="25498"/>
    <cellStyle name="Comma 3 2 7 4 3 2 2" xfId="56322"/>
    <cellStyle name="Comma 3 2 7 4 3 3" xfId="40912"/>
    <cellStyle name="Comma 3 2 7 4 4" xfId="17689"/>
    <cellStyle name="Comma 3 2 7 4 4 2" xfId="48513"/>
    <cellStyle name="Comma 3 2 7 4 5" xfId="33103"/>
    <cellStyle name="Comma 3 2 7 5" xfId="4181"/>
    <cellStyle name="Comma 3 2 7 5 2" xfId="11991"/>
    <cellStyle name="Comma 3 2 7 5 2 2" xfId="27402"/>
    <cellStyle name="Comma 3 2 7 5 2 2 2" xfId="58226"/>
    <cellStyle name="Comma 3 2 7 5 2 3" xfId="42816"/>
    <cellStyle name="Comma 3 2 7 5 3" xfId="19593"/>
    <cellStyle name="Comma 3 2 7 5 3 2" xfId="50417"/>
    <cellStyle name="Comma 3 2 7 5 4" xfId="35007"/>
    <cellStyle name="Comma 3 2 7 6" xfId="8188"/>
    <cellStyle name="Comma 3 2 7 6 2" xfId="23599"/>
    <cellStyle name="Comma 3 2 7 6 2 2" xfId="54423"/>
    <cellStyle name="Comma 3 2 7 6 3" xfId="39013"/>
    <cellStyle name="Comma 3 2 7 7" xfId="15790"/>
    <cellStyle name="Comma 3 2 7 7 2" xfId="46614"/>
    <cellStyle name="Comma 3 2 7 8" xfId="31204"/>
    <cellStyle name="Comma 3 2 8" xfId="798"/>
    <cellStyle name="Comma 3 2 8 2" xfId="2697"/>
    <cellStyle name="Comma 3 2 8 2 2" xfId="6500"/>
    <cellStyle name="Comma 3 2 8 2 2 2" xfId="14310"/>
    <cellStyle name="Comma 3 2 8 2 2 2 2" xfId="29721"/>
    <cellStyle name="Comma 3 2 8 2 2 2 2 2" xfId="60545"/>
    <cellStyle name="Comma 3 2 8 2 2 2 3" xfId="45135"/>
    <cellStyle name="Comma 3 2 8 2 2 3" xfId="21912"/>
    <cellStyle name="Comma 3 2 8 2 2 3 2" xfId="52736"/>
    <cellStyle name="Comma 3 2 8 2 2 4" xfId="37326"/>
    <cellStyle name="Comma 3 2 8 2 3" xfId="10507"/>
    <cellStyle name="Comma 3 2 8 2 3 2" xfId="25918"/>
    <cellStyle name="Comma 3 2 8 2 3 2 2" xfId="56742"/>
    <cellStyle name="Comma 3 2 8 2 3 3" xfId="41332"/>
    <cellStyle name="Comma 3 2 8 2 4" xfId="18109"/>
    <cellStyle name="Comma 3 2 8 2 4 2" xfId="48933"/>
    <cellStyle name="Comma 3 2 8 2 5" xfId="33523"/>
    <cellStyle name="Comma 3 2 8 3" xfId="4601"/>
    <cellStyle name="Comma 3 2 8 3 2" xfId="12411"/>
    <cellStyle name="Comma 3 2 8 3 2 2" xfId="27822"/>
    <cellStyle name="Comma 3 2 8 3 2 2 2" xfId="58646"/>
    <cellStyle name="Comma 3 2 8 3 2 3" xfId="43236"/>
    <cellStyle name="Comma 3 2 8 3 3" xfId="20013"/>
    <cellStyle name="Comma 3 2 8 3 3 2" xfId="50837"/>
    <cellStyle name="Comma 3 2 8 3 4" xfId="35427"/>
    <cellStyle name="Comma 3 2 8 4" xfId="8608"/>
    <cellStyle name="Comma 3 2 8 4 2" xfId="24019"/>
    <cellStyle name="Comma 3 2 8 4 2 2" xfId="54843"/>
    <cellStyle name="Comma 3 2 8 4 3" xfId="39433"/>
    <cellStyle name="Comma 3 2 8 5" xfId="16210"/>
    <cellStyle name="Comma 3 2 8 5 2" xfId="47034"/>
    <cellStyle name="Comma 3 2 8 6" xfId="31624"/>
    <cellStyle name="Comma 3 2 9" xfId="1431"/>
    <cellStyle name="Comma 3 2 9 2" xfId="3330"/>
    <cellStyle name="Comma 3 2 9 2 2" xfId="7133"/>
    <cellStyle name="Comma 3 2 9 2 2 2" xfId="14943"/>
    <cellStyle name="Comma 3 2 9 2 2 2 2" xfId="30354"/>
    <cellStyle name="Comma 3 2 9 2 2 2 2 2" xfId="61178"/>
    <cellStyle name="Comma 3 2 9 2 2 2 3" xfId="45768"/>
    <cellStyle name="Comma 3 2 9 2 2 3" xfId="22545"/>
    <cellStyle name="Comma 3 2 9 2 2 3 2" xfId="53369"/>
    <cellStyle name="Comma 3 2 9 2 2 4" xfId="37959"/>
    <cellStyle name="Comma 3 2 9 2 3" xfId="11140"/>
    <cellStyle name="Comma 3 2 9 2 3 2" xfId="26551"/>
    <cellStyle name="Comma 3 2 9 2 3 2 2" xfId="57375"/>
    <cellStyle name="Comma 3 2 9 2 3 3" xfId="41965"/>
    <cellStyle name="Comma 3 2 9 2 4" xfId="18742"/>
    <cellStyle name="Comma 3 2 9 2 4 2" xfId="49566"/>
    <cellStyle name="Comma 3 2 9 2 5" xfId="34156"/>
    <cellStyle name="Comma 3 2 9 3" xfId="5234"/>
    <cellStyle name="Comma 3 2 9 3 2" xfId="13044"/>
    <cellStyle name="Comma 3 2 9 3 2 2" xfId="28455"/>
    <cellStyle name="Comma 3 2 9 3 2 2 2" xfId="59279"/>
    <cellStyle name="Comma 3 2 9 3 2 3" xfId="43869"/>
    <cellStyle name="Comma 3 2 9 3 3" xfId="20646"/>
    <cellStyle name="Comma 3 2 9 3 3 2" xfId="51470"/>
    <cellStyle name="Comma 3 2 9 3 4" xfId="36060"/>
    <cellStyle name="Comma 3 2 9 4" xfId="9241"/>
    <cellStyle name="Comma 3 2 9 4 2" xfId="24652"/>
    <cellStyle name="Comma 3 2 9 4 2 2" xfId="55476"/>
    <cellStyle name="Comma 3 2 9 4 3" xfId="40066"/>
    <cellStyle name="Comma 3 2 9 5" xfId="16843"/>
    <cellStyle name="Comma 3 2 9 5 2" xfId="47667"/>
    <cellStyle name="Comma 3 2 9 6" xfId="32257"/>
    <cellStyle name="Comma 3 20" xfId="61810"/>
    <cellStyle name="Comma 3 21" xfId="141"/>
    <cellStyle name="Comma 3 22" xfId="61821"/>
    <cellStyle name="Comma 3 23" xfId="61825"/>
    <cellStyle name="Comma 3 24" xfId="61831"/>
    <cellStyle name="Comma 3 3" xfId="64"/>
    <cellStyle name="Comma 3 3 10" xfId="2058"/>
    <cellStyle name="Comma 3 3 10 2" xfId="5861"/>
    <cellStyle name="Comma 3 3 10 2 2" xfId="13671"/>
    <cellStyle name="Comma 3 3 10 2 2 2" xfId="29082"/>
    <cellStyle name="Comma 3 3 10 2 2 2 2" xfId="59906"/>
    <cellStyle name="Comma 3 3 10 2 2 3" xfId="44496"/>
    <cellStyle name="Comma 3 3 10 2 3" xfId="21273"/>
    <cellStyle name="Comma 3 3 10 2 3 2" xfId="52097"/>
    <cellStyle name="Comma 3 3 10 2 4" xfId="36687"/>
    <cellStyle name="Comma 3 3 10 3" xfId="9868"/>
    <cellStyle name="Comma 3 3 10 3 2" xfId="25279"/>
    <cellStyle name="Comma 3 3 10 3 2 2" xfId="56103"/>
    <cellStyle name="Comma 3 3 10 3 3" xfId="40693"/>
    <cellStyle name="Comma 3 3 10 4" xfId="17470"/>
    <cellStyle name="Comma 3 3 10 4 2" xfId="48294"/>
    <cellStyle name="Comma 3 3 10 5" xfId="32884"/>
    <cellStyle name="Comma 3 3 11" xfId="3962"/>
    <cellStyle name="Comma 3 3 11 2" xfId="11772"/>
    <cellStyle name="Comma 3 3 11 2 2" xfId="27183"/>
    <cellStyle name="Comma 3 3 11 2 2 2" xfId="58007"/>
    <cellStyle name="Comma 3 3 11 2 3" xfId="42597"/>
    <cellStyle name="Comma 3 3 11 3" xfId="19374"/>
    <cellStyle name="Comma 3 3 11 3 2" xfId="50198"/>
    <cellStyle name="Comma 3 3 11 4" xfId="34788"/>
    <cellStyle name="Comma 3 3 12" xfId="7969"/>
    <cellStyle name="Comma 3 3 12 2" xfId="23380"/>
    <cellStyle name="Comma 3 3 12 2 2" xfId="54204"/>
    <cellStyle name="Comma 3 3 12 3" xfId="38794"/>
    <cellStyle name="Comma 3 3 13" xfId="7760"/>
    <cellStyle name="Comma 3 3 13 2" xfId="23171"/>
    <cellStyle name="Comma 3 3 13 2 2" xfId="53995"/>
    <cellStyle name="Comma 3 3 13 3" xfId="38585"/>
    <cellStyle name="Comma 3 3 14" xfId="15571"/>
    <cellStyle name="Comma 3 3 14 2" xfId="46395"/>
    <cellStyle name="Comma 3 3 15" xfId="30985"/>
    <cellStyle name="Comma 3 3 16" xfId="149"/>
    <cellStyle name="Comma 3 3 2" xfId="88"/>
    <cellStyle name="Comma 3 3 2 10" xfId="3982"/>
    <cellStyle name="Comma 3 3 2 10 2" xfId="11792"/>
    <cellStyle name="Comma 3 3 2 10 2 2" xfId="27203"/>
    <cellStyle name="Comma 3 3 2 10 2 2 2" xfId="58027"/>
    <cellStyle name="Comma 3 3 2 10 2 3" xfId="42617"/>
    <cellStyle name="Comma 3 3 2 10 3" xfId="19394"/>
    <cellStyle name="Comma 3 3 2 10 3 2" xfId="50218"/>
    <cellStyle name="Comma 3 3 2 10 4" xfId="34808"/>
    <cellStyle name="Comma 3 3 2 11" xfId="7989"/>
    <cellStyle name="Comma 3 3 2 11 2" xfId="23400"/>
    <cellStyle name="Comma 3 3 2 11 2 2" xfId="54224"/>
    <cellStyle name="Comma 3 3 2 11 3" xfId="38814"/>
    <cellStyle name="Comma 3 3 2 12" xfId="7780"/>
    <cellStyle name="Comma 3 3 2 12 2" xfId="23191"/>
    <cellStyle name="Comma 3 3 2 12 2 2" xfId="54015"/>
    <cellStyle name="Comma 3 3 2 12 3" xfId="38605"/>
    <cellStyle name="Comma 3 3 2 13" xfId="15591"/>
    <cellStyle name="Comma 3 3 2 13 2" xfId="46415"/>
    <cellStyle name="Comma 3 3 2 14" xfId="31005"/>
    <cellStyle name="Comma 3 3 2 15" xfId="178"/>
    <cellStyle name="Comma 3 3 2 2" xfId="263"/>
    <cellStyle name="Comma 3 3 2 2 10" xfId="7865"/>
    <cellStyle name="Comma 3 3 2 2 10 2" xfId="23276"/>
    <cellStyle name="Comma 3 3 2 2 10 2 2" xfId="54100"/>
    <cellStyle name="Comma 3 3 2 2 10 3" xfId="38690"/>
    <cellStyle name="Comma 3 3 2 2 11" xfId="15676"/>
    <cellStyle name="Comma 3 3 2 2 11 2" xfId="46500"/>
    <cellStyle name="Comma 3 3 2 2 12" xfId="31090"/>
    <cellStyle name="Comma 3 3 2 2 2" xfId="345"/>
    <cellStyle name="Comma 3 3 2 2 2 10" xfId="15758"/>
    <cellStyle name="Comma 3 3 2 2 2 10 2" xfId="46582"/>
    <cellStyle name="Comma 3 3 2 2 2 11" xfId="31172"/>
    <cellStyle name="Comma 3 3 2 2 2 2" xfId="768"/>
    <cellStyle name="Comma 3 3 2 2 2 2 2" xfId="1401"/>
    <cellStyle name="Comma 3 3 2 2 2 2 2 2" xfId="3300"/>
    <cellStyle name="Comma 3 3 2 2 2 2 2 2 2" xfId="7103"/>
    <cellStyle name="Comma 3 3 2 2 2 2 2 2 2 2" xfId="14913"/>
    <cellStyle name="Comma 3 3 2 2 2 2 2 2 2 2 2" xfId="30324"/>
    <cellStyle name="Comma 3 3 2 2 2 2 2 2 2 2 2 2" xfId="61148"/>
    <cellStyle name="Comma 3 3 2 2 2 2 2 2 2 2 3" xfId="45738"/>
    <cellStyle name="Comma 3 3 2 2 2 2 2 2 2 3" xfId="22515"/>
    <cellStyle name="Comma 3 3 2 2 2 2 2 2 2 3 2" xfId="53339"/>
    <cellStyle name="Comma 3 3 2 2 2 2 2 2 2 4" xfId="37929"/>
    <cellStyle name="Comma 3 3 2 2 2 2 2 2 3" xfId="11110"/>
    <cellStyle name="Comma 3 3 2 2 2 2 2 2 3 2" xfId="26521"/>
    <cellStyle name="Comma 3 3 2 2 2 2 2 2 3 2 2" xfId="57345"/>
    <cellStyle name="Comma 3 3 2 2 2 2 2 2 3 3" xfId="41935"/>
    <cellStyle name="Comma 3 3 2 2 2 2 2 2 4" xfId="18712"/>
    <cellStyle name="Comma 3 3 2 2 2 2 2 2 4 2" xfId="49536"/>
    <cellStyle name="Comma 3 3 2 2 2 2 2 2 5" xfId="34126"/>
    <cellStyle name="Comma 3 3 2 2 2 2 2 3" xfId="5204"/>
    <cellStyle name="Comma 3 3 2 2 2 2 2 3 2" xfId="13014"/>
    <cellStyle name="Comma 3 3 2 2 2 2 2 3 2 2" xfId="28425"/>
    <cellStyle name="Comma 3 3 2 2 2 2 2 3 2 2 2" xfId="59249"/>
    <cellStyle name="Comma 3 3 2 2 2 2 2 3 2 3" xfId="43839"/>
    <cellStyle name="Comma 3 3 2 2 2 2 2 3 3" xfId="20616"/>
    <cellStyle name="Comma 3 3 2 2 2 2 2 3 3 2" xfId="51440"/>
    <cellStyle name="Comma 3 3 2 2 2 2 2 3 4" xfId="36030"/>
    <cellStyle name="Comma 3 3 2 2 2 2 2 4" xfId="9211"/>
    <cellStyle name="Comma 3 3 2 2 2 2 2 4 2" xfId="24622"/>
    <cellStyle name="Comma 3 3 2 2 2 2 2 4 2 2" xfId="55446"/>
    <cellStyle name="Comma 3 3 2 2 2 2 2 4 3" xfId="40036"/>
    <cellStyle name="Comma 3 3 2 2 2 2 2 5" xfId="16813"/>
    <cellStyle name="Comma 3 3 2 2 2 2 2 5 2" xfId="47637"/>
    <cellStyle name="Comma 3 3 2 2 2 2 2 6" xfId="32227"/>
    <cellStyle name="Comma 3 3 2 2 2 2 3" xfId="2034"/>
    <cellStyle name="Comma 3 3 2 2 2 2 3 2" xfId="3933"/>
    <cellStyle name="Comma 3 3 2 2 2 2 3 2 2" xfId="7736"/>
    <cellStyle name="Comma 3 3 2 2 2 2 3 2 2 2" xfId="15546"/>
    <cellStyle name="Comma 3 3 2 2 2 2 3 2 2 2 2" xfId="30957"/>
    <cellStyle name="Comma 3 3 2 2 2 2 3 2 2 2 2 2" xfId="61781"/>
    <cellStyle name="Comma 3 3 2 2 2 2 3 2 2 2 3" xfId="46371"/>
    <cellStyle name="Comma 3 3 2 2 2 2 3 2 2 3" xfId="23148"/>
    <cellStyle name="Comma 3 3 2 2 2 2 3 2 2 3 2" xfId="53972"/>
    <cellStyle name="Comma 3 3 2 2 2 2 3 2 2 4" xfId="38562"/>
    <cellStyle name="Comma 3 3 2 2 2 2 3 2 3" xfId="11743"/>
    <cellStyle name="Comma 3 3 2 2 2 2 3 2 3 2" xfId="27154"/>
    <cellStyle name="Comma 3 3 2 2 2 2 3 2 3 2 2" xfId="57978"/>
    <cellStyle name="Comma 3 3 2 2 2 2 3 2 3 3" xfId="42568"/>
    <cellStyle name="Comma 3 3 2 2 2 2 3 2 4" xfId="19345"/>
    <cellStyle name="Comma 3 3 2 2 2 2 3 2 4 2" xfId="50169"/>
    <cellStyle name="Comma 3 3 2 2 2 2 3 2 5" xfId="34759"/>
    <cellStyle name="Comma 3 3 2 2 2 2 3 3" xfId="5837"/>
    <cellStyle name="Comma 3 3 2 2 2 2 3 3 2" xfId="13647"/>
    <cellStyle name="Comma 3 3 2 2 2 2 3 3 2 2" xfId="29058"/>
    <cellStyle name="Comma 3 3 2 2 2 2 3 3 2 2 2" xfId="59882"/>
    <cellStyle name="Comma 3 3 2 2 2 2 3 3 2 3" xfId="44472"/>
    <cellStyle name="Comma 3 3 2 2 2 2 3 3 3" xfId="21249"/>
    <cellStyle name="Comma 3 3 2 2 2 2 3 3 3 2" xfId="52073"/>
    <cellStyle name="Comma 3 3 2 2 2 2 3 3 4" xfId="36663"/>
    <cellStyle name="Comma 3 3 2 2 2 2 3 4" xfId="9844"/>
    <cellStyle name="Comma 3 3 2 2 2 2 3 4 2" xfId="25255"/>
    <cellStyle name="Comma 3 3 2 2 2 2 3 4 2 2" xfId="56079"/>
    <cellStyle name="Comma 3 3 2 2 2 2 3 4 3" xfId="40669"/>
    <cellStyle name="Comma 3 3 2 2 2 2 3 5" xfId="17446"/>
    <cellStyle name="Comma 3 3 2 2 2 2 3 5 2" xfId="48270"/>
    <cellStyle name="Comma 3 3 2 2 2 2 3 6" xfId="32860"/>
    <cellStyle name="Comma 3 3 2 2 2 2 4" xfId="2667"/>
    <cellStyle name="Comma 3 3 2 2 2 2 4 2" xfId="6470"/>
    <cellStyle name="Comma 3 3 2 2 2 2 4 2 2" xfId="14280"/>
    <cellStyle name="Comma 3 3 2 2 2 2 4 2 2 2" xfId="29691"/>
    <cellStyle name="Comma 3 3 2 2 2 2 4 2 2 2 2" xfId="60515"/>
    <cellStyle name="Comma 3 3 2 2 2 2 4 2 2 3" xfId="45105"/>
    <cellStyle name="Comma 3 3 2 2 2 2 4 2 3" xfId="21882"/>
    <cellStyle name="Comma 3 3 2 2 2 2 4 2 3 2" xfId="52706"/>
    <cellStyle name="Comma 3 3 2 2 2 2 4 2 4" xfId="37296"/>
    <cellStyle name="Comma 3 3 2 2 2 2 4 3" xfId="10477"/>
    <cellStyle name="Comma 3 3 2 2 2 2 4 3 2" xfId="25888"/>
    <cellStyle name="Comma 3 3 2 2 2 2 4 3 2 2" xfId="56712"/>
    <cellStyle name="Comma 3 3 2 2 2 2 4 3 3" xfId="41302"/>
    <cellStyle name="Comma 3 3 2 2 2 2 4 4" xfId="18079"/>
    <cellStyle name="Comma 3 3 2 2 2 2 4 4 2" xfId="48903"/>
    <cellStyle name="Comma 3 3 2 2 2 2 4 5" xfId="33493"/>
    <cellStyle name="Comma 3 3 2 2 2 2 5" xfId="4571"/>
    <cellStyle name="Comma 3 3 2 2 2 2 5 2" xfId="12381"/>
    <cellStyle name="Comma 3 3 2 2 2 2 5 2 2" xfId="27792"/>
    <cellStyle name="Comma 3 3 2 2 2 2 5 2 2 2" xfId="58616"/>
    <cellStyle name="Comma 3 3 2 2 2 2 5 2 3" xfId="43206"/>
    <cellStyle name="Comma 3 3 2 2 2 2 5 3" xfId="19983"/>
    <cellStyle name="Comma 3 3 2 2 2 2 5 3 2" xfId="50807"/>
    <cellStyle name="Comma 3 3 2 2 2 2 5 4" xfId="35397"/>
    <cellStyle name="Comma 3 3 2 2 2 2 6" xfId="8578"/>
    <cellStyle name="Comma 3 3 2 2 2 2 6 2" xfId="23989"/>
    <cellStyle name="Comma 3 3 2 2 2 2 6 2 2" xfId="54813"/>
    <cellStyle name="Comma 3 3 2 2 2 2 6 3" xfId="39403"/>
    <cellStyle name="Comma 3 3 2 2 2 2 7" xfId="16180"/>
    <cellStyle name="Comma 3 3 2 2 2 2 7 2" xfId="47004"/>
    <cellStyle name="Comma 3 3 2 2 2 2 8" xfId="31594"/>
    <cellStyle name="Comma 3 3 2 2 2 3" xfId="559"/>
    <cellStyle name="Comma 3 3 2 2 2 3 2" xfId="1192"/>
    <cellStyle name="Comma 3 3 2 2 2 3 2 2" xfId="3091"/>
    <cellStyle name="Comma 3 3 2 2 2 3 2 2 2" xfId="6894"/>
    <cellStyle name="Comma 3 3 2 2 2 3 2 2 2 2" xfId="14704"/>
    <cellStyle name="Comma 3 3 2 2 2 3 2 2 2 2 2" xfId="30115"/>
    <cellStyle name="Comma 3 3 2 2 2 3 2 2 2 2 2 2" xfId="60939"/>
    <cellStyle name="Comma 3 3 2 2 2 3 2 2 2 2 3" xfId="45529"/>
    <cellStyle name="Comma 3 3 2 2 2 3 2 2 2 3" xfId="22306"/>
    <cellStyle name="Comma 3 3 2 2 2 3 2 2 2 3 2" xfId="53130"/>
    <cellStyle name="Comma 3 3 2 2 2 3 2 2 2 4" xfId="37720"/>
    <cellStyle name="Comma 3 3 2 2 2 3 2 2 3" xfId="10901"/>
    <cellStyle name="Comma 3 3 2 2 2 3 2 2 3 2" xfId="26312"/>
    <cellStyle name="Comma 3 3 2 2 2 3 2 2 3 2 2" xfId="57136"/>
    <cellStyle name="Comma 3 3 2 2 2 3 2 2 3 3" xfId="41726"/>
    <cellStyle name="Comma 3 3 2 2 2 3 2 2 4" xfId="18503"/>
    <cellStyle name="Comma 3 3 2 2 2 3 2 2 4 2" xfId="49327"/>
    <cellStyle name="Comma 3 3 2 2 2 3 2 2 5" xfId="33917"/>
    <cellStyle name="Comma 3 3 2 2 2 3 2 3" xfId="4995"/>
    <cellStyle name="Comma 3 3 2 2 2 3 2 3 2" xfId="12805"/>
    <cellStyle name="Comma 3 3 2 2 2 3 2 3 2 2" xfId="28216"/>
    <cellStyle name="Comma 3 3 2 2 2 3 2 3 2 2 2" xfId="59040"/>
    <cellStyle name="Comma 3 3 2 2 2 3 2 3 2 3" xfId="43630"/>
    <cellStyle name="Comma 3 3 2 2 2 3 2 3 3" xfId="20407"/>
    <cellStyle name="Comma 3 3 2 2 2 3 2 3 3 2" xfId="51231"/>
    <cellStyle name="Comma 3 3 2 2 2 3 2 3 4" xfId="35821"/>
    <cellStyle name="Comma 3 3 2 2 2 3 2 4" xfId="9002"/>
    <cellStyle name="Comma 3 3 2 2 2 3 2 4 2" xfId="24413"/>
    <cellStyle name="Comma 3 3 2 2 2 3 2 4 2 2" xfId="55237"/>
    <cellStyle name="Comma 3 3 2 2 2 3 2 4 3" xfId="39827"/>
    <cellStyle name="Comma 3 3 2 2 2 3 2 5" xfId="16604"/>
    <cellStyle name="Comma 3 3 2 2 2 3 2 5 2" xfId="47428"/>
    <cellStyle name="Comma 3 3 2 2 2 3 2 6" xfId="32018"/>
    <cellStyle name="Comma 3 3 2 2 2 3 3" xfId="1825"/>
    <cellStyle name="Comma 3 3 2 2 2 3 3 2" xfId="3724"/>
    <cellStyle name="Comma 3 3 2 2 2 3 3 2 2" xfId="7527"/>
    <cellStyle name="Comma 3 3 2 2 2 3 3 2 2 2" xfId="15337"/>
    <cellStyle name="Comma 3 3 2 2 2 3 3 2 2 2 2" xfId="30748"/>
    <cellStyle name="Comma 3 3 2 2 2 3 3 2 2 2 2 2" xfId="61572"/>
    <cellStyle name="Comma 3 3 2 2 2 3 3 2 2 2 3" xfId="46162"/>
    <cellStyle name="Comma 3 3 2 2 2 3 3 2 2 3" xfId="22939"/>
    <cellStyle name="Comma 3 3 2 2 2 3 3 2 2 3 2" xfId="53763"/>
    <cellStyle name="Comma 3 3 2 2 2 3 3 2 2 4" xfId="38353"/>
    <cellStyle name="Comma 3 3 2 2 2 3 3 2 3" xfId="11534"/>
    <cellStyle name="Comma 3 3 2 2 2 3 3 2 3 2" xfId="26945"/>
    <cellStyle name="Comma 3 3 2 2 2 3 3 2 3 2 2" xfId="57769"/>
    <cellStyle name="Comma 3 3 2 2 2 3 3 2 3 3" xfId="42359"/>
    <cellStyle name="Comma 3 3 2 2 2 3 3 2 4" xfId="19136"/>
    <cellStyle name="Comma 3 3 2 2 2 3 3 2 4 2" xfId="49960"/>
    <cellStyle name="Comma 3 3 2 2 2 3 3 2 5" xfId="34550"/>
    <cellStyle name="Comma 3 3 2 2 2 3 3 3" xfId="5628"/>
    <cellStyle name="Comma 3 3 2 2 2 3 3 3 2" xfId="13438"/>
    <cellStyle name="Comma 3 3 2 2 2 3 3 3 2 2" xfId="28849"/>
    <cellStyle name="Comma 3 3 2 2 2 3 3 3 2 2 2" xfId="59673"/>
    <cellStyle name="Comma 3 3 2 2 2 3 3 3 2 3" xfId="44263"/>
    <cellStyle name="Comma 3 3 2 2 2 3 3 3 3" xfId="21040"/>
    <cellStyle name="Comma 3 3 2 2 2 3 3 3 3 2" xfId="51864"/>
    <cellStyle name="Comma 3 3 2 2 2 3 3 3 4" xfId="36454"/>
    <cellStyle name="Comma 3 3 2 2 2 3 3 4" xfId="9635"/>
    <cellStyle name="Comma 3 3 2 2 2 3 3 4 2" xfId="25046"/>
    <cellStyle name="Comma 3 3 2 2 2 3 3 4 2 2" xfId="55870"/>
    <cellStyle name="Comma 3 3 2 2 2 3 3 4 3" xfId="40460"/>
    <cellStyle name="Comma 3 3 2 2 2 3 3 5" xfId="17237"/>
    <cellStyle name="Comma 3 3 2 2 2 3 3 5 2" xfId="48061"/>
    <cellStyle name="Comma 3 3 2 2 2 3 3 6" xfId="32651"/>
    <cellStyle name="Comma 3 3 2 2 2 3 4" xfId="2458"/>
    <cellStyle name="Comma 3 3 2 2 2 3 4 2" xfId="6261"/>
    <cellStyle name="Comma 3 3 2 2 2 3 4 2 2" xfId="14071"/>
    <cellStyle name="Comma 3 3 2 2 2 3 4 2 2 2" xfId="29482"/>
    <cellStyle name="Comma 3 3 2 2 2 3 4 2 2 2 2" xfId="60306"/>
    <cellStyle name="Comma 3 3 2 2 2 3 4 2 2 3" xfId="44896"/>
    <cellStyle name="Comma 3 3 2 2 2 3 4 2 3" xfId="21673"/>
    <cellStyle name="Comma 3 3 2 2 2 3 4 2 3 2" xfId="52497"/>
    <cellStyle name="Comma 3 3 2 2 2 3 4 2 4" xfId="37087"/>
    <cellStyle name="Comma 3 3 2 2 2 3 4 3" xfId="10268"/>
    <cellStyle name="Comma 3 3 2 2 2 3 4 3 2" xfId="25679"/>
    <cellStyle name="Comma 3 3 2 2 2 3 4 3 2 2" xfId="56503"/>
    <cellStyle name="Comma 3 3 2 2 2 3 4 3 3" xfId="41093"/>
    <cellStyle name="Comma 3 3 2 2 2 3 4 4" xfId="17870"/>
    <cellStyle name="Comma 3 3 2 2 2 3 4 4 2" xfId="48694"/>
    <cellStyle name="Comma 3 3 2 2 2 3 4 5" xfId="33284"/>
    <cellStyle name="Comma 3 3 2 2 2 3 5" xfId="4362"/>
    <cellStyle name="Comma 3 3 2 2 2 3 5 2" xfId="12172"/>
    <cellStyle name="Comma 3 3 2 2 2 3 5 2 2" xfId="27583"/>
    <cellStyle name="Comma 3 3 2 2 2 3 5 2 2 2" xfId="58407"/>
    <cellStyle name="Comma 3 3 2 2 2 3 5 2 3" xfId="42997"/>
    <cellStyle name="Comma 3 3 2 2 2 3 5 3" xfId="19774"/>
    <cellStyle name="Comma 3 3 2 2 2 3 5 3 2" xfId="50598"/>
    <cellStyle name="Comma 3 3 2 2 2 3 5 4" xfId="35188"/>
    <cellStyle name="Comma 3 3 2 2 2 3 6" xfId="8369"/>
    <cellStyle name="Comma 3 3 2 2 2 3 6 2" xfId="23780"/>
    <cellStyle name="Comma 3 3 2 2 2 3 6 2 2" xfId="54604"/>
    <cellStyle name="Comma 3 3 2 2 2 3 6 3" xfId="39194"/>
    <cellStyle name="Comma 3 3 2 2 2 3 7" xfId="15971"/>
    <cellStyle name="Comma 3 3 2 2 2 3 7 2" xfId="46795"/>
    <cellStyle name="Comma 3 3 2 2 2 3 8" xfId="31385"/>
    <cellStyle name="Comma 3 3 2 2 2 4" xfId="979"/>
    <cellStyle name="Comma 3 3 2 2 2 4 2" xfId="2878"/>
    <cellStyle name="Comma 3 3 2 2 2 4 2 2" xfId="6681"/>
    <cellStyle name="Comma 3 3 2 2 2 4 2 2 2" xfId="14491"/>
    <cellStyle name="Comma 3 3 2 2 2 4 2 2 2 2" xfId="29902"/>
    <cellStyle name="Comma 3 3 2 2 2 4 2 2 2 2 2" xfId="60726"/>
    <cellStyle name="Comma 3 3 2 2 2 4 2 2 2 3" xfId="45316"/>
    <cellStyle name="Comma 3 3 2 2 2 4 2 2 3" xfId="22093"/>
    <cellStyle name="Comma 3 3 2 2 2 4 2 2 3 2" xfId="52917"/>
    <cellStyle name="Comma 3 3 2 2 2 4 2 2 4" xfId="37507"/>
    <cellStyle name="Comma 3 3 2 2 2 4 2 3" xfId="10688"/>
    <cellStyle name="Comma 3 3 2 2 2 4 2 3 2" xfId="26099"/>
    <cellStyle name="Comma 3 3 2 2 2 4 2 3 2 2" xfId="56923"/>
    <cellStyle name="Comma 3 3 2 2 2 4 2 3 3" xfId="41513"/>
    <cellStyle name="Comma 3 3 2 2 2 4 2 4" xfId="18290"/>
    <cellStyle name="Comma 3 3 2 2 2 4 2 4 2" xfId="49114"/>
    <cellStyle name="Comma 3 3 2 2 2 4 2 5" xfId="33704"/>
    <cellStyle name="Comma 3 3 2 2 2 4 3" xfId="4782"/>
    <cellStyle name="Comma 3 3 2 2 2 4 3 2" xfId="12592"/>
    <cellStyle name="Comma 3 3 2 2 2 4 3 2 2" xfId="28003"/>
    <cellStyle name="Comma 3 3 2 2 2 4 3 2 2 2" xfId="58827"/>
    <cellStyle name="Comma 3 3 2 2 2 4 3 2 3" xfId="43417"/>
    <cellStyle name="Comma 3 3 2 2 2 4 3 3" xfId="20194"/>
    <cellStyle name="Comma 3 3 2 2 2 4 3 3 2" xfId="51018"/>
    <cellStyle name="Comma 3 3 2 2 2 4 3 4" xfId="35608"/>
    <cellStyle name="Comma 3 3 2 2 2 4 4" xfId="8789"/>
    <cellStyle name="Comma 3 3 2 2 2 4 4 2" xfId="24200"/>
    <cellStyle name="Comma 3 3 2 2 2 4 4 2 2" xfId="55024"/>
    <cellStyle name="Comma 3 3 2 2 2 4 4 3" xfId="39614"/>
    <cellStyle name="Comma 3 3 2 2 2 4 5" xfId="16391"/>
    <cellStyle name="Comma 3 3 2 2 2 4 5 2" xfId="47215"/>
    <cellStyle name="Comma 3 3 2 2 2 4 6" xfId="31805"/>
    <cellStyle name="Comma 3 3 2 2 2 5" xfId="1612"/>
    <cellStyle name="Comma 3 3 2 2 2 5 2" xfId="3511"/>
    <cellStyle name="Comma 3 3 2 2 2 5 2 2" xfId="7314"/>
    <cellStyle name="Comma 3 3 2 2 2 5 2 2 2" xfId="15124"/>
    <cellStyle name="Comma 3 3 2 2 2 5 2 2 2 2" xfId="30535"/>
    <cellStyle name="Comma 3 3 2 2 2 5 2 2 2 2 2" xfId="61359"/>
    <cellStyle name="Comma 3 3 2 2 2 5 2 2 2 3" xfId="45949"/>
    <cellStyle name="Comma 3 3 2 2 2 5 2 2 3" xfId="22726"/>
    <cellStyle name="Comma 3 3 2 2 2 5 2 2 3 2" xfId="53550"/>
    <cellStyle name="Comma 3 3 2 2 2 5 2 2 4" xfId="38140"/>
    <cellStyle name="Comma 3 3 2 2 2 5 2 3" xfId="11321"/>
    <cellStyle name="Comma 3 3 2 2 2 5 2 3 2" xfId="26732"/>
    <cellStyle name="Comma 3 3 2 2 2 5 2 3 2 2" xfId="57556"/>
    <cellStyle name="Comma 3 3 2 2 2 5 2 3 3" xfId="42146"/>
    <cellStyle name="Comma 3 3 2 2 2 5 2 4" xfId="18923"/>
    <cellStyle name="Comma 3 3 2 2 2 5 2 4 2" xfId="49747"/>
    <cellStyle name="Comma 3 3 2 2 2 5 2 5" xfId="34337"/>
    <cellStyle name="Comma 3 3 2 2 2 5 3" xfId="5415"/>
    <cellStyle name="Comma 3 3 2 2 2 5 3 2" xfId="13225"/>
    <cellStyle name="Comma 3 3 2 2 2 5 3 2 2" xfId="28636"/>
    <cellStyle name="Comma 3 3 2 2 2 5 3 2 2 2" xfId="59460"/>
    <cellStyle name="Comma 3 3 2 2 2 5 3 2 3" xfId="44050"/>
    <cellStyle name="Comma 3 3 2 2 2 5 3 3" xfId="20827"/>
    <cellStyle name="Comma 3 3 2 2 2 5 3 3 2" xfId="51651"/>
    <cellStyle name="Comma 3 3 2 2 2 5 3 4" xfId="36241"/>
    <cellStyle name="Comma 3 3 2 2 2 5 4" xfId="9422"/>
    <cellStyle name="Comma 3 3 2 2 2 5 4 2" xfId="24833"/>
    <cellStyle name="Comma 3 3 2 2 2 5 4 2 2" xfId="55657"/>
    <cellStyle name="Comma 3 3 2 2 2 5 4 3" xfId="40247"/>
    <cellStyle name="Comma 3 3 2 2 2 5 5" xfId="17024"/>
    <cellStyle name="Comma 3 3 2 2 2 5 5 2" xfId="47848"/>
    <cellStyle name="Comma 3 3 2 2 2 5 6" xfId="32438"/>
    <cellStyle name="Comma 3 3 2 2 2 6" xfId="2245"/>
    <cellStyle name="Comma 3 3 2 2 2 6 2" xfId="6048"/>
    <cellStyle name="Comma 3 3 2 2 2 6 2 2" xfId="13858"/>
    <cellStyle name="Comma 3 3 2 2 2 6 2 2 2" xfId="29269"/>
    <cellStyle name="Comma 3 3 2 2 2 6 2 2 2 2" xfId="60093"/>
    <cellStyle name="Comma 3 3 2 2 2 6 2 2 3" xfId="44683"/>
    <cellStyle name="Comma 3 3 2 2 2 6 2 3" xfId="21460"/>
    <cellStyle name="Comma 3 3 2 2 2 6 2 3 2" xfId="52284"/>
    <cellStyle name="Comma 3 3 2 2 2 6 2 4" xfId="36874"/>
    <cellStyle name="Comma 3 3 2 2 2 6 3" xfId="10055"/>
    <cellStyle name="Comma 3 3 2 2 2 6 3 2" xfId="25466"/>
    <cellStyle name="Comma 3 3 2 2 2 6 3 2 2" xfId="56290"/>
    <cellStyle name="Comma 3 3 2 2 2 6 3 3" xfId="40880"/>
    <cellStyle name="Comma 3 3 2 2 2 6 4" xfId="17657"/>
    <cellStyle name="Comma 3 3 2 2 2 6 4 2" xfId="48481"/>
    <cellStyle name="Comma 3 3 2 2 2 6 5" xfId="33071"/>
    <cellStyle name="Comma 3 3 2 2 2 7" xfId="4149"/>
    <cellStyle name="Comma 3 3 2 2 2 7 2" xfId="11959"/>
    <cellStyle name="Comma 3 3 2 2 2 7 2 2" xfId="27370"/>
    <cellStyle name="Comma 3 3 2 2 2 7 2 2 2" xfId="58194"/>
    <cellStyle name="Comma 3 3 2 2 2 7 2 3" xfId="42784"/>
    <cellStyle name="Comma 3 3 2 2 2 7 3" xfId="19561"/>
    <cellStyle name="Comma 3 3 2 2 2 7 3 2" xfId="50385"/>
    <cellStyle name="Comma 3 3 2 2 2 7 4" xfId="34975"/>
    <cellStyle name="Comma 3 3 2 2 2 8" xfId="8156"/>
    <cellStyle name="Comma 3 3 2 2 2 8 2" xfId="23567"/>
    <cellStyle name="Comma 3 3 2 2 2 8 2 2" xfId="54391"/>
    <cellStyle name="Comma 3 3 2 2 2 8 3" xfId="38981"/>
    <cellStyle name="Comma 3 3 2 2 2 9" xfId="7947"/>
    <cellStyle name="Comma 3 3 2 2 2 9 2" xfId="23358"/>
    <cellStyle name="Comma 3 3 2 2 2 9 2 2" xfId="54182"/>
    <cellStyle name="Comma 3 3 2 2 2 9 3" xfId="38772"/>
    <cellStyle name="Comma 3 3 2 2 3" xfId="686"/>
    <cellStyle name="Comma 3 3 2 2 3 2" xfId="1319"/>
    <cellStyle name="Comma 3 3 2 2 3 2 2" xfId="3218"/>
    <cellStyle name="Comma 3 3 2 2 3 2 2 2" xfId="7021"/>
    <cellStyle name="Comma 3 3 2 2 3 2 2 2 2" xfId="14831"/>
    <cellStyle name="Comma 3 3 2 2 3 2 2 2 2 2" xfId="30242"/>
    <cellStyle name="Comma 3 3 2 2 3 2 2 2 2 2 2" xfId="61066"/>
    <cellStyle name="Comma 3 3 2 2 3 2 2 2 2 3" xfId="45656"/>
    <cellStyle name="Comma 3 3 2 2 3 2 2 2 3" xfId="22433"/>
    <cellStyle name="Comma 3 3 2 2 3 2 2 2 3 2" xfId="53257"/>
    <cellStyle name="Comma 3 3 2 2 3 2 2 2 4" xfId="37847"/>
    <cellStyle name="Comma 3 3 2 2 3 2 2 3" xfId="11028"/>
    <cellStyle name="Comma 3 3 2 2 3 2 2 3 2" xfId="26439"/>
    <cellStyle name="Comma 3 3 2 2 3 2 2 3 2 2" xfId="57263"/>
    <cellStyle name="Comma 3 3 2 2 3 2 2 3 3" xfId="41853"/>
    <cellStyle name="Comma 3 3 2 2 3 2 2 4" xfId="18630"/>
    <cellStyle name="Comma 3 3 2 2 3 2 2 4 2" xfId="49454"/>
    <cellStyle name="Comma 3 3 2 2 3 2 2 5" xfId="34044"/>
    <cellStyle name="Comma 3 3 2 2 3 2 3" xfId="5122"/>
    <cellStyle name="Comma 3 3 2 2 3 2 3 2" xfId="12932"/>
    <cellStyle name="Comma 3 3 2 2 3 2 3 2 2" xfId="28343"/>
    <cellStyle name="Comma 3 3 2 2 3 2 3 2 2 2" xfId="59167"/>
    <cellStyle name="Comma 3 3 2 2 3 2 3 2 3" xfId="43757"/>
    <cellStyle name="Comma 3 3 2 2 3 2 3 3" xfId="20534"/>
    <cellStyle name="Comma 3 3 2 2 3 2 3 3 2" xfId="51358"/>
    <cellStyle name="Comma 3 3 2 2 3 2 3 4" xfId="35948"/>
    <cellStyle name="Comma 3 3 2 2 3 2 4" xfId="9129"/>
    <cellStyle name="Comma 3 3 2 2 3 2 4 2" xfId="24540"/>
    <cellStyle name="Comma 3 3 2 2 3 2 4 2 2" xfId="55364"/>
    <cellStyle name="Comma 3 3 2 2 3 2 4 3" xfId="39954"/>
    <cellStyle name="Comma 3 3 2 2 3 2 5" xfId="16731"/>
    <cellStyle name="Comma 3 3 2 2 3 2 5 2" xfId="47555"/>
    <cellStyle name="Comma 3 3 2 2 3 2 6" xfId="32145"/>
    <cellStyle name="Comma 3 3 2 2 3 3" xfId="1952"/>
    <cellStyle name="Comma 3 3 2 2 3 3 2" xfId="3851"/>
    <cellStyle name="Comma 3 3 2 2 3 3 2 2" xfId="7654"/>
    <cellStyle name="Comma 3 3 2 2 3 3 2 2 2" xfId="15464"/>
    <cellStyle name="Comma 3 3 2 2 3 3 2 2 2 2" xfId="30875"/>
    <cellStyle name="Comma 3 3 2 2 3 3 2 2 2 2 2" xfId="61699"/>
    <cellStyle name="Comma 3 3 2 2 3 3 2 2 2 3" xfId="46289"/>
    <cellStyle name="Comma 3 3 2 2 3 3 2 2 3" xfId="23066"/>
    <cellStyle name="Comma 3 3 2 2 3 3 2 2 3 2" xfId="53890"/>
    <cellStyle name="Comma 3 3 2 2 3 3 2 2 4" xfId="38480"/>
    <cellStyle name="Comma 3 3 2 2 3 3 2 3" xfId="11661"/>
    <cellStyle name="Comma 3 3 2 2 3 3 2 3 2" xfId="27072"/>
    <cellStyle name="Comma 3 3 2 2 3 3 2 3 2 2" xfId="57896"/>
    <cellStyle name="Comma 3 3 2 2 3 3 2 3 3" xfId="42486"/>
    <cellStyle name="Comma 3 3 2 2 3 3 2 4" xfId="19263"/>
    <cellStyle name="Comma 3 3 2 2 3 3 2 4 2" xfId="50087"/>
    <cellStyle name="Comma 3 3 2 2 3 3 2 5" xfId="34677"/>
    <cellStyle name="Comma 3 3 2 2 3 3 3" xfId="5755"/>
    <cellStyle name="Comma 3 3 2 2 3 3 3 2" xfId="13565"/>
    <cellStyle name="Comma 3 3 2 2 3 3 3 2 2" xfId="28976"/>
    <cellStyle name="Comma 3 3 2 2 3 3 3 2 2 2" xfId="59800"/>
    <cellStyle name="Comma 3 3 2 2 3 3 3 2 3" xfId="44390"/>
    <cellStyle name="Comma 3 3 2 2 3 3 3 3" xfId="21167"/>
    <cellStyle name="Comma 3 3 2 2 3 3 3 3 2" xfId="51991"/>
    <cellStyle name="Comma 3 3 2 2 3 3 3 4" xfId="36581"/>
    <cellStyle name="Comma 3 3 2 2 3 3 4" xfId="9762"/>
    <cellStyle name="Comma 3 3 2 2 3 3 4 2" xfId="25173"/>
    <cellStyle name="Comma 3 3 2 2 3 3 4 2 2" xfId="55997"/>
    <cellStyle name="Comma 3 3 2 2 3 3 4 3" xfId="40587"/>
    <cellStyle name="Comma 3 3 2 2 3 3 5" xfId="17364"/>
    <cellStyle name="Comma 3 3 2 2 3 3 5 2" xfId="48188"/>
    <cellStyle name="Comma 3 3 2 2 3 3 6" xfId="32778"/>
    <cellStyle name="Comma 3 3 2 2 3 4" xfId="2585"/>
    <cellStyle name="Comma 3 3 2 2 3 4 2" xfId="6388"/>
    <cellStyle name="Comma 3 3 2 2 3 4 2 2" xfId="14198"/>
    <cellStyle name="Comma 3 3 2 2 3 4 2 2 2" xfId="29609"/>
    <cellStyle name="Comma 3 3 2 2 3 4 2 2 2 2" xfId="60433"/>
    <cellStyle name="Comma 3 3 2 2 3 4 2 2 3" xfId="45023"/>
    <cellStyle name="Comma 3 3 2 2 3 4 2 3" xfId="21800"/>
    <cellStyle name="Comma 3 3 2 2 3 4 2 3 2" xfId="52624"/>
    <cellStyle name="Comma 3 3 2 2 3 4 2 4" xfId="37214"/>
    <cellStyle name="Comma 3 3 2 2 3 4 3" xfId="10395"/>
    <cellStyle name="Comma 3 3 2 2 3 4 3 2" xfId="25806"/>
    <cellStyle name="Comma 3 3 2 2 3 4 3 2 2" xfId="56630"/>
    <cellStyle name="Comma 3 3 2 2 3 4 3 3" xfId="41220"/>
    <cellStyle name="Comma 3 3 2 2 3 4 4" xfId="17997"/>
    <cellStyle name="Comma 3 3 2 2 3 4 4 2" xfId="48821"/>
    <cellStyle name="Comma 3 3 2 2 3 4 5" xfId="33411"/>
    <cellStyle name="Comma 3 3 2 2 3 5" xfId="4489"/>
    <cellStyle name="Comma 3 3 2 2 3 5 2" xfId="12299"/>
    <cellStyle name="Comma 3 3 2 2 3 5 2 2" xfId="27710"/>
    <cellStyle name="Comma 3 3 2 2 3 5 2 2 2" xfId="58534"/>
    <cellStyle name="Comma 3 3 2 2 3 5 2 3" xfId="43124"/>
    <cellStyle name="Comma 3 3 2 2 3 5 3" xfId="19901"/>
    <cellStyle name="Comma 3 3 2 2 3 5 3 2" xfId="50725"/>
    <cellStyle name="Comma 3 3 2 2 3 5 4" xfId="35315"/>
    <cellStyle name="Comma 3 3 2 2 3 6" xfId="8496"/>
    <cellStyle name="Comma 3 3 2 2 3 6 2" xfId="23907"/>
    <cellStyle name="Comma 3 3 2 2 3 6 2 2" xfId="54731"/>
    <cellStyle name="Comma 3 3 2 2 3 6 3" xfId="39321"/>
    <cellStyle name="Comma 3 3 2 2 3 7" xfId="16098"/>
    <cellStyle name="Comma 3 3 2 2 3 7 2" xfId="46922"/>
    <cellStyle name="Comma 3 3 2 2 3 8" xfId="31512"/>
    <cellStyle name="Comma 3 3 2 2 4" xfId="477"/>
    <cellStyle name="Comma 3 3 2 2 4 2" xfId="1110"/>
    <cellStyle name="Comma 3 3 2 2 4 2 2" xfId="3009"/>
    <cellStyle name="Comma 3 3 2 2 4 2 2 2" xfId="6812"/>
    <cellStyle name="Comma 3 3 2 2 4 2 2 2 2" xfId="14622"/>
    <cellStyle name="Comma 3 3 2 2 4 2 2 2 2 2" xfId="30033"/>
    <cellStyle name="Comma 3 3 2 2 4 2 2 2 2 2 2" xfId="60857"/>
    <cellStyle name="Comma 3 3 2 2 4 2 2 2 2 3" xfId="45447"/>
    <cellStyle name="Comma 3 3 2 2 4 2 2 2 3" xfId="22224"/>
    <cellStyle name="Comma 3 3 2 2 4 2 2 2 3 2" xfId="53048"/>
    <cellStyle name="Comma 3 3 2 2 4 2 2 2 4" xfId="37638"/>
    <cellStyle name="Comma 3 3 2 2 4 2 2 3" xfId="10819"/>
    <cellStyle name="Comma 3 3 2 2 4 2 2 3 2" xfId="26230"/>
    <cellStyle name="Comma 3 3 2 2 4 2 2 3 2 2" xfId="57054"/>
    <cellStyle name="Comma 3 3 2 2 4 2 2 3 3" xfId="41644"/>
    <cellStyle name="Comma 3 3 2 2 4 2 2 4" xfId="18421"/>
    <cellStyle name="Comma 3 3 2 2 4 2 2 4 2" xfId="49245"/>
    <cellStyle name="Comma 3 3 2 2 4 2 2 5" xfId="33835"/>
    <cellStyle name="Comma 3 3 2 2 4 2 3" xfId="4913"/>
    <cellStyle name="Comma 3 3 2 2 4 2 3 2" xfId="12723"/>
    <cellStyle name="Comma 3 3 2 2 4 2 3 2 2" xfId="28134"/>
    <cellStyle name="Comma 3 3 2 2 4 2 3 2 2 2" xfId="58958"/>
    <cellStyle name="Comma 3 3 2 2 4 2 3 2 3" xfId="43548"/>
    <cellStyle name="Comma 3 3 2 2 4 2 3 3" xfId="20325"/>
    <cellStyle name="Comma 3 3 2 2 4 2 3 3 2" xfId="51149"/>
    <cellStyle name="Comma 3 3 2 2 4 2 3 4" xfId="35739"/>
    <cellStyle name="Comma 3 3 2 2 4 2 4" xfId="8920"/>
    <cellStyle name="Comma 3 3 2 2 4 2 4 2" xfId="24331"/>
    <cellStyle name="Comma 3 3 2 2 4 2 4 2 2" xfId="55155"/>
    <cellStyle name="Comma 3 3 2 2 4 2 4 3" xfId="39745"/>
    <cellStyle name="Comma 3 3 2 2 4 2 5" xfId="16522"/>
    <cellStyle name="Comma 3 3 2 2 4 2 5 2" xfId="47346"/>
    <cellStyle name="Comma 3 3 2 2 4 2 6" xfId="31936"/>
    <cellStyle name="Comma 3 3 2 2 4 3" xfId="1743"/>
    <cellStyle name="Comma 3 3 2 2 4 3 2" xfId="3642"/>
    <cellStyle name="Comma 3 3 2 2 4 3 2 2" xfId="7445"/>
    <cellStyle name="Comma 3 3 2 2 4 3 2 2 2" xfId="15255"/>
    <cellStyle name="Comma 3 3 2 2 4 3 2 2 2 2" xfId="30666"/>
    <cellStyle name="Comma 3 3 2 2 4 3 2 2 2 2 2" xfId="61490"/>
    <cellStyle name="Comma 3 3 2 2 4 3 2 2 2 3" xfId="46080"/>
    <cellStyle name="Comma 3 3 2 2 4 3 2 2 3" xfId="22857"/>
    <cellStyle name="Comma 3 3 2 2 4 3 2 2 3 2" xfId="53681"/>
    <cellStyle name="Comma 3 3 2 2 4 3 2 2 4" xfId="38271"/>
    <cellStyle name="Comma 3 3 2 2 4 3 2 3" xfId="11452"/>
    <cellStyle name="Comma 3 3 2 2 4 3 2 3 2" xfId="26863"/>
    <cellStyle name="Comma 3 3 2 2 4 3 2 3 2 2" xfId="57687"/>
    <cellStyle name="Comma 3 3 2 2 4 3 2 3 3" xfId="42277"/>
    <cellStyle name="Comma 3 3 2 2 4 3 2 4" xfId="19054"/>
    <cellStyle name="Comma 3 3 2 2 4 3 2 4 2" xfId="49878"/>
    <cellStyle name="Comma 3 3 2 2 4 3 2 5" xfId="34468"/>
    <cellStyle name="Comma 3 3 2 2 4 3 3" xfId="5546"/>
    <cellStyle name="Comma 3 3 2 2 4 3 3 2" xfId="13356"/>
    <cellStyle name="Comma 3 3 2 2 4 3 3 2 2" xfId="28767"/>
    <cellStyle name="Comma 3 3 2 2 4 3 3 2 2 2" xfId="59591"/>
    <cellStyle name="Comma 3 3 2 2 4 3 3 2 3" xfId="44181"/>
    <cellStyle name="Comma 3 3 2 2 4 3 3 3" xfId="20958"/>
    <cellStyle name="Comma 3 3 2 2 4 3 3 3 2" xfId="51782"/>
    <cellStyle name="Comma 3 3 2 2 4 3 3 4" xfId="36372"/>
    <cellStyle name="Comma 3 3 2 2 4 3 4" xfId="9553"/>
    <cellStyle name="Comma 3 3 2 2 4 3 4 2" xfId="24964"/>
    <cellStyle name="Comma 3 3 2 2 4 3 4 2 2" xfId="55788"/>
    <cellStyle name="Comma 3 3 2 2 4 3 4 3" xfId="40378"/>
    <cellStyle name="Comma 3 3 2 2 4 3 5" xfId="17155"/>
    <cellStyle name="Comma 3 3 2 2 4 3 5 2" xfId="47979"/>
    <cellStyle name="Comma 3 3 2 2 4 3 6" xfId="32569"/>
    <cellStyle name="Comma 3 3 2 2 4 4" xfId="2376"/>
    <cellStyle name="Comma 3 3 2 2 4 4 2" xfId="6179"/>
    <cellStyle name="Comma 3 3 2 2 4 4 2 2" xfId="13989"/>
    <cellStyle name="Comma 3 3 2 2 4 4 2 2 2" xfId="29400"/>
    <cellStyle name="Comma 3 3 2 2 4 4 2 2 2 2" xfId="60224"/>
    <cellStyle name="Comma 3 3 2 2 4 4 2 2 3" xfId="44814"/>
    <cellStyle name="Comma 3 3 2 2 4 4 2 3" xfId="21591"/>
    <cellStyle name="Comma 3 3 2 2 4 4 2 3 2" xfId="52415"/>
    <cellStyle name="Comma 3 3 2 2 4 4 2 4" xfId="37005"/>
    <cellStyle name="Comma 3 3 2 2 4 4 3" xfId="10186"/>
    <cellStyle name="Comma 3 3 2 2 4 4 3 2" xfId="25597"/>
    <cellStyle name="Comma 3 3 2 2 4 4 3 2 2" xfId="56421"/>
    <cellStyle name="Comma 3 3 2 2 4 4 3 3" xfId="41011"/>
    <cellStyle name="Comma 3 3 2 2 4 4 4" xfId="17788"/>
    <cellStyle name="Comma 3 3 2 2 4 4 4 2" xfId="48612"/>
    <cellStyle name="Comma 3 3 2 2 4 4 5" xfId="33202"/>
    <cellStyle name="Comma 3 3 2 2 4 5" xfId="4280"/>
    <cellStyle name="Comma 3 3 2 2 4 5 2" xfId="12090"/>
    <cellStyle name="Comma 3 3 2 2 4 5 2 2" xfId="27501"/>
    <cellStyle name="Comma 3 3 2 2 4 5 2 2 2" xfId="58325"/>
    <cellStyle name="Comma 3 3 2 2 4 5 2 3" xfId="42915"/>
    <cellStyle name="Comma 3 3 2 2 4 5 3" xfId="19692"/>
    <cellStyle name="Comma 3 3 2 2 4 5 3 2" xfId="50516"/>
    <cellStyle name="Comma 3 3 2 2 4 5 4" xfId="35106"/>
    <cellStyle name="Comma 3 3 2 2 4 6" xfId="8287"/>
    <cellStyle name="Comma 3 3 2 2 4 6 2" xfId="23698"/>
    <cellStyle name="Comma 3 3 2 2 4 6 2 2" xfId="54522"/>
    <cellStyle name="Comma 3 3 2 2 4 6 3" xfId="39112"/>
    <cellStyle name="Comma 3 3 2 2 4 7" xfId="15889"/>
    <cellStyle name="Comma 3 3 2 2 4 7 2" xfId="46713"/>
    <cellStyle name="Comma 3 3 2 2 4 8" xfId="31303"/>
    <cellStyle name="Comma 3 3 2 2 5" xfId="897"/>
    <cellStyle name="Comma 3 3 2 2 5 2" xfId="2796"/>
    <cellStyle name="Comma 3 3 2 2 5 2 2" xfId="6599"/>
    <cellStyle name="Comma 3 3 2 2 5 2 2 2" xfId="14409"/>
    <cellStyle name="Comma 3 3 2 2 5 2 2 2 2" xfId="29820"/>
    <cellStyle name="Comma 3 3 2 2 5 2 2 2 2 2" xfId="60644"/>
    <cellStyle name="Comma 3 3 2 2 5 2 2 2 3" xfId="45234"/>
    <cellStyle name="Comma 3 3 2 2 5 2 2 3" xfId="22011"/>
    <cellStyle name="Comma 3 3 2 2 5 2 2 3 2" xfId="52835"/>
    <cellStyle name="Comma 3 3 2 2 5 2 2 4" xfId="37425"/>
    <cellStyle name="Comma 3 3 2 2 5 2 3" xfId="10606"/>
    <cellStyle name="Comma 3 3 2 2 5 2 3 2" xfId="26017"/>
    <cellStyle name="Comma 3 3 2 2 5 2 3 2 2" xfId="56841"/>
    <cellStyle name="Comma 3 3 2 2 5 2 3 3" xfId="41431"/>
    <cellStyle name="Comma 3 3 2 2 5 2 4" xfId="18208"/>
    <cellStyle name="Comma 3 3 2 2 5 2 4 2" xfId="49032"/>
    <cellStyle name="Comma 3 3 2 2 5 2 5" xfId="33622"/>
    <cellStyle name="Comma 3 3 2 2 5 3" xfId="4700"/>
    <cellStyle name="Comma 3 3 2 2 5 3 2" xfId="12510"/>
    <cellStyle name="Comma 3 3 2 2 5 3 2 2" xfId="27921"/>
    <cellStyle name="Comma 3 3 2 2 5 3 2 2 2" xfId="58745"/>
    <cellStyle name="Comma 3 3 2 2 5 3 2 3" xfId="43335"/>
    <cellStyle name="Comma 3 3 2 2 5 3 3" xfId="20112"/>
    <cellStyle name="Comma 3 3 2 2 5 3 3 2" xfId="50936"/>
    <cellStyle name="Comma 3 3 2 2 5 3 4" xfId="35526"/>
    <cellStyle name="Comma 3 3 2 2 5 4" xfId="8707"/>
    <cellStyle name="Comma 3 3 2 2 5 4 2" xfId="24118"/>
    <cellStyle name="Comma 3 3 2 2 5 4 2 2" xfId="54942"/>
    <cellStyle name="Comma 3 3 2 2 5 4 3" xfId="39532"/>
    <cellStyle name="Comma 3 3 2 2 5 5" xfId="16309"/>
    <cellStyle name="Comma 3 3 2 2 5 5 2" xfId="47133"/>
    <cellStyle name="Comma 3 3 2 2 5 6" xfId="31723"/>
    <cellStyle name="Comma 3 3 2 2 6" xfId="1530"/>
    <cellStyle name="Comma 3 3 2 2 6 2" xfId="3429"/>
    <cellStyle name="Comma 3 3 2 2 6 2 2" xfId="7232"/>
    <cellStyle name="Comma 3 3 2 2 6 2 2 2" xfId="15042"/>
    <cellStyle name="Comma 3 3 2 2 6 2 2 2 2" xfId="30453"/>
    <cellStyle name="Comma 3 3 2 2 6 2 2 2 2 2" xfId="61277"/>
    <cellStyle name="Comma 3 3 2 2 6 2 2 2 3" xfId="45867"/>
    <cellStyle name="Comma 3 3 2 2 6 2 2 3" xfId="22644"/>
    <cellStyle name="Comma 3 3 2 2 6 2 2 3 2" xfId="53468"/>
    <cellStyle name="Comma 3 3 2 2 6 2 2 4" xfId="38058"/>
    <cellStyle name="Comma 3 3 2 2 6 2 3" xfId="11239"/>
    <cellStyle name="Comma 3 3 2 2 6 2 3 2" xfId="26650"/>
    <cellStyle name="Comma 3 3 2 2 6 2 3 2 2" xfId="57474"/>
    <cellStyle name="Comma 3 3 2 2 6 2 3 3" xfId="42064"/>
    <cellStyle name="Comma 3 3 2 2 6 2 4" xfId="18841"/>
    <cellStyle name="Comma 3 3 2 2 6 2 4 2" xfId="49665"/>
    <cellStyle name="Comma 3 3 2 2 6 2 5" xfId="34255"/>
    <cellStyle name="Comma 3 3 2 2 6 3" xfId="5333"/>
    <cellStyle name="Comma 3 3 2 2 6 3 2" xfId="13143"/>
    <cellStyle name="Comma 3 3 2 2 6 3 2 2" xfId="28554"/>
    <cellStyle name="Comma 3 3 2 2 6 3 2 2 2" xfId="59378"/>
    <cellStyle name="Comma 3 3 2 2 6 3 2 3" xfId="43968"/>
    <cellStyle name="Comma 3 3 2 2 6 3 3" xfId="20745"/>
    <cellStyle name="Comma 3 3 2 2 6 3 3 2" xfId="51569"/>
    <cellStyle name="Comma 3 3 2 2 6 3 4" xfId="36159"/>
    <cellStyle name="Comma 3 3 2 2 6 4" xfId="9340"/>
    <cellStyle name="Comma 3 3 2 2 6 4 2" xfId="24751"/>
    <cellStyle name="Comma 3 3 2 2 6 4 2 2" xfId="55575"/>
    <cellStyle name="Comma 3 3 2 2 6 4 3" xfId="40165"/>
    <cellStyle name="Comma 3 3 2 2 6 5" xfId="16942"/>
    <cellStyle name="Comma 3 3 2 2 6 5 2" xfId="47766"/>
    <cellStyle name="Comma 3 3 2 2 6 6" xfId="32356"/>
    <cellStyle name="Comma 3 3 2 2 7" xfId="2163"/>
    <cellStyle name="Comma 3 3 2 2 7 2" xfId="5966"/>
    <cellStyle name="Comma 3 3 2 2 7 2 2" xfId="13776"/>
    <cellStyle name="Comma 3 3 2 2 7 2 2 2" xfId="29187"/>
    <cellStyle name="Comma 3 3 2 2 7 2 2 2 2" xfId="60011"/>
    <cellStyle name="Comma 3 3 2 2 7 2 2 3" xfId="44601"/>
    <cellStyle name="Comma 3 3 2 2 7 2 3" xfId="21378"/>
    <cellStyle name="Comma 3 3 2 2 7 2 3 2" xfId="52202"/>
    <cellStyle name="Comma 3 3 2 2 7 2 4" xfId="36792"/>
    <cellStyle name="Comma 3 3 2 2 7 3" xfId="9973"/>
    <cellStyle name="Comma 3 3 2 2 7 3 2" xfId="25384"/>
    <cellStyle name="Comma 3 3 2 2 7 3 2 2" xfId="56208"/>
    <cellStyle name="Comma 3 3 2 2 7 3 3" xfId="40798"/>
    <cellStyle name="Comma 3 3 2 2 7 4" xfId="17575"/>
    <cellStyle name="Comma 3 3 2 2 7 4 2" xfId="48399"/>
    <cellStyle name="Comma 3 3 2 2 7 5" xfId="32989"/>
    <cellStyle name="Comma 3 3 2 2 8" xfId="4067"/>
    <cellStyle name="Comma 3 3 2 2 8 2" xfId="11877"/>
    <cellStyle name="Comma 3 3 2 2 8 2 2" xfId="27288"/>
    <cellStyle name="Comma 3 3 2 2 8 2 2 2" xfId="58112"/>
    <cellStyle name="Comma 3 3 2 2 8 2 3" xfId="42702"/>
    <cellStyle name="Comma 3 3 2 2 8 3" xfId="19479"/>
    <cellStyle name="Comma 3 3 2 2 8 3 2" xfId="50303"/>
    <cellStyle name="Comma 3 3 2 2 8 4" xfId="34893"/>
    <cellStyle name="Comma 3 3 2 2 9" xfId="8074"/>
    <cellStyle name="Comma 3 3 2 2 9 2" xfId="23485"/>
    <cellStyle name="Comma 3 3 2 2 9 2 2" xfId="54309"/>
    <cellStyle name="Comma 3 3 2 2 9 3" xfId="38899"/>
    <cellStyle name="Comma 3 3 2 3" xfId="303"/>
    <cellStyle name="Comma 3 3 2 3 10" xfId="15716"/>
    <cellStyle name="Comma 3 3 2 3 10 2" xfId="46540"/>
    <cellStyle name="Comma 3 3 2 3 11" xfId="31130"/>
    <cellStyle name="Comma 3 3 2 3 2" xfId="726"/>
    <cellStyle name="Comma 3 3 2 3 2 2" xfId="1359"/>
    <cellStyle name="Comma 3 3 2 3 2 2 2" xfId="3258"/>
    <cellStyle name="Comma 3 3 2 3 2 2 2 2" xfId="7061"/>
    <cellStyle name="Comma 3 3 2 3 2 2 2 2 2" xfId="14871"/>
    <cellStyle name="Comma 3 3 2 3 2 2 2 2 2 2" xfId="30282"/>
    <cellStyle name="Comma 3 3 2 3 2 2 2 2 2 2 2" xfId="61106"/>
    <cellStyle name="Comma 3 3 2 3 2 2 2 2 2 3" xfId="45696"/>
    <cellStyle name="Comma 3 3 2 3 2 2 2 2 3" xfId="22473"/>
    <cellStyle name="Comma 3 3 2 3 2 2 2 2 3 2" xfId="53297"/>
    <cellStyle name="Comma 3 3 2 3 2 2 2 2 4" xfId="37887"/>
    <cellStyle name="Comma 3 3 2 3 2 2 2 3" xfId="11068"/>
    <cellStyle name="Comma 3 3 2 3 2 2 2 3 2" xfId="26479"/>
    <cellStyle name="Comma 3 3 2 3 2 2 2 3 2 2" xfId="57303"/>
    <cellStyle name="Comma 3 3 2 3 2 2 2 3 3" xfId="41893"/>
    <cellStyle name="Comma 3 3 2 3 2 2 2 4" xfId="18670"/>
    <cellStyle name="Comma 3 3 2 3 2 2 2 4 2" xfId="49494"/>
    <cellStyle name="Comma 3 3 2 3 2 2 2 5" xfId="34084"/>
    <cellStyle name="Comma 3 3 2 3 2 2 3" xfId="5162"/>
    <cellStyle name="Comma 3 3 2 3 2 2 3 2" xfId="12972"/>
    <cellStyle name="Comma 3 3 2 3 2 2 3 2 2" xfId="28383"/>
    <cellStyle name="Comma 3 3 2 3 2 2 3 2 2 2" xfId="59207"/>
    <cellStyle name="Comma 3 3 2 3 2 2 3 2 3" xfId="43797"/>
    <cellStyle name="Comma 3 3 2 3 2 2 3 3" xfId="20574"/>
    <cellStyle name="Comma 3 3 2 3 2 2 3 3 2" xfId="51398"/>
    <cellStyle name="Comma 3 3 2 3 2 2 3 4" xfId="35988"/>
    <cellStyle name="Comma 3 3 2 3 2 2 4" xfId="9169"/>
    <cellStyle name="Comma 3 3 2 3 2 2 4 2" xfId="24580"/>
    <cellStyle name="Comma 3 3 2 3 2 2 4 2 2" xfId="55404"/>
    <cellStyle name="Comma 3 3 2 3 2 2 4 3" xfId="39994"/>
    <cellStyle name="Comma 3 3 2 3 2 2 5" xfId="16771"/>
    <cellStyle name="Comma 3 3 2 3 2 2 5 2" xfId="47595"/>
    <cellStyle name="Comma 3 3 2 3 2 2 6" xfId="32185"/>
    <cellStyle name="Comma 3 3 2 3 2 3" xfId="1992"/>
    <cellStyle name="Comma 3 3 2 3 2 3 2" xfId="3891"/>
    <cellStyle name="Comma 3 3 2 3 2 3 2 2" xfId="7694"/>
    <cellStyle name="Comma 3 3 2 3 2 3 2 2 2" xfId="15504"/>
    <cellStyle name="Comma 3 3 2 3 2 3 2 2 2 2" xfId="30915"/>
    <cellStyle name="Comma 3 3 2 3 2 3 2 2 2 2 2" xfId="61739"/>
    <cellStyle name="Comma 3 3 2 3 2 3 2 2 2 3" xfId="46329"/>
    <cellStyle name="Comma 3 3 2 3 2 3 2 2 3" xfId="23106"/>
    <cellStyle name="Comma 3 3 2 3 2 3 2 2 3 2" xfId="53930"/>
    <cellStyle name="Comma 3 3 2 3 2 3 2 2 4" xfId="38520"/>
    <cellStyle name="Comma 3 3 2 3 2 3 2 3" xfId="11701"/>
    <cellStyle name="Comma 3 3 2 3 2 3 2 3 2" xfId="27112"/>
    <cellStyle name="Comma 3 3 2 3 2 3 2 3 2 2" xfId="57936"/>
    <cellStyle name="Comma 3 3 2 3 2 3 2 3 3" xfId="42526"/>
    <cellStyle name="Comma 3 3 2 3 2 3 2 4" xfId="19303"/>
    <cellStyle name="Comma 3 3 2 3 2 3 2 4 2" xfId="50127"/>
    <cellStyle name="Comma 3 3 2 3 2 3 2 5" xfId="34717"/>
    <cellStyle name="Comma 3 3 2 3 2 3 3" xfId="5795"/>
    <cellStyle name="Comma 3 3 2 3 2 3 3 2" xfId="13605"/>
    <cellStyle name="Comma 3 3 2 3 2 3 3 2 2" xfId="29016"/>
    <cellStyle name="Comma 3 3 2 3 2 3 3 2 2 2" xfId="59840"/>
    <cellStyle name="Comma 3 3 2 3 2 3 3 2 3" xfId="44430"/>
    <cellStyle name="Comma 3 3 2 3 2 3 3 3" xfId="21207"/>
    <cellStyle name="Comma 3 3 2 3 2 3 3 3 2" xfId="52031"/>
    <cellStyle name="Comma 3 3 2 3 2 3 3 4" xfId="36621"/>
    <cellStyle name="Comma 3 3 2 3 2 3 4" xfId="9802"/>
    <cellStyle name="Comma 3 3 2 3 2 3 4 2" xfId="25213"/>
    <cellStyle name="Comma 3 3 2 3 2 3 4 2 2" xfId="56037"/>
    <cellStyle name="Comma 3 3 2 3 2 3 4 3" xfId="40627"/>
    <cellStyle name="Comma 3 3 2 3 2 3 5" xfId="17404"/>
    <cellStyle name="Comma 3 3 2 3 2 3 5 2" xfId="48228"/>
    <cellStyle name="Comma 3 3 2 3 2 3 6" xfId="32818"/>
    <cellStyle name="Comma 3 3 2 3 2 4" xfId="2625"/>
    <cellStyle name="Comma 3 3 2 3 2 4 2" xfId="6428"/>
    <cellStyle name="Comma 3 3 2 3 2 4 2 2" xfId="14238"/>
    <cellStyle name="Comma 3 3 2 3 2 4 2 2 2" xfId="29649"/>
    <cellStyle name="Comma 3 3 2 3 2 4 2 2 2 2" xfId="60473"/>
    <cellStyle name="Comma 3 3 2 3 2 4 2 2 3" xfId="45063"/>
    <cellStyle name="Comma 3 3 2 3 2 4 2 3" xfId="21840"/>
    <cellStyle name="Comma 3 3 2 3 2 4 2 3 2" xfId="52664"/>
    <cellStyle name="Comma 3 3 2 3 2 4 2 4" xfId="37254"/>
    <cellStyle name="Comma 3 3 2 3 2 4 3" xfId="10435"/>
    <cellStyle name="Comma 3 3 2 3 2 4 3 2" xfId="25846"/>
    <cellStyle name="Comma 3 3 2 3 2 4 3 2 2" xfId="56670"/>
    <cellStyle name="Comma 3 3 2 3 2 4 3 3" xfId="41260"/>
    <cellStyle name="Comma 3 3 2 3 2 4 4" xfId="18037"/>
    <cellStyle name="Comma 3 3 2 3 2 4 4 2" xfId="48861"/>
    <cellStyle name="Comma 3 3 2 3 2 4 5" xfId="33451"/>
    <cellStyle name="Comma 3 3 2 3 2 5" xfId="4529"/>
    <cellStyle name="Comma 3 3 2 3 2 5 2" xfId="12339"/>
    <cellStyle name="Comma 3 3 2 3 2 5 2 2" xfId="27750"/>
    <cellStyle name="Comma 3 3 2 3 2 5 2 2 2" xfId="58574"/>
    <cellStyle name="Comma 3 3 2 3 2 5 2 3" xfId="43164"/>
    <cellStyle name="Comma 3 3 2 3 2 5 3" xfId="19941"/>
    <cellStyle name="Comma 3 3 2 3 2 5 3 2" xfId="50765"/>
    <cellStyle name="Comma 3 3 2 3 2 5 4" xfId="35355"/>
    <cellStyle name="Comma 3 3 2 3 2 6" xfId="8536"/>
    <cellStyle name="Comma 3 3 2 3 2 6 2" xfId="23947"/>
    <cellStyle name="Comma 3 3 2 3 2 6 2 2" xfId="54771"/>
    <cellStyle name="Comma 3 3 2 3 2 6 3" xfId="39361"/>
    <cellStyle name="Comma 3 3 2 3 2 7" xfId="16138"/>
    <cellStyle name="Comma 3 3 2 3 2 7 2" xfId="46962"/>
    <cellStyle name="Comma 3 3 2 3 2 8" xfId="31552"/>
    <cellStyle name="Comma 3 3 2 3 3" xfId="517"/>
    <cellStyle name="Comma 3 3 2 3 3 2" xfId="1150"/>
    <cellStyle name="Comma 3 3 2 3 3 2 2" xfId="3049"/>
    <cellStyle name="Comma 3 3 2 3 3 2 2 2" xfId="6852"/>
    <cellStyle name="Comma 3 3 2 3 3 2 2 2 2" xfId="14662"/>
    <cellStyle name="Comma 3 3 2 3 3 2 2 2 2 2" xfId="30073"/>
    <cellStyle name="Comma 3 3 2 3 3 2 2 2 2 2 2" xfId="60897"/>
    <cellStyle name="Comma 3 3 2 3 3 2 2 2 2 3" xfId="45487"/>
    <cellStyle name="Comma 3 3 2 3 3 2 2 2 3" xfId="22264"/>
    <cellStyle name="Comma 3 3 2 3 3 2 2 2 3 2" xfId="53088"/>
    <cellStyle name="Comma 3 3 2 3 3 2 2 2 4" xfId="37678"/>
    <cellStyle name="Comma 3 3 2 3 3 2 2 3" xfId="10859"/>
    <cellStyle name="Comma 3 3 2 3 3 2 2 3 2" xfId="26270"/>
    <cellStyle name="Comma 3 3 2 3 3 2 2 3 2 2" xfId="57094"/>
    <cellStyle name="Comma 3 3 2 3 3 2 2 3 3" xfId="41684"/>
    <cellStyle name="Comma 3 3 2 3 3 2 2 4" xfId="18461"/>
    <cellStyle name="Comma 3 3 2 3 3 2 2 4 2" xfId="49285"/>
    <cellStyle name="Comma 3 3 2 3 3 2 2 5" xfId="33875"/>
    <cellStyle name="Comma 3 3 2 3 3 2 3" xfId="4953"/>
    <cellStyle name="Comma 3 3 2 3 3 2 3 2" xfId="12763"/>
    <cellStyle name="Comma 3 3 2 3 3 2 3 2 2" xfId="28174"/>
    <cellStyle name="Comma 3 3 2 3 3 2 3 2 2 2" xfId="58998"/>
    <cellStyle name="Comma 3 3 2 3 3 2 3 2 3" xfId="43588"/>
    <cellStyle name="Comma 3 3 2 3 3 2 3 3" xfId="20365"/>
    <cellStyle name="Comma 3 3 2 3 3 2 3 3 2" xfId="51189"/>
    <cellStyle name="Comma 3 3 2 3 3 2 3 4" xfId="35779"/>
    <cellStyle name="Comma 3 3 2 3 3 2 4" xfId="8960"/>
    <cellStyle name="Comma 3 3 2 3 3 2 4 2" xfId="24371"/>
    <cellStyle name="Comma 3 3 2 3 3 2 4 2 2" xfId="55195"/>
    <cellStyle name="Comma 3 3 2 3 3 2 4 3" xfId="39785"/>
    <cellStyle name="Comma 3 3 2 3 3 2 5" xfId="16562"/>
    <cellStyle name="Comma 3 3 2 3 3 2 5 2" xfId="47386"/>
    <cellStyle name="Comma 3 3 2 3 3 2 6" xfId="31976"/>
    <cellStyle name="Comma 3 3 2 3 3 3" xfId="1783"/>
    <cellStyle name="Comma 3 3 2 3 3 3 2" xfId="3682"/>
    <cellStyle name="Comma 3 3 2 3 3 3 2 2" xfId="7485"/>
    <cellStyle name="Comma 3 3 2 3 3 3 2 2 2" xfId="15295"/>
    <cellStyle name="Comma 3 3 2 3 3 3 2 2 2 2" xfId="30706"/>
    <cellStyle name="Comma 3 3 2 3 3 3 2 2 2 2 2" xfId="61530"/>
    <cellStyle name="Comma 3 3 2 3 3 3 2 2 2 3" xfId="46120"/>
    <cellStyle name="Comma 3 3 2 3 3 3 2 2 3" xfId="22897"/>
    <cellStyle name="Comma 3 3 2 3 3 3 2 2 3 2" xfId="53721"/>
    <cellStyle name="Comma 3 3 2 3 3 3 2 2 4" xfId="38311"/>
    <cellStyle name="Comma 3 3 2 3 3 3 2 3" xfId="11492"/>
    <cellStyle name="Comma 3 3 2 3 3 3 2 3 2" xfId="26903"/>
    <cellStyle name="Comma 3 3 2 3 3 3 2 3 2 2" xfId="57727"/>
    <cellStyle name="Comma 3 3 2 3 3 3 2 3 3" xfId="42317"/>
    <cellStyle name="Comma 3 3 2 3 3 3 2 4" xfId="19094"/>
    <cellStyle name="Comma 3 3 2 3 3 3 2 4 2" xfId="49918"/>
    <cellStyle name="Comma 3 3 2 3 3 3 2 5" xfId="34508"/>
    <cellStyle name="Comma 3 3 2 3 3 3 3" xfId="5586"/>
    <cellStyle name="Comma 3 3 2 3 3 3 3 2" xfId="13396"/>
    <cellStyle name="Comma 3 3 2 3 3 3 3 2 2" xfId="28807"/>
    <cellStyle name="Comma 3 3 2 3 3 3 3 2 2 2" xfId="59631"/>
    <cellStyle name="Comma 3 3 2 3 3 3 3 2 3" xfId="44221"/>
    <cellStyle name="Comma 3 3 2 3 3 3 3 3" xfId="20998"/>
    <cellStyle name="Comma 3 3 2 3 3 3 3 3 2" xfId="51822"/>
    <cellStyle name="Comma 3 3 2 3 3 3 3 4" xfId="36412"/>
    <cellStyle name="Comma 3 3 2 3 3 3 4" xfId="9593"/>
    <cellStyle name="Comma 3 3 2 3 3 3 4 2" xfId="25004"/>
    <cellStyle name="Comma 3 3 2 3 3 3 4 2 2" xfId="55828"/>
    <cellStyle name="Comma 3 3 2 3 3 3 4 3" xfId="40418"/>
    <cellStyle name="Comma 3 3 2 3 3 3 5" xfId="17195"/>
    <cellStyle name="Comma 3 3 2 3 3 3 5 2" xfId="48019"/>
    <cellStyle name="Comma 3 3 2 3 3 3 6" xfId="32609"/>
    <cellStyle name="Comma 3 3 2 3 3 4" xfId="2416"/>
    <cellStyle name="Comma 3 3 2 3 3 4 2" xfId="6219"/>
    <cellStyle name="Comma 3 3 2 3 3 4 2 2" xfId="14029"/>
    <cellStyle name="Comma 3 3 2 3 3 4 2 2 2" xfId="29440"/>
    <cellStyle name="Comma 3 3 2 3 3 4 2 2 2 2" xfId="60264"/>
    <cellStyle name="Comma 3 3 2 3 3 4 2 2 3" xfId="44854"/>
    <cellStyle name="Comma 3 3 2 3 3 4 2 3" xfId="21631"/>
    <cellStyle name="Comma 3 3 2 3 3 4 2 3 2" xfId="52455"/>
    <cellStyle name="Comma 3 3 2 3 3 4 2 4" xfId="37045"/>
    <cellStyle name="Comma 3 3 2 3 3 4 3" xfId="10226"/>
    <cellStyle name="Comma 3 3 2 3 3 4 3 2" xfId="25637"/>
    <cellStyle name="Comma 3 3 2 3 3 4 3 2 2" xfId="56461"/>
    <cellStyle name="Comma 3 3 2 3 3 4 3 3" xfId="41051"/>
    <cellStyle name="Comma 3 3 2 3 3 4 4" xfId="17828"/>
    <cellStyle name="Comma 3 3 2 3 3 4 4 2" xfId="48652"/>
    <cellStyle name="Comma 3 3 2 3 3 4 5" xfId="33242"/>
    <cellStyle name="Comma 3 3 2 3 3 5" xfId="4320"/>
    <cellStyle name="Comma 3 3 2 3 3 5 2" xfId="12130"/>
    <cellStyle name="Comma 3 3 2 3 3 5 2 2" xfId="27541"/>
    <cellStyle name="Comma 3 3 2 3 3 5 2 2 2" xfId="58365"/>
    <cellStyle name="Comma 3 3 2 3 3 5 2 3" xfId="42955"/>
    <cellStyle name="Comma 3 3 2 3 3 5 3" xfId="19732"/>
    <cellStyle name="Comma 3 3 2 3 3 5 3 2" xfId="50556"/>
    <cellStyle name="Comma 3 3 2 3 3 5 4" xfId="35146"/>
    <cellStyle name="Comma 3 3 2 3 3 6" xfId="8327"/>
    <cellStyle name="Comma 3 3 2 3 3 6 2" xfId="23738"/>
    <cellStyle name="Comma 3 3 2 3 3 6 2 2" xfId="54562"/>
    <cellStyle name="Comma 3 3 2 3 3 6 3" xfId="39152"/>
    <cellStyle name="Comma 3 3 2 3 3 7" xfId="15929"/>
    <cellStyle name="Comma 3 3 2 3 3 7 2" xfId="46753"/>
    <cellStyle name="Comma 3 3 2 3 3 8" xfId="31343"/>
    <cellStyle name="Comma 3 3 2 3 4" xfId="937"/>
    <cellStyle name="Comma 3 3 2 3 4 2" xfId="2836"/>
    <cellStyle name="Comma 3 3 2 3 4 2 2" xfId="6639"/>
    <cellStyle name="Comma 3 3 2 3 4 2 2 2" xfId="14449"/>
    <cellStyle name="Comma 3 3 2 3 4 2 2 2 2" xfId="29860"/>
    <cellStyle name="Comma 3 3 2 3 4 2 2 2 2 2" xfId="60684"/>
    <cellStyle name="Comma 3 3 2 3 4 2 2 2 3" xfId="45274"/>
    <cellStyle name="Comma 3 3 2 3 4 2 2 3" xfId="22051"/>
    <cellStyle name="Comma 3 3 2 3 4 2 2 3 2" xfId="52875"/>
    <cellStyle name="Comma 3 3 2 3 4 2 2 4" xfId="37465"/>
    <cellStyle name="Comma 3 3 2 3 4 2 3" xfId="10646"/>
    <cellStyle name="Comma 3 3 2 3 4 2 3 2" xfId="26057"/>
    <cellStyle name="Comma 3 3 2 3 4 2 3 2 2" xfId="56881"/>
    <cellStyle name="Comma 3 3 2 3 4 2 3 3" xfId="41471"/>
    <cellStyle name="Comma 3 3 2 3 4 2 4" xfId="18248"/>
    <cellStyle name="Comma 3 3 2 3 4 2 4 2" xfId="49072"/>
    <cellStyle name="Comma 3 3 2 3 4 2 5" xfId="33662"/>
    <cellStyle name="Comma 3 3 2 3 4 3" xfId="4740"/>
    <cellStyle name="Comma 3 3 2 3 4 3 2" xfId="12550"/>
    <cellStyle name="Comma 3 3 2 3 4 3 2 2" xfId="27961"/>
    <cellStyle name="Comma 3 3 2 3 4 3 2 2 2" xfId="58785"/>
    <cellStyle name="Comma 3 3 2 3 4 3 2 3" xfId="43375"/>
    <cellStyle name="Comma 3 3 2 3 4 3 3" xfId="20152"/>
    <cellStyle name="Comma 3 3 2 3 4 3 3 2" xfId="50976"/>
    <cellStyle name="Comma 3 3 2 3 4 3 4" xfId="35566"/>
    <cellStyle name="Comma 3 3 2 3 4 4" xfId="8747"/>
    <cellStyle name="Comma 3 3 2 3 4 4 2" xfId="24158"/>
    <cellStyle name="Comma 3 3 2 3 4 4 2 2" xfId="54982"/>
    <cellStyle name="Comma 3 3 2 3 4 4 3" xfId="39572"/>
    <cellStyle name="Comma 3 3 2 3 4 5" xfId="16349"/>
    <cellStyle name="Comma 3 3 2 3 4 5 2" xfId="47173"/>
    <cellStyle name="Comma 3 3 2 3 4 6" xfId="31763"/>
    <cellStyle name="Comma 3 3 2 3 5" xfId="1570"/>
    <cellStyle name="Comma 3 3 2 3 5 2" xfId="3469"/>
    <cellStyle name="Comma 3 3 2 3 5 2 2" xfId="7272"/>
    <cellStyle name="Comma 3 3 2 3 5 2 2 2" xfId="15082"/>
    <cellStyle name="Comma 3 3 2 3 5 2 2 2 2" xfId="30493"/>
    <cellStyle name="Comma 3 3 2 3 5 2 2 2 2 2" xfId="61317"/>
    <cellStyle name="Comma 3 3 2 3 5 2 2 2 3" xfId="45907"/>
    <cellStyle name="Comma 3 3 2 3 5 2 2 3" xfId="22684"/>
    <cellStyle name="Comma 3 3 2 3 5 2 2 3 2" xfId="53508"/>
    <cellStyle name="Comma 3 3 2 3 5 2 2 4" xfId="38098"/>
    <cellStyle name="Comma 3 3 2 3 5 2 3" xfId="11279"/>
    <cellStyle name="Comma 3 3 2 3 5 2 3 2" xfId="26690"/>
    <cellStyle name="Comma 3 3 2 3 5 2 3 2 2" xfId="57514"/>
    <cellStyle name="Comma 3 3 2 3 5 2 3 3" xfId="42104"/>
    <cellStyle name="Comma 3 3 2 3 5 2 4" xfId="18881"/>
    <cellStyle name="Comma 3 3 2 3 5 2 4 2" xfId="49705"/>
    <cellStyle name="Comma 3 3 2 3 5 2 5" xfId="34295"/>
    <cellStyle name="Comma 3 3 2 3 5 3" xfId="5373"/>
    <cellStyle name="Comma 3 3 2 3 5 3 2" xfId="13183"/>
    <cellStyle name="Comma 3 3 2 3 5 3 2 2" xfId="28594"/>
    <cellStyle name="Comma 3 3 2 3 5 3 2 2 2" xfId="59418"/>
    <cellStyle name="Comma 3 3 2 3 5 3 2 3" xfId="44008"/>
    <cellStyle name="Comma 3 3 2 3 5 3 3" xfId="20785"/>
    <cellStyle name="Comma 3 3 2 3 5 3 3 2" xfId="51609"/>
    <cellStyle name="Comma 3 3 2 3 5 3 4" xfId="36199"/>
    <cellStyle name="Comma 3 3 2 3 5 4" xfId="9380"/>
    <cellStyle name="Comma 3 3 2 3 5 4 2" xfId="24791"/>
    <cellStyle name="Comma 3 3 2 3 5 4 2 2" xfId="55615"/>
    <cellStyle name="Comma 3 3 2 3 5 4 3" xfId="40205"/>
    <cellStyle name="Comma 3 3 2 3 5 5" xfId="16982"/>
    <cellStyle name="Comma 3 3 2 3 5 5 2" xfId="47806"/>
    <cellStyle name="Comma 3 3 2 3 5 6" xfId="32396"/>
    <cellStyle name="Comma 3 3 2 3 6" xfId="2203"/>
    <cellStyle name="Comma 3 3 2 3 6 2" xfId="6006"/>
    <cellStyle name="Comma 3 3 2 3 6 2 2" xfId="13816"/>
    <cellStyle name="Comma 3 3 2 3 6 2 2 2" xfId="29227"/>
    <cellStyle name="Comma 3 3 2 3 6 2 2 2 2" xfId="60051"/>
    <cellStyle name="Comma 3 3 2 3 6 2 2 3" xfId="44641"/>
    <cellStyle name="Comma 3 3 2 3 6 2 3" xfId="21418"/>
    <cellStyle name="Comma 3 3 2 3 6 2 3 2" xfId="52242"/>
    <cellStyle name="Comma 3 3 2 3 6 2 4" xfId="36832"/>
    <cellStyle name="Comma 3 3 2 3 6 3" xfId="10013"/>
    <cellStyle name="Comma 3 3 2 3 6 3 2" xfId="25424"/>
    <cellStyle name="Comma 3 3 2 3 6 3 2 2" xfId="56248"/>
    <cellStyle name="Comma 3 3 2 3 6 3 3" xfId="40838"/>
    <cellStyle name="Comma 3 3 2 3 6 4" xfId="17615"/>
    <cellStyle name="Comma 3 3 2 3 6 4 2" xfId="48439"/>
    <cellStyle name="Comma 3 3 2 3 6 5" xfId="33029"/>
    <cellStyle name="Comma 3 3 2 3 7" xfId="4107"/>
    <cellStyle name="Comma 3 3 2 3 7 2" xfId="11917"/>
    <cellStyle name="Comma 3 3 2 3 7 2 2" xfId="27328"/>
    <cellStyle name="Comma 3 3 2 3 7 2 2 2" xfId="58152"/>
    <cellStyle name="Comma 3 3 2 3 7 2 3" xfId="42742"/>
    <cellStyle name="Comma 3 3 2 3 7 3" xfId="19519"/>
    <cellStyle name="Comma 3 3 2 3 7 3 2" xfId="50343"/>
    <cellStyle name="Comma 3 3 2 3 7 4" xfId="34933"/>
    <cellStyle name="Comma 3 3 2 3 8" xfId="8114"/>
    <cellStyle name="Comma 3 3 2 3 8 2" xfId="23525"/>
    <cellStyle name="Comma 3 3 2 3 8 2 2" xfId="54349"/>
    <cellStyle name="Comma 3 3 2 3 8 3" xfId="38939"/>
    <cellStyle name="Comma 3 3 2 3 9" xfId="7905"/>
    <cellStyle name="Comma 3 3 2 3 9 2" xfId="23316"/>
    <cellStyle name="Comma 3 3 2 3 9 2 2" xfId="54140"/>
    <cellStyle name="Comma 3 3 2 3 9 3" xfId="38730"/>
    <cellStyle name="Comma 3 3 2 4" xfId="223"/>
    <cellStyle name="Comma 3 3 2 4 10" xfId="15636"/>
    <cellStyle name="Comma 3 3 2 4 10 2" xfId="46460"/>
    <cellStyle name="Comma 3 3 2 4 11" xfId="31050"/>
    <cellStyle name="Comma 3 3 2 4 2" xfId="646"/>
    <cellStyle name="Comma 3 3 2 4 2 2" xfId="1279"/>
    <cellStyle name="Comma 3 3 2 4 2 2 2" xfId="3178"/>
    <cellStyle name="Comma 3 3 2 4 2 2 2 2" xfId="6981"/>
    <cellStyle name="Comma 3 3 2 4 2 2 2 2 2" xfId="14791"/>
    <cellStyle name="Comma 3 3 2 4 2 2 2 2 2 2" xfId="30202"/>
    <cellStyle name="Comma 3 3 2 4 2 2 2 2 2 2 2" xfId="61026"/>
    <cellStyle name="Comma 3 3 2 4 2 2 2 2 2 3" xfId="45616"/>
    <cellStyle name="Comma 3 3 2 4 2 2 2 2 3" xfId="22393"/>
    <cellStyle name="Comma 3 3 2 4 2 2 2 2 3 2" xfId="53217"/>
    <cellStyle name="Comma 3 3 2 4 2 2 2 2 4" xfId="37807"/>
    <cellStyle name="Comma 3 3 2 4 2 2 2 3" xfId="10988"/>
    <cellStyle name="Comma 3 3 2 4 2 2 2 3 2" xfId="26399"/>
    <cellStyle name="Comma 3 3 2 4 2 2 2 3 2 2" xfId="57223"/>
    <cellStyle name="Comma 3 3 2 4 2 2 2 3 3" xfId="41813"/>
    <cellStyle name="Comma 3 3 2 4 2 2 2 4" xfId="18590"/>
    <cellStyle name="Comma 3 3 2 4 2 2 2 4 2" xfId="49414"/>
    <cellStyle name="Comma 3 3 2 4 2 2 2 5" xfId="34004"/>
    <cellStyle name="Comma 3 3 2 4 2 2 3" xfId="5082"/>
    <cellStyle name="Comma 3 3 2 4 2 2 3 2" xfId="12892"/>
    <cellStyle name="Comma 3 3 2 4 2 2 3 2 2" xfId="28303"/>
    <cellStyle name="Comma 3 3 2 4 2 2 3 2 2 2" xfId="59127"/>
    <cellStyle name="Comma 3 3 2 4 2 2 3 2 3" xfId="43717"/>
    <cellStyle name="Comma 3 3 2 4 2 2 3 3" xfId="20494"/>
    <cellStyle name="Comma 3 3 2 4 2 2 3 3 2" xfId="51318"/>
    <cellStyle name="Comma 3 3 2 4 2 2 3 4" xfId="35908"/>
    <cellStyle name="Comma 3 3 2 4 2 2 4" xfId="9089"/>
    <cellStyle name="Comma 3 3 2 4 2 2 4 2" xfId="24500"/>
    <cellStyle name="Comma 3 3 2 4 2 2 4 2 2" xfId="55324"/>
    <cellStyle name="Comma 3 3 2 4 2 2 4 3" xfId="39914"/>
    <cellStyle name="Comma 3 3 2 4 2 2 5" xfId="16691"/>
    <cellStyle name="Comma 3 3 2 4 2 2 5 2" xfId="47515"/>
    <cellStyle name="Comma 3 3 2 4 2 2 6" xfId="32105"/>
    <cellStyle name="Comma 3 3 2 4 2 3" xfId="1912"/>
    <cellStyle name="Comma 3 3 2 4 2 3 2" xfId="3811"/>
    <cellStyle name="Comma 3 3 2 4 2 3 2 2" xfId="7614"/>
    <cellStyle name="Comma 3 3 2 4 2 3 2 2 2" xfId="15424"/>
    <cellStyle name="Comma 3 3 2 4 2 3 2 2 2 2" xfId="30835"/>
    <cellStyle name="Comma 3 3 2 4 2 3 2 2 2 2 2" xfId="61659"/>
    <cellStyle name="Comma 3 3 2 4 2 3 2 2 2 3" xfId="46249"/>
    <cellStyle name="Comma 3 3 2 4 2 3 2 2 3" xfId="23026"/>
    <cellStyle name="Comma 3 3 2 4 2 3 2 2 3 2" xfId="53850"/>
    <cellStyle name="Comma 3 3 2 4 2 3 2 2 4" xfId="38440"/>
    <cellStyle name="Comma 3 3 2 4 2 3 2 3" xfId="11621"/>
    <cellStyle name="Comma 3 3 2 4 2 3 2 3 2" xfId="27032"/>
    <cellStyle name="Comma 3 3 2 4 2 3 2 3 2 2" xfId="57856"/>
    <cellStyle name="Comma 3 3 2 4 2 3 2 3 3" xfId="42446"/>
    <cellStyle name="Comma 3 3 2 4 2 3 2 4" xfId="19223"/>
    <cellStyle name="Comma 3 3 2 4 2 3 2 4 2" xfId="50047"/>
    <cellStyle name="Comma 3 3 2 4 2 3 2 5" xfId="34637"/>
    <cellStyle name="Comma 3 3 2 4 2 3 3" xfId="5715"/>
    <cellStyle name="Comma 3 3 2 4 2 3 3 2" xfId="13525"/>
    <cellStyle name="Comma 3 3 2 4 2 3 3 2 2" xfId="28936"/>
    <cellStyle name="Comma 3 3 2 4 2 3 3 2 2 2" xfId="59760"/>
    <cellStyle name="Comma 3 3 2 4 2 3 3 2 3" xfId="44350"/>
    <cellStyle name="Comma 3 3 2 4 2 3 3 3" xfId="21127"/>
    <cellStyle name="Comma 3 3 2 4 2 3 3 3 2" xfId="51951"/>
    <cellStyle name="Comma 3 3 2 4 2 3 3 4" xfId="36541"/>
    <cellStyle name="Comma 3 3 2 4 2 3 4" xfId="9722"/>
    <cellStyle name="Comma 3 3 2 4 2 3 4 2" xfId="25133"/>
    <cellStyle name="Comma 3 3 2 4 2 3 4 2 2" xfId="55957"/>
    <cellStyle name="Comma 3 3 2 4 2 3 4 3" xfId="40547"/>
    <cellStyle name="Comma 3 3 2 4 2 3 5" xfId="17324"/>
    <cellStyle name="Comma 3 3 2 4 2 3 5 2" xfId="48148"/>
    <cellStyle name="Comma 3 3 2 4 2 3 6" xfId="32738"/>
    <cellStyle name="Comma 3 3 2 4 2 4" xfId="2545"/>
    <cellStyle name="Comma 3 3 2 4 2 4 2" xfId="6348"/>
    <cellStyle name="Comma 3 3 2 4 2 4 2 2" xfId="14158"/>
    <cellStyle name="Comma 3 3 2 4 2 4 2 2 2" xfId="29569"/>
    <cellStyle name="Comma 3 3 2 4 2 4 2 2 2 2" xfId="60393"/>
    <cellStyle name="Comma 3 3 2 4 2 4 2 2 3" xfId="44983"/>
    <cellStyle name="Comma 3 3 2 4 2 4 2 3" xfId="21760"/>
    <cellStyle name="Comma 3 3 2 4 2 4 2 3 2" xfId="52584"/>
    <cellStyle name="Comma 3 3 2 4 2 4 2 4" xfId="37174"/>
    <cellStyle name="Comma 3 3 2 4 2 4 3" xfId="10355"/>
    <cellStyle name="Comma 3 3 2 4 2 4 3 2" xfId="25766"/>
    <cellStyle name="Comma 3 3 2 4 2 4 3 2 2" xfId="56590"/>
    <cellStyle name="Comma 3 3 2 4 2 4 3 3" xfId="41180"/>
    <cellStyle name="Comma 3 3 2 4 2 4 4" xfId="17957"/>
    <cellStyle name="Comma 3 3 2 4 2 4 4 2" xfId="48781"/>
    <cellStyle name="Comma 3 3 2 4 2 4 5" xfId="33371"/>
    <cellStyle name="Comma 3 3 2 4 2 5" xfId="4449"/>
    <cellStyle name="Comma 3 3 2 4 2 5 2" xfId="12259"/>
    <cellStyle name="Comma 3 3 2 4 2 5 2 2" xfId="27670"/>
    <cellStyle name="Comma 3 3 2 4 2 5 2 2 2" xfId="58494"/>
    <cellStyle name="Comma 3 3 2 4 2 5 2 3" xfId="43084"/>
    <cellStyle name="Comma 3 3 2 4 2 5 3" xfId="19861"/>
    <cellStyle name="Comma 3 3 2 4 2 5 3 2" xfId="50685"/>
    <cellStyle name="Comma 3 3 2 4 2 5 4" xfId="35275"/>
    <cellStyle name="Comma 3 3 2 4 2 6" xfId="8456"/>
    <cellStyle name="Comma 3 3 2 4 2 6 2" xfId="23867"/>
    <cellStyle name="Comma 3 3 2 4 2 6 2 2" xfId="54691"/>
    <cellStyle name="Comma 3 3 2 4 2 6 3" xfId="39281"/>
    <cellStyle name="Comma 3 3 2 4 2 7" xfId="16058"/>
    <cellStyle name="Comma 3 3 2 4 2 7 2" xfId="46882"/>
    <cellStyle name="Comma 3 3 2 4 2 8" xfId="31472"/>
    <cellStyle name="Comma 3 3 2 4 3" xfId="437"/>
    <cellStyle name="Comma 3 3 2 4 3 2" xfId="1070"/>
    <cellStyle name="Comma 3 3 2 4 3 2 2" xfId="2969"/>
    <cellStyle name="Comma 3 3 2 4 3 2 2 2" xfId="6772"/>
    <cellStyle name="Comma 3 3 2 4 3 2 2 2 2" xfId="14582"/>
    <cellStyle name="Comma 3 3 2 4 3 2 2 2 2 2" xfId="29993"/>
    <cellStyle name="Comma 3 3 2 4 3 2 2 2 2 2 2" xfId="60817"/>
    <cellStyle name="Comma 3 3 2 4 3 2 2 2 2 3" xfId="45407"/>
    <cellStyle name="Comma 3 3 2 4 3 2 2 2 3" xfId="22184"/>
    <cellStyle name="Comma 3 3 2 4 3 2 2 2 3 2" xfId="53008"/>
    <cellStyle name="Comma 3 3 2 4 3 2 2 2 4" xfId="37598"/>
    <cellStyle name="Comma 3 3 2 4 3 2 2 3" xfId="10779"/>
    <cellStyle name="Comma 3 3 2 4 3 2 2 3 2" xfId="26190"/>
    <cellStyle name="Comma 3 3 2 4 3 2 2 3 2 2" xfId="57014"/>
    <cellStyle name="Comma 3 3 2 4 3 2 2 3 3" xfId="41604"/>
    <cellStyle name="Comma 3 3 2 4 3 2 2 4" xfId="18381"/>
    <cellStyle name="Comma 3 3 2 4 3 2 2 4 2" xfId="49205"/>
    <cellStyle name="Comma 3 3 2 4 3 2 2 5" xfId="33795"/>
    <cellStyle name="Comma 3 3 2 4 3 2 3" xfId="4873"/>
    <cellStyle name="Comma 3 3 2 4 3 2 3 2" xfId="12683"/>
    <cellStyle name="Comma 3 3 2 4 3 2 3 2 2" xfId="28094"/>
    <cellStyle name="Comma 3 3 2 4 3 2 3 2 2 2" xfId="58918"/>
    <cellStyle name="Comma 3 3 2 4 3 2 3 2 3" xfId="43508"/>
    <cellStyle name="Comma 3 3 2 4 3 2 3 3" xfId="20285"/>
    <cellStyle name="Comma 3 3 2 4 3 2 3 3 2" xfId="51109"/>
    <cellStyle name="Comma 3 3 2 4 3 2 3 4" xfId="35699"/>
    <cellStyle name="Comma 3 3 2 4 3 2 4" xfId="8880"/>
    <cellStyle name="Comma 3 3 2 4 3 2 4 2" xfId="24291"/>
    <cellStyle name="Comma 3 3 2 4 3 2 4 2 2" xfId="55115"/>
    <cellStyle name="Comma 3 3 2 4 3 2 4 3" xfId="39705"/>
    <cellStyle name="Comma 3 3 2 4 3 2 5" xfId="16482"/>
    <cellStyle name="Comma 3 3 2 4 3 2 5 2" xfId="47306"/>
    <cellStyle name="Comma 3 3 2 4 3 2 6" xfId="31896"/>
    <cellStyle name="Comma 3 3 2 4 3 3" xfId="1703"/>
    <cellStyle name="Comma 3 3 2 4 3 3 2" xfId="3602"/>
    <cellStyle name="Comma 3 3 2 4 3 3 2 2" xfId="7405"/>
    <cellStyle name="Comma 3 3 2 4 3 3 2 2 2" xfId="15215"/>
    <cellStyle name="Comma 3 3 2 4 3 3 2 2 2 2" xfId="30626"/>
    <cellStyle name="Comma 3 3 2 4 3 3 2 2 2 2 2" xfId="61450"/>
    <cellStyle name="Comma 3 3 2 4 3 3 2 2 2 3" xfId="46040"/>
    <cellStyle name="Comma 3 3 2 4 3 3 2 2 3" xfId="22817"/>
    <cellStyle name="Comma 3 3 2 4 3 3 2 2 3 2" xfId="53641"/>
    <cellStyle name="Comma 3 3 2 4 3 3 2 2 4" xfId="38231"/>
    <cellStyle name="Comma 3 3 2 4 3 3 2 3" xfId="11412"/>
    <cellStyle name="Comma 3 3 2 4 3 3 2 3 2" xfId="26823"/>
    <cellStyle name="Comma 3 3 2 4 3 3 2 3 2 2" xfId="57647"/>
    <cellStyle name="Comma 3 3 2 4 3 3 2 3 3" xfId="42237"/>
    <cellStyle name="Comma 3 3 2 4 3 3 2 4" xfId="19014"/>
    <cellStyle name="Comma 3 3 2 4 3 3 2 4 2" xfId="49838"/>
    <cellStyle name="Comma 3 3 2 4 3 3 2 5" xfId="34428"/>
    <cellStyle name="Comma 3 3 2 4 3 3 3" xfId="5506"/>
    <cellStyle name="Comma 3 3 2 4 3 3 3 2" xfId="13316"/>
    <cellStyle name="Comma 3 3 2 4 3 3 3 2 2" xfId="28727"/>
    <cellStyle name="Comma 3 3 2 4 3 3 3 2 2 2" xfId="59551"/>
    <cellStyle name="Comma 3 3 2 4 3 3 3 2 3" xfId="44141"/>
    <cellStyle name="Comma 3 3 2 4 3 3 3 3" xfId="20918"/>
    <cellStyle name="Comma 3 3 2 4 3 3 3 3 2" xfId="51742"/>
    <cellStyle name="Comma 3 3 2 4 3 3 3 4" xfId="36332"/>
    <cellStyle name="Comma 3 3 2 4 3 3 4" xfId="9513"/>
    <cellStyle name="Comma 3 3 2 4 3 3 4 2" xfId="24924"/>
    <cellStyle name="Comma 3 3 2 4 3 3 4 2 2" xfId="55748"/>
    <cellStyle name="Comma 3 3 2 4 3 3 4 3" xfId="40338"/>
    <cellStyle name="Comma 3 3 2 4 3 3 5" xfId="17115"/>
    <cellStyle name="Comma 3 3 2 4 3 3 5 2" xfId="47939"/>
    <cellStyle name="Comma 3 3 2 4 3 3 6" xfId="32529"/>
    <cellStyle name="Comma 3 3 2 4 3 4" xfId="2336"/>
    <cellStyle name="Comma 3 3 2 4 3 4 2" xfId="6139"/>
    <cellStyle name="Comma 3 3 2 4 3 4 2 2" xfId="13949"/>
    <cellStyle name="Comma 3 3 2 4 3 4 2 2 2" xfId="29360"/>
    <cellStyle name="Comma 3 3 2 4 3 4 2 2 2 2" xfId="60184"/>
    <cellStyle name="Comma 3 3 2 4 3 4 2 2 3" xfId="44774"/>
    <cellStyle name="Comma 3 3 2 4 3 4 2 3" xfId="21551"/>
    <cellStyle name="Comma 3 3 2 4 3 4 2 3 2" xfId="52375"/>
    <cellStyle name="Comma 3 3 2 4 3 4 2 4" xfId="36965"/>
    <cellStyle name="Comma 3 3 2 4 3 4 3" xfId="10146"/>
    <cellStyle name="Comma 3 3 2 4 3 4 3 2" xfId="25557"/>
    <cellStyle name="Comma 3 3 2 4 3 4 3 2 2" xfId="56381"/>
    <cellStyle name="Comma 3 3 2 4 3 4 3 3" xfId="40971"/>
    <cellStyle name="Comma 3 3 2 4 3 4 4" xfId="17748"/>
    <cellStyle name="Comma 3 3 2 4 3 4 4 2" xfId="48572"/>
    <cellStyle name="Comma 3 3 2 4 3 4 5" xfId="33162"/>
    <cellStyle name="Comma 3 3 2 4 3 5" xfId="4240"/>
    <cellStyle name="Comma 3 3 2 4 3 5 2" xfId="12050"/>
    <cellStyle name="Comma 3 3 2 4 3 5 2 2" xfId="27461"/>
    <cellStyle name="Comma 3 3 2 4 3 5 2 2 2" xfId="58285"/>
    <cellStyle name="Comma 3 3 2 4 3 5 2 3" xfId="42875"/>
    <cellStyle name="Comma 3 3 2 4 3 5 3" xfId="19652"/>
    <cellStyle name="Comma 3 3 2 4 3 5 3 2" xfId="50476"/>
    <cellStyle name="Comma 3 3 2 4 3 5 4" xfId="35066"/>
    <cellStyle name="Comma 3 3 2 4 3 6" xfId="8247"/>
    <cellStyle name="Comma 3 3 2 4 3 6 2" xfId="23658"/>
    <cellStyle name="Comma 3 3 2 4 3 6 2 2" xfId="54482"/>
    <cellStyle name="Comma 3 3 2 4 3 6 3" xfId="39072"/>
    <cellStyle name="Comma 3 3 2 4 3 7" xfId="15849"/>
    <cellStyle name="Comma 3 3 2 4 3 7 2" xfId="46673"/>
    <cellStyle name="Comma 3 3 2 4 3 8" xfId="31263"/>
    <cellStyle name="Comma 3 3 2 4 4" xfId="857"/>
    <cellStyle name="Comma 3 3 2 4 4 2" xfId="2756"/>
    <cellStyle name="Comma 3 3 2 4 4 2 2" xfId="6559"/>
    <cellStyle name="Comma 3 3 2 4 4 2 2 2" xfId="14369"/>
    <cellStyle name="Comma 3 3 2 4 4 2 2 2 2" xfId="29780"/>
    <cellStyle name="Comma 3 3 2 4 4 2 2 2 2 2" xfId="60604"/>
    <cellStyle name="Comma 3 3 2 4 4 2 2 2 3" xfId="45194"/>
    <cellStyle name="Comma 3 3 2 4 4 2 2 3" xfId="21971"/>
    <cellStyle name="Comma 3 3 2 4 4 2 2 3 2" xfId="52795"/>
    <cellStyle name="Comma 3 3 2 4 4 2 2 4" xfId="37385"/>
    <cellStyle name="Comma 3 3 2 4 4 2 3" xfId="10566"/>
    <cellStyle name="Comma 3 3 2 4 4 2 3 2" xfId="25977"/>
    <cellStyle name="Comma 3 3 2 4 4 2 3 2 2" xfId="56801"/>
    <cellStyle name="Comma 3 3 2 4 4 2 3 3" xfId="41391"/>
    <cellStyle name="Comma 3 3 2 4 4 2 4" xfId="18168"/>
    <cellStyle name="Comma 3 3 2 4 4 2 4 2" xfId="48992"/>
    <cellStyle name="Comma 3 3 2 4 4 2 5" xfId="33582"/>
    <cellStyle name="Comma 3 3 2 4 4 3" xfId="4660"/>
    <cellStyle name="Comma 3 3 2 4 4 3 2" xfId="12470"/>
    <cellStyle name="Comma 3 3 2 4 4 3 2 2" xfId="27881"/>
    <cellStyle name="Comma 3 3 2 4 4 3 2 2 2" xfId="58705"/>
    <cellStyle name="Comma 3 3 2 4 4 3 2 3" xfId="43295"/>
    <cellStyle name="Comma 3 3 2 4 4 3 3" xfId="20072"/>
    <cellStyle name="Comma 3 3 2 4 4 3 3 2" xfId="50896"/>
    <cellStyle name="Comma 3 3 2 4 4 3 4" xfId="35486"/>
    <cellStyle name="Comma 3 3 2 4 4 4" xfId="8667"/>
    <cellStyle name="Comma 3 3 2 4 4 4 2" xfId="24078"/>
    <cellStyle name="Comma 3 3 2 4 4 4 2 2" xfId="54902"/>
    <cellStyle name="Comma 3 3 2 4 4 4 3" xfId="39492"/>
    <cellStyle name="Comma 3 3 2 4 4 5" xfId="16269"/>
    <cellStyle name="Comma 3 3 2 4 4 5 2" xfId="47093"/>
    <cellStyle name="Comma 3 3 2 4 4 6" xfId="31683"/>
    <cellStyle name="Comma 3 3 2 4 5" xfId="1490"/>
    <cellStyle name="Comma 3 3 2 4 5 2" xfId="3389"/>
    <cellStyle name="Comma 3 3 2 4 5 2 2" xfId="7192"/>
    <cellStyle name="Comma 3 3 2 4 5 2 2 2" xfId="15002"/>
    <cellStyle name="Comma 3 3 2 4 5 2 2 2 2" xfId="30413"/>
    <cellStyle name="Comma 3 3 2 4 5 2 2 2 2 2" xfId="61237"/>
    <cellStyle name="Comma 3 3 2 4 5 2 2 2 3" xfId="45827"/>
    <cellStyle name="Comma 3 3 2 4 5 2 2 3" xfId="22604"/>
    <cellStyle name="Comma 3 3 2 4 5 2 2 3 2" xfId="53428"/>
    <cellStyle name="Comma 3 3 2 4 5 2 2 4" xfId="38018"/>
    <cellStyle name="Comma 3 3 2 4 5 2 3" xfId="11199"/>
    <cellStyle name="Comma 3 3 2 4 5 2 3 2" xfId="26610"/>
    <cellStyle name="Comma 3 3 2 4 5 2 3 2 2" xfId="57434"/>
    <cellStyle name="Comma 3 3 2 4 5 2 3 3" xfId="42024"/>
    <cellStyle name="Comma 3 3 2 4 5 2 4" xfId="18801"/>
    <cellStyle name="Comma 3 3 2 4 5 2 4 2" xfId="49625"/>
    <cellStyle name="Comma 3 3 2 4 5 2 5" xfId="34215"/>
    <cellStyle name="Comma 3 3 2 4 5 3" xfId="5293"/>
    <cellStyle name="Comma 3 3 2 4 5 3 2" xfId="13103"/>
    <cellStyle name="Comma 3 3 2 4 5 3 2 2" xfId="28514"/>
    <cellStyle name="Comma 3 3 2 4 5 3 2 2 2" xfId="59338"/>
    <cellStyle name="Comma 3 3 2 4 5 3 2 3" xfId="43928"/>
    <cellStyle name="Comma 3 3 2 4 5 3 3" xfId="20705"/>
    <cellStyle name="Comma 3 3 2 4 5 3 3 2" xfId="51529"/>
    <cellStyle name="Comma 3 3 2 4 5 3 4" xfId="36119"/>
    <cellStyle name="Comma 3 3 2 4 5 4" xfId="9300"/>
    <cellStyle name="Comma 3 3 2 4 5 4 2" xfId="24711"/>
    <cellStyle name="Comma 3 3 2 4 5 4 2 2" xfId="55535"/>
    <cellStyle name="Comma 3 3 2 4 5 4 3" xfId="40125"/>
    <cellStyle name="Comma 3 3 2 4 5 5" xfId="16902"/>
    <cellStyle name="Comma 3 3 2 4 5 5 2" xfId="47726"/>
    <cellStyle name="Comma 3 3 2 4 5 6" xfId="32316"/>
    <cellStyle name="Comma 3 3 2 4 6" xfId="2123"/>
    <cellStyle name="Comma 3 3 2 4 6 2" xfId="5926"/>
    <cellStyle name="Comma 3 3 2 4 6 2 2" xfId="13736"/>
    <cellStyle name="Comma 3 3 2 4 6 2 2 2" xfId="29147"/>
    <cellStyle name="Comma 3 3 2 4 6 2 2 2 2" xfId="59971"/>
    <cellStyle name="Comma 3 3 2 4 6 2 2 3" xfId="44561"/>
    <cellStyle name="Comma 3 3 2 4 6 2 3" xfId="21338"/>
    <cellStyle name="Comma 3 3 2 4 6 2 3 2" xfId="52162"/>
    <cellStyle name="Comma 3 3 2 4 6 2 4" xfId="36752"/>
    <cellStyle name="Comma 3 3 2 4 6 3" xfId="9933"/>
    <cellStyle name="Comma 3 3 2 4 6 3 2" xfId="25344"/>
    <cellStyle name="Comma 3 3 2 4 6 3 2 2" xfId="56168"/>
    <cellStyle name="Comma 3 3 2 4 6 3 3" xfId="40758"/>
    <cellStyle name="Comma 3 3 2 4 6 4" xfId="17535"/>
    <cellStyle name="Comma 3 3 2 4 6 4 2" xfId="48359"/>
    <cellStyle name="Comma 3 3 2 4 6 5" xfId="32949"/>
    <cellStyle name="Comma 3 3 2 4 7" xfId="4027"/>
    <cellStyle name="Comma 3 3 2 4 7 2" xfId="11837"/>
    <cellStyle name="Comma 3 3 2 4 7 2 2" xfId="27248"/>
    <cellStyle name="Comma 3 3 2 4 7 2 2 2" xfId="58072"/>
    <cellStyle name="Comma 3 3 2 4 7 2 3" xfId="42662"/>
    <cellStyle name="Comma 3 3 2 4 7 3" xfId="19439"/>
    <cellStyle name="Comma 3 3 2 4 7 3 2" xfId="50263"/>
    <cellStyle name="Comma 3 3 2 4 7 4" xfId="34853"/>
    <cellStyle name="Comma 3 3 2 4 8" xfId="8034"/>
    <cellStyle name="Comma 3 3 2 4 8 2" xfId="23445"/>
    <cellStyle name="Comma 3 3 2 4 8 2 2" xfId="54269"/>
    <cellStyle name="Comma 3 3 2 4 8 3" xfId="38859"/>
    <cellStyle name="Comma 3 3 2 4 9" xfId="7825"/>
    <cellStyle name="Comma 3 3 2 4 9 2" xfId="23236"/>
    <cellStyle name="Comma 3 3 2 4 9 2 2" xfId="54060"/>
    <cellStyle name="Comma 3 3 2 4 9 3" xfId="38650"/>
    <cellStyle name="Comma 3 3 2 5" xfId="601"/>
    <cellStyle name="Comma 3 3 2 5 2" xfId="1234"/>
    <cellStyle name="Comma 3 3 2 5 2 2" xfId="3133"/>
    <cellStyle name="Comma 3 3 2 5 2 2 2" xfId="6936"/>
    <cellStyle name="Comma 3 3 2 5 2 2 2 2" xfId="14746"/>
    <cellStyle name="Comma 3 3 2 5 2 2 2 2 2" xfId="30157"/>
    <cellStyle name="Comma 3 3 2 5 2 2 2 2 2 2" xfId="60981"/>
    <cellStyle name="Comma 3 3 2 5 2 2 2 2 3" xfId="45571"/>
    <cellStyle name="Comma 3 3 2 5 2 2 2 3" xfId="22348"/>
    <cellStyle name="Comma 3 3 2 5 2 2 2 3 2" xfId="53172"/>
    <cellStyle name="Comma 3 3 2 5 2 2 2 4" xfId="37762"/>
    <cellStyle name="Comma 3 3 2 5 2 2 3" xfId="10943"/>
    <cellStyle name="Comma 3 3 2 5 2 2 3 2" xfId="26354"/>
    <cellStyle name="Comma 3 3 2 5 2 2 3 2 2" xfId="57178"/>
    <cellStyle name="Comma 3 3 2 5 2 2 3 3" xfId="41768"/>
    <cellStyle name="Comma 3 3 2 5 2 2 4" xfId="18545"/>
    <cellStyle name="Comma 3 3 2 5 2 2 4 2" xfId="49369"/>
    <cellStyle name="Comma 3 3 2 5 2 2 5" xfId="33959"/>
    <cellStyle name="Comma 3 3 2 5 2 3" xfId="5037"/>
    <cellStyle name="Comma 3 3 2 5 2 3 2" xfId="12847"/>
    <cellStyle name="Comma 3 3 2 5 2 3 2 2" xfId="28258"/>
    <cellStyle name="Comma 3 3 2 5 2 3 2 2 2" xfId="59082"/>
    <cellStyle name="Comma 3 3 2 5 2 3 2 3" xfId="43672"/>
    <cellStyle name="Comma 3 3 2 5 2 3 3" xfId="20449"/>
    <cellStyle name="Comma 3 3 2 5 2 3 3 2" xfId="51273"/>
    <cellStyle name="Comma 3 3 2 5 2 3 4" xfId="35863"/>
    <cellStyle name="Comma 3 3 2 5 2 4" xfId="9044"/>
    <cellStyle name="Comma 3 3 2 5 2 4 2" xfId="24455"/>
    <cellStyle name="Comma 3 3 2 5 2 4 2 2" xfId="55279"/>
    <cellStyle name="Comma 3 3 2 5 2 4 3" xfId="39869"/>
    <cellStyle name="Comma 3 3 2 5 2 5" xfId="16646"/>
    <cellStyle name="Comma 3 3 2 5 2 5 2" xfId="47470"/>
    <cellStyle name="Comma 3 3 2 5 2 6" xfId="32060"/>
    <cellStyle name="Comma 3 3 2 5 3" xfId="1867"/>
    <cellStyle name="Comma 3 3 2 5 3 2" xfId="3766"/>
    <cellStyle name="Comma 3 3 2 5 3 2 2" xfId="7569"/>
    <cellStyle name="Comma 3 3 2 5 3 2 2 2" xfId="15379"/>
    <cellStyle name="Comma 3 3 2 5 3 2 2 2 2" xfId="30790"/>
    <cellStyle name="Comma 3 3 2 5 3 2 2 2 2 2" xfId="61614"/>
    <cellStyle name="Comma 3 3 2 5 3 2 2 2 3" xfId="46204"/>
    <cellStyle name="Comma 3 3 2 5 3 2 2 3" xfId="22981"/>
    <cellStyle name="Comma 3 3 2 5 3 2 2 3 2" xfId="53805"/>
    <cellStyle name="Comma 3 3 2 5 3 2 2 4" xfId="38395"/>
    <cellStyle name="Comma 3 3 2 5 3 2 3" xfId="11576"/>
    <cellStyle name="Comma 3 3 2 5 3 2 3 2" xfId="26987"/>
    <cellStyle name="Comma 3 3 2 5 3 2 3 2 2" xfId="57811"/>
    <cellStyle name="Comma 3 3 2 5 3 2 3 3" xfId="42401"/>
    <cellStyle name="Comma 3 3 2 5 3 2 4" xfId="19178"/>
    <cellStyle name="Comma 3 3 2 5 3 2 4 2" xfId="50002"/>
    <cellStyle name="Comma 3 3 2 5 3 2 5" xfId="34592"/>
    <cellStyle name="Comma 3 3 2 5 3 3" xfId="5670"/>
    <cellStyle name="Comma 3 3 2 5 3 3 2" xfId="13480"/>
    <cellStyle name="Comma 3 3 2 5 3 3 2 2" xfId="28891"/>
    <cellStyle name="Comma 3 3 2 5 3 3 2 2 2" xfId="59715"/>
    <cellStyle name="Comma 3 3 2 5 3 3 2 3" xfId="44305"/>
    <cellStyle name="Comma 3 3 2 5 3 3 3" xfId="21082"/>
    <cellStyle name="Comma 3 3 2 5 3 3 3 2" xfId="51906"/>
    <cellStyle name="Comma 3 3 2 5 3 3 4" xfId="36496"/>
    <cellStyle name="Comma 3 3 2 5 3 4" xfId="9677"/>
    <cellStyle name="Comma 3 3 2 5 3 4 2" xfId="25088"/>
    <cellStyle name="Comma 3 3 2 5 3 4 2 2" xfId="55912"/>
    <cellStyle name="Comma 3 3 2 5 3 4 3" xfId="40502"/>
    <cellStyle name="Comma 3 3 2 5 3 5" xfId="17279"/>
    <cellStyle name="Comma 3 3 2 5 3 5 2" xfId="48103"/>
    <cellStyle name="Comma 3 3 2 5 3 6" xfId="32693"/>
    <cellStyle name="Comma 3 3 2 5 4" xfId="2500"/>
    <cellStyle name="Comma 3 3 2 5 4 2" xfId="6303"/>
    <cellStyle name="Comma 3 3 2 5 4 2 2" xfId="14113"/>
    <cellStyle name="Comma 3 3 2 5 4 2 2 2" xfId="29524"/>
    <cellStyle name="Comma 3 3 2 5 4 2 2 2 2" xfId="60348"/>
    <cellStyle name="Comma 3 3 2 5 4 2 2 3" xfId="44938"/>
    <cellStyle name="Comma 3 3 2 5 4 2 3" xfId="21715"/>
    <cellStyle name="Comma 3 3 2 5 4 2 3 2" xfId="52539"/>
    <cellStyle name="Comma 3 3 2 5 4 2 4" xfId="37129"/>
    <cellStyle name="Comma 3 3 2 5 4 3" xfId="10310"/>
    <cellStyle name="Comma 3 3 2 5 4 3 2" xfId="25721"/>
    <cellStyle name="Comma 3 3 2 5 4 3 2 2" xfId="56545"/>
    <cellStyle name="Comma 3 3 2 5 4 3 3" xfId="41135"/>
    <cellStyle name="Comma 3 3 2 5 4 4" xfId="17912"/>
    <cellStyle name="Comma 3 3 2 5 4 4 2" xfId="48736"/>
    <cellStyle name="Comma 3 3 2 5 4 5" xfId="33326"/>
    <cellStyle name="Comma 3 3 2 5 5" xfId="4404"/>
    <cellStyle name="Comma 3 3 2 5 5 2" xfId="12214"/>
    <cellStyle name="Comma 3 3 2 5 5 2 2" xfId="27625"/>
    <cellStyle name="Comma 3 3 2 5 5 2 2 2" xfId="58449"/>
    <cellStyle name="Comma 3 3 2 5 5 2 3" xfId="43039"/>
    <cellStyle name="Comma 3 3 2 5 5 3" xfId="19816"/>
    <cellStyle name="Comma 3 3 2 5 5 3 2" xfId="50640"/>
    <cellStyle name="Comma 3 3 2 5 5 4" xfId="35230"/>
    <cellStyle name="Comma 3 3 2 5 6" xfId="8411"/>
    <cellStyle name="Comma 3 3 2 5 6 2" xfId="23822"/>
    <cellStyle name="Comma 3 3 2 5 6 2 2" xfId="54646"/>
    <cellStyle name="Comma 3 3 2 5 6 3" xfId="39236"/>
    <cellStyle name="Comma 3 3 2 5 7" xfId="16013"/>
    <cellStyle name="Comma 3 3 2 5 7 2" xfId="46837"/>
    <cellStyle name="Comma 3 3 2 5 8" xfId="31427"/>
    <cellStyle name="Comma 3 3 2 6" xfId="392"/>
    <cellStyle name="Comma 3 3 2 6 2" xfId="1025"/>
    <cellStyle name="Comma 3 3 2 6 2 2" xfId="2924"/>
    <cellStyle name="Comma 3 3 2 6 2 2 2" xfId="6727"/>
    <cellStyle name="Comma 3 3 2 6 2 2 2 2" xfId="14537"/>
    <cellStyle name="Comma 3 3 2 6 2 2 2 2 2" xfId="29948"/>
    <cellStyle name="Comma 3 3 2 6 2 2 2 2 2 2" xfId="60772"/>
    <cellStyle name="Comma 3 3 2 6 2 2 2 2 3" xfId="45362"/>
    <cellStyle name="Comma 3 3 2 6 2 2 2 3" xfId="22139"/>
    <cellStyle name="Comma 3 3 2 6 2 2 2 3 2" xfId="52963"/>
    <cellStyle name="Comma 3 3 2 6 2 2 2 4" xfId="37553"/>
    <cellStyle name="Comma 3 3 2 6 2 2 3" xfId="10734"/>
    <cellStyle name="Comma 3 3 2 6 2 2 3 2" xfId="26145"/>
    <cellStyle name="Comma 3 3 2 6 2 2 3 2 2" xfId="56969"/>
    <cellStyle name="Comma 3 3 2 6 2 2 3 3" xfId="41559"/>
    <cellStyle name="Comma 3 3 2 6 2 2 4" xfId="18336"/>
    <cellStyle name="Comma 3 3 2 6 2 2 4 2" xfId="49160"/>
    <cellStyle name="Comma 3 3 2 6 2 2 5" xfId="33750"/>
    <cellStyle name="Comma 3 3 2 6 2 3" xfId="4828"/>
    <cellStyle name="Comma 3 3 2 6 2 3 2" xfId="12638"/>
    <cellStyle name="Comma 3 3 2 6 2 3 2 2" xfId="28049"/>
    <cellStyle name="Comma 3 3 2 6 2 3 2 2 2" xfId="58873"/>
    <cellStyle name="Comma 3 3 2 6 2 3 2 3" xfId="43463"/>
    <cellStyle name="Comma 3 3 2 6 2 3 3" xfId="20240"/>
    <cellStyle name="Comma 3 3 2 6 2 3 3 2" xfId="51064"/>
    <cellStyle name="Comma 3 3 2 6 2 3 4" xfId="35654"/>
    <cellStyle name="Comma 3 3 2 6 2 4" xfId="8835"/>
    <cellStyle name="Comma 3 3 2 6 2 4 2" xfId="24246"/>
    <cellStyle name="Comma 3 3 2 6 2 4 2 2" xfId="55070"/>
    <cellStyle name="Comma 3 3 2 6 2 4 3" xfId="39660"/>
    <cellStyle name="Comma 3 3 2 6 2 5" xfId="16437"/>
    <cellStyle name="Comma 3 3 2 6 2 5 2" xfId="47261"/>
    <cellStyle name="Comma 3 3 2 6 2 6" xfId="31851"/>
    <cellStyle name="Comma 3 3 2 6 3" xfId="1658"/>
    <cellStyle name="Comma 3 3 2 6 3 2" xfId="3557"/>
    <cellStyle name="Comma 3 3 2 6 3 2 2" xfId="7360"/>
    <cellStyle name="Comma 3 3 2 6 3 2 2 2" xfId="15170"/>
    <cellStyle name="Comma 3 3 2 6 3 2 2 2 2" xfId="30581"/>
    <cellStyle name="Comma 3 3 2 6 3 2 2 2 2 2" xfId="61405"/>
    <cellStyle name="Comma 3 3 2 6 3 2 2 2 3" xfId="45995"/>
    <cellStyle name="Comma 3 3 2 6 3 2 2 3" xfId="22772"/>
    <cellStyle name="Comma 3 3 2 6 3 2 2 3 2" xfId="53596"/>
    <cellStyle name="Comma 3 3 2 6 3 2 2 4" xfId="38186"/>
    <cellStyle name="Comma 3 3 2 6 3 2 3" xfId="11367"/>
    <cellStyle name="Comma 3 3 2 6 3 2 3 2" xfId="26778"/>
    <cellStyle name="Comma 3 3 2 6 3 2 3 2 2" xfId="57602"/>
    <cellStyle name="Comma 3 3 2 6 3 2 3 3" xfId="42192"/>
    <cellStyle name="Comma 3 3 2 6 3 2 4" xfId="18969"/>
    <cellStyle name="Comma 3 3 2 6 3 2 4 2" xfId="49793"/>
    <cellStyle name="Comma 3 3 2 6 3 2 5" xfId="34383"/>
    <cellStyle name="Comma 3 3 2 6 3 3" xfId="5461"/>
    <cellStyle name="Comma 3 3 2 6 3 3 2" xfId="13271"/>
    <cellStyle name="Comma 3 3 2 6 3 3 2 2" xfId="28682"/>
    <cellStyle name="Comma 3 3 2 6 3 3 2 2 2" xfId="59506"/>
    <cellStyle name="Comma 3 3 2 6 3 3 2 3" xfId="44096"/>
    <cellStyle name="Comma 3 3 2 6 3 3 3" xfId="20873"/>
    <cellStyle name="Comma 3 3 2 6 3 3 3 2" xfId="51697"/>
    <cellStyle name="Comma 3 3 2 6 3 3 4" xfId="36287"/>
    <cellStyle name="Comma 3 3 2 6 3 4" xfId="9468"/>
    <cellStyle name="Comma 3 3 2 6 3 4 2" xfId="24879"/>
    <cellStyle name="Comma 3 3 2 6 3 4 2 2" xfId="55703"/>
    <cellStyle name="Comma 3 3 2 6 3 4 3" xfId="40293"/>
    <cellStyle name="Comma 3 3 2 6 3 5" xfId="17070"/>
    <cellStyle name="Comma 3 3 2 6 3 5 2" xfId="47894"/>
    <cellStyle name="Comma 3 3 2 6 3 6" xfId="32484"/>
    <cellStyle name="Comma 3 3 2 6 4" xfId="2291"/>
    <cellStyle name="Comma 3 3 2 6 4 2" xfId="6094"/>
    <cellStyle name="Comma 3 3 2 6 4 2 2" xfId="13904"/>
    <cellStyle name="Comma 3 3 2 6 4 2 2 2" xfId="29315"/>
    <cellStyle name="Comma 3 3 2 6 4 2 2 2 2" xfId="60139"/>
    <cellStyle name="Comma 3 3 2 6 4 2 2 3" xfId="44729"/>
    <cellStyle name="Comma 3 3 2 6 4 2 3" xfId="21506"/>
    <cellStyle name="Comma 3 3 2 6 4 2 3 2" xfId="52330"/>
    <cellStyle name="Comma 3 3 2 6 4 2 4" xfId="36920"/>
    <cellStyle name="Comma 3 3 2 6 4 3" xfId="10101"/>
    <cellStyle name="Comma 3 3 2 6 4 3 2" xfId="25512"/>
    <cellStyle name="Comma 3 3 2 6 4 3 2 2" xfId="56336"/>
    <cellStyle name="Comma 3 3 2 6 4 3 3" xfId="40926"/>
    <cellStyle name="Comma 3 3 2 6 4 4" xfId="17703"/>
    <cellStyle name="Comma 3 3 2 6 4 4 2" xfId="48527"/>
    <cellStyle name="Comma 3 3 2 6 4 5" xfId="33117"/>
    <cellStyle name="Comma 3 3 2 6 5" xfId="4195"/>
    <cellStyle name="Comma 3 3 2 6 5 2" xfId="12005"/>
    <cellStyle name="Comma 3 3 2 6 5 2 2" xfId="27416"/>
    <cellStyle name="Comma 3 3 2 6 5 2 2 2" xfId="58240"/>
    <cellStyle name="Comma 3 3 2 6 5 2 3" xfId="42830"/>
    <cellStyle name="Comma 3 3 2 6 5 3" xfId="19607"/>
    <cellStyle name="Comma 3 3 2 6 5 3 2" xfId="50431"/>
    <cellStyle name="Comma 3 3 2 6 5 4" xfId="35021"/>
    <cellStyle name="Comma 3 3 2 6 6" xfId="8202"/>
    <cellStyle name="Comma 3 3 2 6 6 2" xfId="23613"/>
    <cellStyle name="Comma 3 3 2 6 6 2 2" xfId="54437"/>
    <cellStyle name="Comma 3 3 2 6 6 3" xfId="39027"/>
    <cellStyle name="Comma 3 3 2 6 7" xfId="15804"/>
    <cellStyle name="Comma 3 3 2 6 7 2" xfId="46628"/>
    <cellStyle name="Comma 3 3 2 6 8" xfId="31218"/>
    <cellStyle name="Comma 3 3 2 7" xfId="812"/>
    <cellStyle name="Comma 3 3 2 7 2" xfId="2711"/>
    <cellStyle name="Comma 3 3 2 7 2 2" xfId="6514"/>
    <cellStyle name="Comma 3 3 2 7 2 2 2" xfId="14324"/>
    <cellStyle name="Comma 3 3 2 7 2 2 2 2" xfId="29735"/>
    <cellStyle name="Comma 3 3 2 7 2 2 2 2 2" xfId="60559"/>
    <cellStyle name="Comma 3 3 2 7 2 2 2 3" xfId="45149"/>
    <cellStyle name="Comma 3 3 2 7 2 2 3" xfId="21926"/>
    <cellStyle name="Comma 3 3 2 7 2 2 3 2" xfId="52750"/>
    <cellStyle name="Comma 3 3 2 7 2 2 4" xfId="37340"/>
    <cellStyle name="Comma 3 3 2 7 2 3" xfId="10521"/>
    <cellStyle name="Comma 3 3 2 7 2 3 2" xfId="25932"/>
    <cellStyle name="Comma 3 3 2 7 2 3 2 2" xfId="56756"/>
    <cellStyle name="Comma 3 3 2 7 2 3 3" xfId="41346"/>
    <cellStyle name="Comma 3 3 2 7 2 4" xfId="18123"/>
    <cellStyle name="Comma 3 3 2 7 2 4 2" xfId="48947"/>
    <cellStyle name="Comma 3 3 2 7 2 5" xfId="33537"/>
    <cellStyle name="Comma 3 3 2 7 3" xfId="4615"/>
    <cellStyle name="Comma 3 3 2 7 3 2" xfId="12425"/>
    <cellStyle name="Comma 3 3 2 7 3 2 2" xfId="27836"/>
    <cellStyle name="Comma 3 3 2 7 3 2 2 2" xfId="58660"/>
    <cellStyle name="Comma 3 3 2 7 3 2 3" xfId="43250"/>
    <cellStyle name="Comma 3 3 2 7 3 3" xfId="20027"/>
    <cellStyle name="Comma 3 3 2 7 3 3 2" xfId="50851"/>
    <cellStyle name="Comma 3 3 2 7 3 4" xfId="35441"/>
    <cellStyle name="Comma 3 3 2 7 4" xfId="8622"/>
    <cellStyle name="Comma 3 3 2 7 4 2" xfId="24033"/>
    <cellStyle name="Comma 3 3 2 7 4 2 2" xfId="54857"/>
    <cellStyle name="Comma 3 3 2 7 4 3" xfId="39447"/>
    <cellStyle name="Comma 3 3 2 7 5" xfId="16224"/>
    <cellStyle name="Comma 3 3 2 7 5 2" xfId="47048"/>
    <cellStyle name="Comma 3 3 2 7 6" xfId="31638"/>
    <cellStyle name="Comma 3 3 2 8" xfId="1445"/>
    <cellStyle name="Comma 3 3 2 8 2" xfId="3344"/>
    <cellStyle name="Comma 3 3 2 8 2 2" xfId="7147"/>
    <cellStyle name="Comma 3 3 2 8 2 2 2" xfId="14957"/>
    <cellStyle name="Comma 3 3 2 8 2 2 2 2" xfId="30368"/>
    <cellStyle name="Comma 3 3 2 8 2 2 2 2 2" xfId="61192"/>
    <cellStyle name="Comma 3 3 2 8 2 2 2 3" xfId="45782"/>
    <cellStyle name="Comma 3 3 2 8 2 2 3" xfId="22559"/>
    <cellStyle name="Comma 3 3 2 8 2 2 3 2" xfId="53383"/>
    <cellStyle name="Comma 3 3 2 8 2 2 4" xfId="37973"/>
    <cellStyle name="Comma 3 3 2 8 2 3" xfId="11154"/>
    <cellStyle name="Comma 3 3 2 8 2 3 2" xfId="26565"/>
    <cellStyle name="Comma 3 3 2 8 2 3 2 2" xfId="57389"/>
    <cellStyle name="Comma 3 3 2 8 2 3 3" xfId="41979"/>
    <cellStyle name="Comma 3 3 2 8 2 4" xfId="18756"/>
    <cellStyle name="Comma 3 3 2 8 2 4 2" xfId="49580"/>
    <cellStyle name="Comma 3 3 2 8 2 5" xfId="34170"/>
    <cellStyle name="Comma 3 3 2 8 3" xfId="5248"/>
    <cellStyle name="Comma 3 3 2 8 3 2" xfId="13058"/>
    <cellStyle name="Comma 3 3 2 8 3 2 2" xfId="28469"/>
    <cellStyle name="Comma 3 3 2 8 3 2 2 2" xfId="59293"/>
    <cellStyle name="Comma 3 3 2 8 3 2 3" xfId="43883"/>
    <cellStyle name="Comma 3 3 2 8 3 3" xfId="20660"/>
    <cellStyle name="Comma 3 3 2 8 3 3 2" xfId="51484"/>
    <cellStyle name="Comma 3 3 2 8 3 4" xfId="36074"/>
    <cellStyle name="Comma 3 3 2 8 4" xfId="9255"/>
    <cellStyle name="Comma 3 3 2 8 4 2" xfId="24666"/>
    <cellStyle name="Comma 3 3 2 8 4 2 2" xfId="55490"/>
    <cellStyle name="Comma 3 3 2 8 4 3" xfId="40080"/>
    <cellStyle name="Comma 3 3 2 8 5" xfId="16857"/>
    <cellStyle name="Comma 3 3 2 8 5 2" xfId="47681"/>
    <cellStyle name="Comma 3 3 2 8 6" xfId="32271"/>
    <cellStyle name="Comma 3 3 2 9" xfId="2078"/>
    <cellStyle name="Comma 3 3 2 9 2" xfId="5881"/>
    <cellStyle name="Comma 3 3 2 9 2 2" xfId="13691"/>
    <cellStyle name="Comma 3 3 2 9 2 2 2" xfId="29102"/>
    <cellStyle name="Comma 3 3 2 9 2 2 2 2" xfId="59926"/>
    <cellStyle name="Comma 3 3 2 9 2 2 3" xfId="44516"/>
    <cellStyle name="Comma 3 3 2 9 2 3" xfId="21293"/>
    <cellStyle name="Comma 3 3 2 9 2 3 2" xfId="52117"/>
    <cellStyle name="Comma 3 3 2 9 2 4" xfId="36707"/>
    <cellStyle name="Comma 3 3 2 9 3" xfId="9888"/>
    <cellStyle name="Comma 3 3 2 9 3 2" xfId="25299"/>
    <cellStyle name="Comma 3 3 2 9 3 2 2" xfId="56123"/>
    <cellStyle name="Comma 3 3 2 9 3 3" xfId="40713"/>
    <cellStyle name="Comma 3 3 2 9 4" xfId="17490"/>
    <cellStyle name="Comma 3 3 2 9 4 2" xfId="48314"/>
    <cellStyle name="Comma 3 3 2 9 5" xfId="32904"/>
    <cellStyle name="Comma 3 3 3" xfId="243"/>
    <cellStyle name="Comma 3 3 3 10" xfId="7845"/>
    <cellStyle name="Comma 3 3 3 10 2" xfId="23256"/>
    <cellStyle name="Comma 3 3 3 10 2 2" xfId="54080"/>
    <cellStyle name="Comma 3 3 3 10 3" xfId="38670"/>
    <cellStyle name="Comma 3 3 3 11" xfId="15656"/>
    <cellStyle name="Comma 3 3 3 11 2" xfId="46480"/>
    <cellStyle name="Comma 3 3 3 12" xfId="31070"/>
    <cellStyle name="Comma 3 3 3 2" xfId="325"/>
    <cellStyle name="Comma 3 3 3 2 10" xfId="15738"/>
    <cellStyle name="Comma 3 3 3 2 10 2" xfId="46562"/>
    <cellStyle name="Comma 3 3 3 2 11" xfId="31152"/>
    <cellStyle name="Comma 3 3 3 2 2" xfId="748"/>
    <cellStyle name="Comma 3 3 3 2 2 2" xfId="1381"/>
    <cellStyle name="Comma 3 3 3 2 2 2 2" xfId="3280"/>
    <cellStyle name="Comma 3 3 3 2 2 2 2 2" xfId="7083"/>
    <cellStyle name="Comma 3 3 3 2 2 2 2 2 2" xfId="14893"/>
    <cellStyle name="Comma 3 3 3 2 2 2 2 2 2 2" xfId="30304"/>
    <cellStyle name="Comma 3 3 3 2 2 2 2 2 2 2 2" xfId="61128"/>
    <cellStyle name="Comma 3 3 3 2 2 2 2 2 2 3" xfId="45718"/>
    <cellStyle name="Comma 3 3 3 2 2 2 2 2 3" xfId="22495"/>
    <cellStyle name="Comma 3 3 3 2 2 2 2 2 3 2" xfId="53319"/>
    <cellStyle name="Comma 3 3 3 2 2 2 2 2 4" xfId="37909"/>
    <cellStyle name="Comma 3 3 3 2 2 2 2 3" xfId="11090"/>
    <cellStyle name="Comma 3 3 3 2 2 2 2 3 2" xfId="26501"/>
    <cellStyle name="Comma 3 3 3 2 2 2 2 3 2 2" xfId="57325"/>
    <cellStyle name="Comma 3 3 3 2 2 2 2 3 3" xfId="41915"/>
    <cellStyle name="Comma 3 3 3 2 2 2 2 4" xfId="18692"/>
    <cellStyle name="Comma 3 3 3 2 2 2 2 4 2" xfId="49516"/>
    <cellStyle name="Comma 3 3 3 2 2 2 2 5" xfId="34106"/>
    <cellStyle name="Comma 3 3 3 2 2 2 3" xfId="5184"/>
    <cellStyle name="Comma 3 3 3 2 2 2 3 2" xfId="12994"/>
    <cellStyle name="Comma 3 3 3 2 2 2 3 2 2" xfId="28405"/>
    <cellStyle name="Comma 3 3 3 2 2 2 3 2 2 2" xfId="59229"/>
    <cellStyle name="Comma 3 3 3 2 2 2 3 2 3" xfId="43819"/>
    <cellStyle name="Comma 3 3 3 2 2 2 3 3" xfId="20596"/>
    <cellStyle name="Comma 3 3 3 2 2 2 3 3 2" xfId="51420"/>
    <cellStyle name="Comma 3 3 3 2 2 2 3 4" xfId="36010"/>
    <cellStyle name="Comma 3 3 3 2 2 2 4" xfId="9191"/>
    <cellStyle name="Comma 3 3 3 2 2 2 4 2" xfId="24602"/>
    <cellStyle name="Comma 3 3 3 2 2 2 4 2 2" xfId="55426"/>
    <cellStyle name="Comma 3 3 3 2 2 2 4 3" xfId="40016"/>
    <cellStyle name="Comma 3 3 3 2 2 2 5" xfId="16793"/>
    <cellStyle name="Comma 3 3 3 2 2 2 5 2" xfId="47617"/>
    <cellStyle name="Comma 3 3 3 2 2 2 6" xfId="32207"/>
    <cellStyle name="Comma 3 3 3 2 2 3" xfId="2014"/>
    <cellStyle name="Comma 3 3 3 2 2 3 2" xfId="3913"/>
    <cellStyle name="Comma 3 3 3 2 2 3 2 2" xfId="7716"/>
    <cellStyle name="Comma 3 3 3 2 2 3 2 2 2" xfId="15526"/>
    <cellStyle name="Comma 3 3 3 2 2 3 2 2 2 2" xfId="30937"/>
    <cellStyle name="Comma 3 3 3 2 2 3 2 2 2 2 2" xfId="61761"/>
    <cellStyle name="Comma 3 3 3 2 2 3 2 2 2 3" xfId="46351"/>
    <cellStyle name="Comma 3 3 3 2 2 3 2 2 3" xfId="23128"/>
    <cellStyle name="Comma 3 3 3 2 2 3 2 2 3 2" xfId="53952"/>
    <cellStyle name="Comma 3 3 3 2 2 3 2 2 4" xfId="38542"/>
    <cellStyle name="Comma 3 3 3 2 2 3 2 3" xfId="11723"/>
    <cellStyle name="Comma 3 3 3 2 2 3 2 3 2" xfId="27134"/>
    <cellStyle name="Comma 3 3 3 2 2 3 2 3 2 2" xfId="57958"/>
    <cellStyle name="Comma 3 3 3 2 2 3 2 3 3" xfId="42548"/>
    <cellStyle name="Comma 3 3 3 2 2 3 2 4" xfId="19325"/>
    <cellStyle name="Comma 3 3 3 2 2 3 2 4 2" xfId="50149"/>
    <cellStyle name="Comma 3 3 3 2 2 3 2 5" xfId="34739"/>
    <cellStyle name="Comma 3 3 3 2 2 3 3" xfId="5817"/>
    <cellStyle name="Comma 3 3 3 2 2 3 3 2" xfId="13627"/>
    <cellStyle name="Comma 3 3 3 2 2 3 3 2 2" xfId="29038"/>
    <cellStyle name="Comma 3 3 3 2 2 3 3 2 2 2" xfId="59862"/>
    <cellStyle name="Comma 3 3 3 2 2 3 3 2 3" xfId="44452"/>
    <cellStyle name="Comma 3 3 3 2 2 3 3 3" xfId="21229"/>
    <cellStyle name="Comma 3 3 3 2 2 3 3 3 2" xfId="52053"/>
    <cellStyle name="Comma 3 3 3 2 2 3 3 4" xfId="36643"/>
    <cellStyle name="Comma 3 3 3 2 2 3 4" xfId="9824"/>
    <cellStyle name="Comma 3 3 3 2 2 3 4 2" xfId="25235"/>
    <cellStyle name="Comma 3 3 3 2 2 3 4 2 2" xfId="56059"/>
    <cellStyle name="Comma 3 3 3 2 2 3 4 3" xfId="40649"/>
    <cellStyle name="Comma 3 3 3 2 2 3 5" xfId="17426"/>
    <cellStyle name="Comma 3 3 3 2 2 3 5 2" xfId="48250"/>
    <cellStyle name="Comma 3 3 3 2 2 3 6" xfId="32840"/>
    <cellStyle name="Comma 3 3 3 2 2 4" xfId="2647"/>
    <cellStyle name="Comma 3 3 3 2 2 4 2" xfId="6450"/>
    <cellStyle name="Comma 3 3 3 2 2 4 2 2" xfId="14260"/>
    <cellStyle name="Comma 3 3 3 2 2 4 2 2 2" xfId="29671"/>
    <cellStyle name="Comma 3 3 3 2 2 4 2 2 2 2" xfId="60495"/>
    <cellStyle name="Comma 3 3 3 2 2 4 2 2 3" xfId="45085"/>
    <cellStyle name="Comma 3 3 3 2 2 4 2 3" xfId="21862"/>
    <cellStyle name="Comma 3 3 3 2 2 4 2 3 2" xfId="52686"/>
    <cellStyle name="Comma 3 3 3 2 2 4 2 4" xfId="37276"/>
    <cellStyle name="Comma 3 3 3 2 2 4 3" xfId="10457"/>
    <cellStyle name="Comma 3 3 3 2 2 4 3 2" xfId="25868"/>
    <cellStyle name="Comma 3 3 3 2 2 4 3 2 2" xfId="56692"/>
    <cellStyle name="Comma 3 3 3 2 2 4 3 3" xfId="41282"/>
    <cellStyle name="Comma 3 3 3 2 2 4 4" xfId="18059"/>
    <cellStyle name="Comma 3 3 3 2 2 4 4 2" xfId="48883"/>
    <cellStyle name="Comma 3 3 3 2 2 4 5" xfId="33473"/>
    <cellStyle name="Comma 3 3 3 2 2 5" xfId="4551"/>
    <cellStyle name="Comma 3 3 3 2 2 5 2" xfId="12361"/>
    <cellStyle name="Comma 3 3 3 2 2 5 2 2" xfId="27772"/>
    <cellStyle name="Comma 3 3 3 2 2 5 2 2 2" xfId="58596"/>
    <cellStyle name="Comma 3 3 3 2 2 5 2 3" xfId="43186"/>
    <cellStyle name="Comma 3 3 3 2 2 5 3" xfId="19963"/>
    <cellStyle name="Comma 3 3 3 2 2 5 3 2" xfId="50787"/>
    <cellStyle name="Comma 3 3 3 2 2 5 4" xfId="35377"/>
    <cellStyle name="Comma 3 3 3 2 2 6" xfId="8558"/>
    <cellStyle name="Comma 3 3 3 2 2 6 2" xfId="23969"/>
    <cellStyle name="Comma 3 3 3 2 2 6 2 2" xfId="54793"/>
    <cellStyle name="Comma 3 3 3 2 2 6 3" xfId="39383"/>
    <cellStyle name="Comma 3 3 3 2 2 7" xfId="16160"/>
    <cellStyle name="Comma 3 3 3 2 2 7 2" xfId="46984"/>
    <cellStyle name="Comma 3 3 3 2 2 8" xfId="31574"/>
    <cellStyle name="Comma 3 3 3 2 3" xfId="539"/>
    <cellStyle name="Comma 3 3 3 2 3 2" xfId="1172"/>
    <cellStyle name="Comma 3 3 3 2 3 2 2" xfId="3071"/>
    <cellStyle name="Comma 3 3 3 2 3 2 2 2" xfId="6874"/>
    <cellStyle name="Comma 3 3 3 2 3 2 2 2 2" xfId="14684"/>
    <cellStyle name="Comma 3 3 3 2 3 2 2 2 2 2" xfId="30095"/>
    <cellStyle name="Comma 3 3 3 2 3 2 2 2 2 2 2" xfId="60919"/>
    <cellStyle name="Comma 3 3 3 2 3 2 2 2 2 3" xfId="45509"/>
    <cellStyle name="Comma 3 3 3 2 3 2 2 2 3" xfId="22286"/>
    <cellStyle name="Comma 3 3 3 2 3 2 2 2 3 2" xfId="53110"/>
    <cellStyle name="Comma 3 3 3 2 3 2 2 2 4" xfId="37700"/>
    <cellStyle name="Comma 3 3 3 2 3 2 2 3" xfId="10881"/>
    <cellStyle name="Comma 3 3 3 2 3 2 2 3 2" xfId="26292"/>
    <cellStyle name="Comma 3 3 3 2 3 2 2 3 2 2" xfId="57116"/>
    <cellStyle name="Comma 3 3 3 2 3 2 2 3 3" xfId="41706"/>
    <cellStyle name="Comma 3 3 3 2 3 2 2 4" xfId="18483"/>
    <cellStyle name="Comma 3 3 3 2 3 2 2 4 2" xfId="49307"/>
    <cellStyle name="Comma 3 3 3 2 3 2 2 5" xfId="33897"/>
    <cellStyle name="Comma 3 3 3 2 3 2 3" xfId="4975"/>
    <cellStyle name="Comma 3 3 3 2 3 2 3 2" xfId="12785"/>
    <cellStyle name="Comma 3 3 3 2 3 2 3 2 2" xfId="28196"/>
    <cellStyle name="Comma 3 3 3 2 3 2 3 2 2 2" xfId="59020"/>
    <cellStyle name="Comma 3 3 3 2 3 2 3 2 3" xfId="43610"/>
    <cellStyle name="Comma 3 3 3 2 3 2 3 3" xfId="20387"/>
    <cellStyle name="Comma 3 3 3 2 3 2 3 3 2" xfId="51211"/>
    <cellStyle name="Comma 3 3 3 2 3 2 3 4" xfId="35801"/>
    <cellStyle name="Comma 3 3 3 2 3 2 4" xfId="8982"/>
    <cellStyle name="Comma 3 3 3 2 3 2 4 2" xfId="24393"/>
    <cellStyle name="Comma 3 3 3 2 3 2 4 2 2" xfId="55217"/>
    <cellStyle name="Comma 3 3 3 2 3 2 4 3" xfId="39807"/>
    <cellStyle name="Comma 3 3 3 2 3 2 5" xfId="16584"/>
    <cellStyle name="Comma 3 3 3 2 3 2 5 2" xfId="47408"/>
    <cellStyle name="Comma 3 3 3 2 3 2 6" xfId="31998"/>
    <cellStyle name="Comma 3 3 3 2 3 3" xfId="1805"/>
    <cellStyle name="Comma 3 3 3 2 3 3 2" xfId="3704"/>
    <cellStyle name="Comma 3 3 3 2 3 3 2 2" xfId="7507"/>
    <cellStyle name="Comma 3 3 3 2 3 3 2 2 2" xfId="15317"/>
    <cellStyle name="Comma 3 3 3 2 3 3 2 2 2 2" xfId="30728"/>
    <cellStyle name="Comma 3 3 3 2 3 3 2 2 2 2 2" xfId="61552"/>
    <cellStyle name="Comma 3 3 3 2 3 3 2 2 2 3" xfId="46142"/>
    <cellStyle name="Comma 3 3 3 2 3 3 2 2 3" xfId="22919"/>
    <cellStyle name="Comma 3 3 3 2 3 3 2 2 3 2" xfId="53743"/>
    <cellStyle name="Comma 3 3 3 2 3 3 2 2 4" xfId="38333"/>
    <cellStyle name="Comma 3 3 3 2 3 3 2 3" xfId="11514"/>
    <cellStyle name="Comma 3 3 3 2 3 3 2 3 2" xfId="26925"/>
    <cellStyle name="Comma 3 3 3 2 3 3 2 3 2 2" xfId="57749"/>
    <cellStyle name="Comma 3 3 3 2 3 3 2 3 3" xfId="42339"/>
    <cellStyle name="Comma 3 3 3 2 3 3 2 4" xfId="19116"/>
    <cellStyle name="Comma 3 3 3 2 3 3 2 4 2" xfId="49940"/>
    <cellStyle name="Comma 3 3 3 2 3 3 2 5" xfId="34530"/>
    <cellStyle name="Comma 3 3 3 2 3 3 3" xfId="5608"/>
    <cellStyle name="Comma 3 3 3 2 3 3 3 2" xfId="13418"/>
    <cellStyle name="Comma 3 3 3 2 3 3 3 2 2" xfId="28829"/>
    <cellStyle name="Comma 3 3 3 2 3 3 3 2 2 2" xfId="59653"/>
    <cellStyle name="Comma 3 3 3 2 3 3 3 2 3" xfId="44243"/>
    <cellStyle name="Comma 3 3 3 2 3 3 3 3" xfId="21020"/>
    <cellStyle name="Comma 3 3 3 2 3 3 3 3 2" xfId="51844"/>
    <cellStyle name="Comma 3 3 3 2 3 3 3 4" xfId="36434"/>
    <cellStyle name="Comma 3 3 3 2 3 3 4" xfId="9615"/>
    <cellStyle name="Comma 3 3 3 2 3 3 4 2" xfId="25026"/>
    <cellStyle name="Comma 3 3 3 2 3 3 4 2 2" xfId="55850"/>
    <cellStyle name="Comma 3 3 3 2 3 3 4 3" xfId="40440"/>
    <cellStyle name="Comma 3 3 3 2 3 3 5" xfId="17217"/>
    <cellStyle name="Comma 3 3 3 2 3 3 5 2" xfId="48041"/>
    <cellStyle name="Comma 3 3 3 2 3 3 6" xfId="32631"/>
    <cellStyle name="Comma 3 3 3 2 3 4" xfId="2438"/>
    <cellStyle name="Comma 3 3 3 2 3 4 2" xfId="6241"/>
    <cellStyle name="Comma 3 3 3 2 3 4 2 2" xfId="14051"/>
    <cellStyle name="Comma 3 3 3 2 3 4 2 2 2" xfId="29462"/>
    <cellStyle name="Comma 3 3 3 2 3 4 2 2 2 2" xfId="60286"/>
    <cellStyle name="Comma 3 3 3 2 3 4 2 2 3" xfId="44876"/>
    <cellStyle name="Comma 3 3 3 2 3 4 2 3" xfId="21653"/>
    <cellStyle name="Comma 3 3 3 2 3 4 2 3 2" xfId="52477"/>
    <cellStyle name="Comma 3 3 3 2 3 4 2 4" xfId="37067"/>
    <cellStyle name="Comma 3 3 3 2 3 4 3" xfId="10248"/>
    <cellStyle name="Comma 3 3 3 2 3 4 3 2" xfId="25659"/>
    <cellStyle name="Comma 3 3 3 2 3 4 3 2 2" xfId="56483"/>
    <cellStyle name="Comma 3 3 3 2 3 4 3 3" xfId="41073"/>
    <cellStyle name="Comma 3 3 3 2 3 4 4" xfId="17850"/>
    <cellStyle name="Comma 3 3 3 2 3 4 4 2" xfId="48674"/>
    <cellStyle name="Comma 3 3 3 2 3 4 5" xfId="33264"/>
    <cellStyle name="Comma 3 3 3 2 3 5" xfId="4342"/>
    <cellStyle name="Comma 3 3 3 2 3 5 2" xfId="12152"/>
    <cellStyle name="Comma 3 3 3 2 3 5 2 2" xfId="27563"/>
    <cellStyle name="Comma 3 3 3 2 3 5 2 2 2" xfId="58387"/>
    <cellStyle name="Comma 3 3 3 2 3 5 2 3" xfId="42977"/>
    <cellStyle name="Comma 3 3 3 2 3 5 3" xfId="19754"/>
    <cellStyle name="Comma 3 3 3 2 3 5 3 2" xfId="50578"/>
    <cellStyle name="Comma 3 3 3 2 3 5 4" xfId="35168"/>
    <cellStyle name="Comma 3 3 3 2 3 6" xfId="8349"/>
    <cellStyle name="Comma 3 3 3 2 3 6 2" xfId="23760"/>
    <cellStyle name="Comma 3 3 3 2 3 6 2 2" xfId="54584"/>
    <cellStyle name="Comma 3 3 3 2 3 6 3" xfId="39174"/>
    <cellStyle name="Comma 3 3 3 2 3 7" xfId="15951"/>
    <cellStyle name="Comma 3 3 3 2 3 7 2" xfId="46775"/>
    <cellStyle name="Comma 3 3 3 2 3 8" xfId="31365"/>
    <cellStyle name="Comma 3 3 3 2 4" xfId="959"/>
    <cellStyle name="Comma 3 3 3 2 4 2" xfId="2858"/>
    <cellStyle name="Comma 3 3 3 2 4 2 2" xfId="6661"/>
    <cellStyle name="Comma 3 3 3 2 4 2 2 2" xfId="14471"/>
    <cellStyle name="Comma 3 3 3 2 4 2 2 2 2" xfId="29882"/>
    <cellStyle name="Comma 3 3 3 2 4 2 2 2 2 2" xfId="60706"/>
    <cellStyle name="Comma 3 3 3 2 4 2 2 2 3" xfId="45296"/>
    <cellStyle name="Comma 3 3 3 2 4 2 2 3" xfId="22073"/>
    <cellStyle name="Comma 3 3 3 2 4 2 2 3 2" xfId="52897"/>
    <cellStyle name="Comma 3 3 3 2 4 2 2 4" xfId="37487"/>
    <cellStyle name="Comma 3 3 3 2 4 2 3" xfId="10668"/>
    <cellStyle name="Comma 3 3 3 2 4 2 3 2" xfId="26079"/>
    <cellStyle name="Comma 3 3 3 2 4 2 3 2 2" xfId="56903"/>
    <cellStyle name="Comma 3 3 3 2 4 2 3 3" xfId="41493"/>
    <cellStyle name="Comma 3 3 3 2 4 2 4" xfId="18270"/>
    <cellStyle name="Comma 3 3 3 2 4 2 4 2" xfId="49094"/>
    <cellStyle name="Comma 3 3 3 2 4 2 5" xfId="33684"/>
    <cellStyle name="Comma 3 3 3 2 4 3" xfId="4762"/>
    <cellStyle name="Comma 3 3 3 2 4 3 2" xfId="12572"/>
    <cellStyle name="Comma 3 3 3 2 4 3 2 2" xfId="27983"/>
    <cellStyle name="Comma 3 3 3 2 4 3 2 2 2" xfId="58807"/>
    <cellStyle name="Comma 3 3 3 2 4 3 2 3" xfId="43397"/>
    <cellStyle name="Comma 3 3 3 2 4 3 3" xfId="20174"/>
    <cellStyle name="Comma 3 3 3 2 4 3 3 2" xfId="50998"/>
    <cellStyle name="Comma 3 3 3 2 4 3 4" xfId="35588"/>
    <cellStyle name="Comma 3 3 3 2 4 4" xfId="8769"/>
    <cellStyle name="Comma 3 3 3 2 4 4 2" xfId="24180"/>
    <cellStyle name="Comma 3 3 3 2 4 4 2 2" xfId="55004"/>
    <cellStyle name="Comma 3 3 3 2 4 4 3" xfId="39594"/>
    <cellStyle name="Comma 3 3 3 2 4 5" xfId="16371"/>
    <cellStyle name="Comma 3 3 3 2 4 5 2" xfId="47195"/>
    <cellStyle name="Comma 3 3 3 2 4 6" xfId="31785"/>
    <cellStyle name="Comma 3 3 3 2 5" xfId="1592"/>
    <cellStyle name="Comma 3 3 3 2 5 2" xfId="3491"/>
    <cellStyle name="Comma 3 3 3 2 5 2 2" xfId="7294"/>
    <cellStyle name="Comma 3 3 3 2 5 2 2 2" xfId="15104"/>
    <cellStyle name="Comma 3 3 3 2 5 2 2 2 2" xfId="30515"/>
    <cellStyle name="Comma 3 3 3 2 5 2 2 2 2 2" xfId="61339"/>
    <cellStyle name="Comma 3 3 3 2 5 2 2 2 3" xfId="45929"/>
    <cellStyle name="Comma 3 3 3 2 5 2 2 3" xfId="22706"/>
    <cellStyle name="Comma 3 3 3 2 5 2 2 3 2" xfId="53530"/>
    <cellStyle name="Comma 3 3 3 2 5 2 2 4" xfId="38120"/>
    <cellStyle name="Comma 3 3 3 2 5 2 3" xfId="11301"/>
    <cellStyle name="Comma 3 3 3 2 5 2 3 2" xfId="26712"/>
    <cellStyle name="Comma 3 3 3 2 5 2 3 2 2" xfId="57536"/>
    <cellStyle name="Comma 3 3 3 2 5 2 3 3" xfId="42126"/>
    <cellStyle name="Comma 3 3 3 2 5 2 4" xfId="18903"/>
    <cellStyle name="Comma 3 3 3 2 5 2 4 2" xfId="49727"/>
    <cellStyle name="Comma 3 3 3 2 5 2 5" xfId="34317"/>
    <cellStyle name="Comma 3 3 3 2 5 3" xfId="5395"/>
    <cellStyle name="Comma 3 3 3 2 5 3 2" xfId="13205"/>
    <cellStyle name="Comma 3 3 3 2 5 3 2 2" xfId="28616"/>
    <cellStyle name="Comma 3 3 3 2 5 3 2 2 2" xfId="59440"/>
    <cellStyle name="Comma 3 3 3 2 5 3 2 3" xfId="44030"/>
    <cellStyle name="Comma 3 3 3 2 5 3 3" xfId="20807"/>
    <cellStyle name="Comma 3 3 3 2 5 3 3 2" xfId="51631"/>
    <cellStyle name="Comma 3 3 3 2 5 3 4" xfId="36221"/>
    <cellStyle name="Comma 3 3 3 2 5 4" xfId="9402"/>
    <cellStyle name="Comma 3 3 3 2 5 4 2" xfId="24813"/>
    <cellStyle name="Comma 3 3 3 2 5 4 2 2" xfId="55637"/>
    <cellStyle name="Comma 3 3 3 2 5 4 3" xfId="40227"/>
    <cellStyle name="Comma 3 3 3 2 5 5" xfId="17004"/>
    <cellStyle name="Comma 3 3 3 2 5 5 2" xfId="47828"/>
    <cellStyle name="Comma 3 3 3 2 5 6" xfId="32418"/>
    <cellStyle name="Comma 3 3 3 2 6" xfId="2225"/>
    <cellStyle name="Comma 3 3 3 2 6 2" xfId="6028"/>
    <cellStyle name="Comma 3 3 3 2 6 2 2" xfId="13838"/>
    <cellStyle name="Comma 3 3 3 2 6 2 2 2" xfId="29249"/>
    <cellStyle name="Comma 3 3 3 2 6 2 2 2 2" xfId="60073"/>
    <cellStyle name="Comma 3 3 3 2 6 2 2 3" xfId="44663"/>
    <cellStyle name="Comma 3 3 3 2 6 2 3" xfId="21440"/>
    <cellStyle name="Comma 3 3 3 2 6 2 3 2" xfId="52264"/>
    <cellStyle name="Comma 3 3 3 2 6 2 4" xfId="36854"/>
    <cellStyle name="Comma 3 3 3 2 6 3" xfId="10035"/>
    <cellStyle name="Comma 3 3 3 2 6 3 2" xfId="25446"/>
    <cellStyle name="Comma 3 3 3 2 6 3 2 2" xfId="56270"/>
    <cellStyle name="Comma 3 3 3 2 6 3 3" xfId="40860"/>
    <cellStyle name="Comma 3 3 3 2 6 4" xfId="17637"/>
    <cellStyle name="Comma 3 3 3 2 6 4 2" xfId="48461"/>
    <cellStyle name="Comma 3 3 3 2 6 5" xfId="33051"/>
    <cellStyle name="Comma 3 3 3 2 7" xfId="4129"/>
    <cellStyle name="Comma 3 3 3 2 7 2" xfId="11939"/>
    <cellStyle name="Comma 3 3 3 2 7 2 2" xfId="27350"/>
    <cellStyle name="Comma 3 3 3 2 7 2 2 2" xfId="58174"/>
    <cellStyle name="Comma 3 3 3 2 7 2 3" xfId="42764"/>
    <cellStyle name="Comma 3 3 3 2 7 3" xfId="19541"/>
    <cellStyle name="Comma 3 3 3 2 7 3 2" xfId="50365"/>
    <cellStyle name="Comma 3 3 3 2 7 4" xfId="34955"/>
    <cellStyle name="Comma 3 3 3 2 8" xfId="8136"/>
    <cellStyle name="Comma 3 3 3 2 8 2" xfId="23547"/>
    <cellStyle name="Comma 3 3 3 2 8 2 2" xfId="54371"/>
    <cellStyle name="Comma 3 3 3 2 8 3" xfId="38961"/>
    <cellStyle name="Comma 3 3 3 2 9" xfId="7927"/>
    <cellStyle name="Comma 3 3 3 2 9 2" xfId="23338"/>
    <cellStyle name="Comma 3 3 3 2 9 2 2" xfId="54162"/>
    <cellStyle name="Comma 3 3 3 2 9 3" xfId="38752"/>
    <cellStyle name="Comma 3 3 3 3" xfId="666"/>
    <cellStyle name="Comma 3 3 3 3 2" xfId="1299"/>
    <cellStyle name="Comma 3 3 3 3 2 2" xfId="3198"/>
    <cellStyle name="Comma 3 3 3 3 2 2 2" xfId="7001"/>
    <cellStyle name="Comma 3 3 3 3 2 2 2 2" xfId="14811"/>
    <cellStyle name="Comma 3 3 3 3 2 2 2 2 2" xfId="30222"/>
    <cellStyle name="Comma 3 3 3 3 2 2 2 2 2 2" xfId="61046"/>
    <cellStyle name="Comma 3 3 3 3 2 2 2 2 3" xfId="45636"/>
    <cellStyle name="Comma 3 3 3 3 2 2 2 3" xfId="22413"/>
    <cellStyle name="Comma 3 3 3 3 2 2 2 3 2" xfId="53237"/>
    <cellStyle name="Comma 3 3 3 3 2 2 2 4" xfId="37827"/>
    <cellStyle name="Comma 3 3 3 3 2 2 3" xfId="11008"/>
    <cellStyle name="Comma 3 3 3 3 2 2 3 2" xfId="26419"/>
    <cellStyle name="Comma 3 3 3 3 2 2 3 2 2" xfId="57243"/>
    <cellStyle name="Comma 3 3 3 3 2 2 3 3" xfId="41833"/>
    <cellStyle name="Comma 3 3 3 3 2 2 4" xfId="18610"/>
    <cellStyle name="Comma 3 3 3 3 2 2 4 2" xfId="49434"/>
    <cellStyle name="Comma 3 3 3 3 2 2 5" xfId="34024"/>
    <cellStyle name="Comma 3 3 3 3 2 3" xfId="5102"/>
    <cellStyle name="Comma 3 3 3 3 2 3 2" xfId="12912"/>
    <cellStyle name="Comma 3 3 3 3 2 3 2 2" xfId="28323"/>
    <cellStyle name="Comma 3 3 3 3 2 3 2 2 2" xfId="59147"/>
    <cellStyle name="Comma 3 3 3 3 2 3 2 3" xfId="43737"/>
    <cellStyle name="Comma 3 3 3 3 2 3 3" xfId="20514"/>
    <cellStyle name="Comma 3 3 3 3 2 3 3 2" xfId="51338"/>
    <cellStyle name="Comma 3 3 3 3 2 3 4" xfId="35928"/>
    <cellStyle name="Comma 3 3 3 3 2 4" xfId="9109"/>
    <cellStyle name="Comma 3 3 3 3 2 4 2" xfId="24520"/>
    <cellStyle name="Comma 3 3 3 3 2 4 2 2" xfId="55344"/>
    <cellStyle name="Comma 3 3 3 3 2 4 3" xfId="39934"/>
    <cellStyle name="Comma 3 3 3 3 2 5" xfId="16711"/>
    <cellStyle name="Comma 3 3 3 3 2 5 2" xfId="47535"/>
    <cellStyle name="Comma 3 3 3 3 2 6" xfId="32125"/>
    <cellStyle name="Comma 3 3 3 3 3" xfId="1932"/>
    <cellStyle name="Comma 3 3 3 3 3 2" xfId="3831"/>
    <cellStyle name="Comma 3 3 3 3 3 2 2" xfId="7634"/>
    <cellStyle name="Comma 3 3 3 3 3 2 2 2" xfId="15444"/>
    <cellStyle name="Comma 3 3 3 3 3 2 2 2 2" xfId="30855"/>
    <cellStyle name="Comma 3 3 3 3 3 2 2 2 2 2" xfId="61679"/>
    <cellStyle name="Comma 3 3 3 3 3 2 2 2 3" xfId="46269"/>
    <cellStyle name="Comma 3 3 3 3 3 2 2 3" xfId="23046"/>
    <cellStyle name="Comma 3 3 3 3 3 2 2 3 2" xfId="53870"/>
    <cellStyle name="Comma 3 3 3 3 3 2 2 4" xfId="38460"/>
    <cellStyle name="Comma 3 3 3 3 3 2 3" xfId="11641"/>
    <cellStyle name="Comma 3 3 3 3 3 2 3 2" xfId="27052"/>
    <cellStyle name="Comma 3 3 3 3 3 2 3 2 2" xfId="57876"/>
    <cellStyle name="Comma 3 3 3 3 3 2 3 3" xfId="42466"/>
    <cellStyle name="Comma 3 3 3 3 3 2 4" xfId="19243"/>
    <cellStyle name="Comma 3 3 3 3 3 2 4 2" xfId="50067"/>
    <cellStyle name="Comma 3 3 3 3 3 2 5" xfId="34657"/>
    <cellStyle name="Comma 3 3 3 3 3 3" xfId="5735"/>
    <cellStyle name="Comma 3 3 3 3 3 3 2" xfId="13545"/>
    <cellStyle name="Comma 3 3 3 3 3 3 2 2" xfId="28956"/>
    <cellStyle name="Comma 3 3 3 3 3 3 2 2 2" xfId="59780"/>
    <cellStyle name="Comma 3 3 3 3 3 3 2 3" xfId="44370"/>
    <cellStyle name="Comma 3 3 3 3 3 3 3" xfId="21147"/>
    <cellStyle name="Comma 3 3 3 3 3 3 3 2" xfId="51971"/>
    <cellStyle name="Comma 3 3 3 3 3 3 4" xfId="36561"/>
    <cellStyle name="Comma 3 3 3 3 3 4" xfId="9742"/>
    <cellStyle name="Comma 3 3 3 3 3 4 2" xfId="25153"/>
    <cellStyle name="Comma 3 3 3 3 3 4 2 2" xfId="55977"/>
    <cellStyle name="Comma 3 3 3 3 3 4 3" xfId="40567"/>
    <cellStyle name="Comma 3 3 3 3 3 5" xfId="17344"/>
    <cellStyle name="Comma 3 3 3 3 3 5 2" xfId="48168"/>
    <cellStyle name="Comma 3 3 3 3 3 6" xfId="32758"/>
    <cellStyle name="Comma 3 3 3 3 4" xfId="2565"/>
    <cellStyle name="Comma 3 3 3 3 4 2" xfId="6368"/>
    <cellStyle name="Comma 3 3 3 3 4 2 2" xfId="14178"/>
    <cellStyle name="Comma 3 3 3 3 4 2 2 2" xfId="29589"/>
    <cellStyle name="Comma 3 3 3 3 4 2 2 2 2" xfId="60413"/>
    <cellStyle name="Comma 3 3 3 3 4 2 2 3" xfId="45003"/>
    <cellStyle name="Comma 3 3 3 3 4 2 3" xfId="21780"/>
    <cellStyle name="Comma 3 3 3 3 4 2 3 2" xfId="52604"/>
    <cellStyle name="Comma 3 3 3 3 4 2 4" xfId="37194"/>
    <cellStyle name="Comma 3 3 3 3 4 3" xfId="10375"/>
    <cellStyle name="Comma 3 3 3 3 4 3 2" xfId="25786"/>
    <cellStyle name="Comma 3 3 3 3 4 3 2 2" xfId="56610"/>
    <cellStyle name="Comma 3 3 3 3 4 3 3" xfId="41200"/>
    <cellStyle name="Comma 3 3 3 3 4 4" xfId="17977"/>
    <cellStyle name="Comma 3 3 3 3 4 4 2" xfId="48801"/>
    <cellStyle name="Comma 3 3 3 3 4 5" xfId="33391"/>
    <cellStyle name="Comma 3 3 3 3 5" xfId="4469"/>
    <cellStyle name="Comma 3 3 3 3 5 2" xfId="12279"/>
    <cellStyle name="Comma 3 3 3 3 5 2 2" xfId="27690"/>
    <cellStyle name="Comma 3 3 3 3 5 2 2 2" xfId="58514"/>
    <cellStyle name="Comma 3 3 3 3 5 2 3" xfId="43104"/>
    <cellStyle name="Comma 3 3 3 3 5 3" xfId="19881"/>
    <cellStyle name="Comma 3 3 3 3 5 3 2" xfId="50705"/>
    <cellStyle name="Comma 3 3 3 3 5 4" xfId="35295"/>
    <cellStyle name="Comma 3 3 3 3 6" xfId="8476"/>
    <cellStyle name="Comma 3 3 3 3 6 2" xfId="23887"/>
    <cellStyle name="Comma 3 3 3 3 6 2 2" xfId="54711"/>
    <cellStyle name="Comma 3 3 3 3 6 3" xfId="39301"/>
    <cellStyle name="Comma 3 3 3 3 7" xfId="16078"/>
    <cellStyle name="Comma 3 3 3 3 7 2" xfId="46902"/>
    <cellStyle name="Comma 3 3 3 3 8" xfId="31492"/>
    <cellStyle name="Comma 3 3 3 4" xfId="457"/>
    <cellStyle name="Comma 3 3 3 4 2" xfId="1090"/>
    <cellStyle name="Comma 3 3 3 4 2 2" xfId="2989"/>
    <cellStyle name="Comma 3 3 3 4 2 2 2" xfId="6792"/>
    <cellStyle name="Comma 3 3 3 4 2 2 2 2" xfId="14602"/>
    <cellStyle name="Comma 3 3 3 4 2 2 2 2 2" xfId="30013"/>
    <cellStyle name="Comma 3 3 3 4 2 2 2 2 2 2" xfId="60837"/>
    <cellStyle name="Comma 3 3 3 4 2 2 2 2 3" xfId="45427"/>
    <cellStyle name="Comma 3 3 3 4 2 2 2 3" xfId="22204"/>
    <cellStyle name="Comma 3 3 3 4 2 2 2 3 2" xfId="53028"/>
    <cellStyle name="Comma 3 3 3 4 2 2 2 4" xfId="37618"/>
    <cellStyle name="Comma 3 3 3 4 2 2 3" xfId="10799"/>
    <cellStyle name="Comma 3 3 3 4 2 2 3 2" xfId="26210"/>
    <cellStyle name="Comma 3 3 3 4 2 2 3 2 2" xfId="57034"/>
    <cellStyle name="Comma 3 3 3 4 2 2 3 3" xfId="41624"/>
    <cellStyle name="Comma 3 3 3 4 2 2 4" xfId="18401"/>
    <cellStyle name="Comma 3 3 3 4 2 2 4 2" xfId="49225"/>
    <cellStyle name="Comma 3 3 3 4 2 2 5" xfId="33815"/>
    <cellStyle name="Comma 3 3 3 4 2 3" xfId="4893"/>
    <cellStyle name="Comma 3 3 3 4 2 3 2" xfId="12703"/>
    <cellStyle name="Comma 3 3 3 4 2 3 2 2" xfId="28114"/>
    <cellStyle name="Comma 3 3 3 4 2 3 2 2 2" xfId="58938"/>
    <cellStyle name="Comma 3 3 3 4 2 3 2 3" xfId="43528"/>
    <cellStyle name="Comma 3 3 3 4 2 3 3" xfId="20305"/>
    <cellStyle name="Comma 3 3 3 4 2 3 3 2" xfId="51129"/>
    <cellStyle name="Comma 3 3 3 4 2 3 4" xfId="35719"/>
    <cellStyle name="Comma 3 3 3 4 2 4" xfId="8900"/>
    <cellStyle name="Comma 3 3 3 4 2 4 2" xfId="24311"/>
    <cellStyle name="Comma 3 3 3 4 2 4 2 2" xfId="55135"/>
    <cellStyle name="Comma 3 3 3 4 2 4 3" xfId="39725"/>
    <cellStyle name="Comma 3 3 3 4 2 5" xfId="16502"/>
    <cellStyle name="Comma 3 3 3 4 2 5 2" xfId="47326"/>
    <cellStyle name="Comma 3 3 3 4 2 6" xfId="31916"/>
    <cellStyle name="Comma 3 3 3 4 3" xfId="1723"/>
    <cellStyle name="Comma 3 3 3 4 3 2" xfId="3622"/>
    <cellStyle name="Comma 3 3 3 4 3 2 2" xfId="7425"/>
    <cellStyle name="Comma 3 3 3 4 3 2 2 2" xfId="15235"/>
    <cellStyle name="Comma 3 3 3 4 3 2 2 2 2" xfId="30646"/>
    <cellStyle name="Comma 3 3 3 4 3 2 2 2 2 2" xfId="61470"/>
    <cellStyle name="Comma 3 3 3 4 3 2 2 2 3" xfId="46060"/>
    <cellStyle name="Comma 3 3 3 4 3 2 2 3" xfId="22837"/>
    <cellStyle name="Comma 3 3 3 4 3 2 2 3 2" xfId="53661"/>
    <cellStyle name="Comma 3 3 3 4 3 2 2 4" xfId="38251"/>
    <cellStyle name="Comma 3 3 3 4 3 2 3" xfId="11432"/>
    <cellStyle name="Comma 3 3 3 4 3 2 3 2" xfId="26843"/>
    <cellStyle name="Comma 3 3 3 4 3 2 3 2 2" xfId="57667"/>
    <cellStyle name="Comma 3 3 3 4 3 2 3 3" xfId="42257"/>
    <cellStyle name="Comma 3 3 3 4 3 2 4" xfId="19034"/>
    <cellStyle name="Comma 3 3 3 4 3 2 4 2" xfId="49858"/>
    <cellStyle name="Comma 3 3 3 4 3 2 5" xfId="34448"/>
    <cellStyle name="Comma 3 3 3 4 3 3" xfId="5526"/>
    <cellStyle name="Comma 3 3 3 4 3 3 2" xfId="13336"/>
    <cellStyle name="Comma 3 3 3 4 3 3 2 2" xfId="28747"/>
    <cellStyle name="Comma 3 3 3 4 3 3 2 2 2" xfId="59571"/>
    <cellStyle name="Comma 3 3 3 4 3 3 2 3" xfId="44161"/>
    <cellStyle name="Comma 3 3 3 4 3 3 3" xfId="20938"/>
    <cellStyle name="Comma 3 3 3 4 3 3 3 2" xfId="51762"/>
    <cellStyle name="Comma 3 3 3 4 3 3 4" xfId="36352"/>
    <cellStyle name="Comma 3 3 3 4 3 4" xfId="9533"/>
    <cellStyle name="Comma 3 3 3 4 3 4 2" xfId="24944"/>
    <cellStyle name="Comma 3 3 3 4 3 4 2 2" xfId="55768"/>
    <cellStyle name="Comma 3 3 3 4 3 4 3" xfId="40358"/>
    <cellStyle name="Comma 3 3 3 4 3 5" xfId="17135"/>
    <cellStyle name="Comma 3 3 3 4 3 5 2" xfId="47959"/>
    <cellStyle name="Comma 3 3 3 4 3 6" xfId="32549"/>
    <cellStyle name="Comma 3 3 3 4 4" xfId="2356"/>
    <cellStyle name="Comma 3 3 3 4 4 2" xfId="6159"/>
    <cellStyle name="Comma 3 3 3 4 4 2 2" xfId="13969"/>
    <cellStyle name="Comma 3 3 3 4 4 2 2 2" xfId="29380"/>
    <cellStyle name="Comma 3 3 3 4 4 2 2 2 2" xfId="60204"/>
    <cellStyle name="Comma 3 3 3 4 4 2 2 3" xfId="44794"/>
    <cellStyle name="Comma 3 3 3 4 4 2 3" xfId="21571"/>
    <cellStyle name="Comma 3 3 3 4 4 2 3 2" xfId="52395"/>
    <cellStyle name="Comma 3 3 3 4 4 2 4" xfId="36985"/>
    <cellStyle name="Comma 3 3 3 4 4 3" xfId="10166"/>
    <cellStyle name="Comma 3 3 3 4 4 3 2" xfId="25577"/>
    <cellStyle name="Comma 3 3 3 4 4 3 2 2" xfId="56401"/>
    <cellStyle name="Comma 3 3 3 4 4 3 3" xfId="40991"/>
    <cellStyle name="Comma 3 3 3 4 4 4" xfId="17768"/>
    <cellStyle name="Comma 3 3 3 4 4 4 2" xfId="48592"/>
    <cellStyle name="Comma 3 3 3 4 4 5" xfId="33182"/>
    <cellStyle name="Comma 3 3 3 4 5" xfId="4260"/>
    <cellStyle name="Comma 3 3 3 4 5 2" xfId="12070"/>
    <cellStyle name="Comma 3 3 3 4 5 2 2" xfId="27481"/>
    <cellStyle name="Comma 3 3 3 4 5 2 2 2" xfId="58305"/>
    <cellStyle name="Comma 3 3 3 4 5 2 3" xfId="42895"/>
    <cellStyle name="Comma 3 3 3 4 5 3" xfId="19672"/>
    <cellStyle name="Comma 3 3 3 4 5 3 2" xfId="50496"/>
    <cellStyle name="Comma 3 3 3 4 5 4" xfId="35086"/>
    <cellStyle name="Comma 3 3 3 4 6" xfId="8267"/>
    <cellStyle name="Comma 3 3 3 4 6 2" xfId="23678"/>
    <cellStyle name="Comma 3 3 3 4 6 2 2" xfId="54502"/>
    <cellStyle name="Comma 3 3 3 4 6 3" xfId="39092"/>
    <cellStyle name="Comma 3 3 3 4 7" xfId="15869"/>
    <cellStyle name="Comma 3 3 3 4 7 2" xfId="46693"/>
    <cellStyle name="Comma 3 3 3 4 8" xfId="31283"/>
    <cellStyle name="Comma 3 3 3 5" xfId="877"/>
    <cellStyle name="Comma 3 3 3 5 2" xfId="2776"/>
    <cellStyle name="Comma 3 3 3 5 2 2" xfId="6579"/>
    <cellStyle name="Comma 3 3 3 5 2 2 2" xfId="14389"/>
    <cellStyle name="Comma 3 3 3 5 2 2 2 2" xfId="29800"/>
    <cellStyle name="Comma 3 3 3 5 2 2 2 2 2" xfId="60624"/>
    <cellStyle name="Comma 3 3 3 5 2 2 2 3" xfId="45214"/>
    <cellStyle name="Comma 3 3 3 5 2 2 3" xfId="21991"/>
    <cellStyle name="Comma 3 3 3 5 2 2 3 2" xfId="52815"/>
    <cellStyle name="Comma 3 3 3 5 2 2 4" xfId="37405"/>
    <cellStyle name="Comma 3 3 3 5 2 3" xfId="10586"/>
    <cellStyle name="Comma 3 3 3 5 2 3 2" xfId="25997"/>
    <cellStyle name="Comma 3 3 3 5 2 3 2 2" xfId="56821"/>
    <cellStyle name="Comma 3 3 3 5 2 3 3" xfId="41411"/>
    <cellStyle name="Comma 3 3 3 5 2 4" xfId="18188"/>
    <cellStyle name="Comma 3 3 3 5 2 4 2" xfId="49012"/>
    <cellStyle name="Comma 3 3 3 5 2 5" xfId="33602"/>
    <cellStyle name="Comma 3 3 3 5 3" xfId="4680"/>
    <cellStyle name="Comma 3 3 3 5 3 2" xfId="12490"/>
    <cellStyle name="Comma 3 3 3 5 3 2 2" xfId="27901"/>
    <cellStyle name="Comma 3 3 3 5 3 2 2 2" xfId="58725"/>
    <cellStyle name="Comma 3 3 3 5 3 2 3" xfId="43315"/>
    <cellStyle name="Comma 3 3 3 5 3 3" xfId="20092"/>
    <cellStyle name="Comma 3 3 3 5 3 3 2" xfId="50916"/>
    <cellStyle name="Comma 3 3 3 5 3 4" xfId="35506"/>
    <cellStyle name="Comma 3 3 3 5 4" xfId="8687"/>
    <cellStyle name="Comma 3 3 3 5 4 2" xfId="24098"/>
    <cellStyle name="Comma 3 3 3 5 4 2 2" xfId="54922"/>
    <cellStyle name="Comma 3 3 3 5 4 3" xfId="39512"/>
    <cellStyle name="Comma 3 3 3 5 5" xfId="16289"/>
    <cellStyle name="Comma 3 3 3 5 5 2" xfId="47113"/>
    <cellStyle name="Comma 3 3 3 5 6" xfId="31703"/>
    <cellStyle name="Comma 3 3 3 6" xfId="1510"/>
    <cellStyle name="Comma 3 3 3 6 2" xfId="3409"/>
    <cellStyle name="Comma 3 3 3 6 2 2" xfId="7212"/>
    <cellStyle name="Comma 3 3 3 6 2 2 2" xfId="15022"/>
    <cellStyle name="Comma 3 3 3 6 2 2 2 2" xfId="30433"/>
    <cellStyle name="Comma 3 3 3 6 2 2 2 2 2" xfId="61257"/>
    <cellStyle name="Comma 3 3 3 6 2 2 2 3" xfId="45847"/>
    <cellStyle name="Comma 3 3 3 6 2 2 3" xfId="22624"/>
    <cellStyle name="Comma 3 3 3 6 2 2 3 2" xfId="53448"/>
    <cellStyle name="Comma 3 3 3 6 2 2 4" xfId="38038"/>
    <cellStyle name="Comma 3 3 3 6 2 3" xfId="11219"/>
    <cellStyle name="Comma 3 3 3 6 2 3 2" xfId="26630"/>
    <cellStyle name="Comma 3 3 3 6 2 3 2 2" xfId="57454"/>
    <cellStyle name="Comma 3 3 3 6 2 3 3" xfId="42044"/>
    <cellStyle name="Comma 3 3 3 6 2 4" xfId="18821"/>
    <cellStyle name="Comma 3 3 3 6 2 4 2" xfId="49645"/>
    <cellStyle name="Comma 3 3 3 6 2 5" xfId="34235"/>
    <cellStyle name="Comma 3 3 3 6 3" xfId="5313"/>
    <cellStyle name="Comma 3 3 3 6 3 2" xfId="13123"/>
    <cellStyle name="Comma 3 3 3 6 3 2 2" xfId="28534"/>
    <cellStyle name="Comma 3 3 3 6 3 2 2 2" xfId="59358"/>
    <cellStyle name="Comma 3 3 3 6 3 2 3" xfId="43948"/>
    <cellStyle name="Comma 3 3 3 6 3 3" xfId="20725"/>
    <cellStyle name="Comma 3 3 3 6 3 3 2" xfId="51549"/>
    <cellStyle name="Comma 3 3 3 6 3 4" xfId="36139"/>
    <cellStyle name="Comma 3 3 3 6 4" xfId="9320"/>
    <cellStyle name="Comma 3 3 3 6 4 2" xfId="24731"/>
    <cellStyle name="Comma 3 3 3 6 4 2 2" xfId="55555"/>
    <cellStyle name="Comma 3 3 3 6 4 3" xfId="40145"/>
    <cellStyle name="Comma 3 3 3 6 5" xfId="16922"/>
    <cellStyle name="Comma 3 3 3 6 5 2" xfId="47746"/>
    <cellStyle name="Comma 3 3 3 6 6" xfId="32336"/>
    <cellStyle name="Comma 3 3 3 7" xfId="2143"/>
    <cellStyle name="Comma 3 3 3 7 2" xfId="5946"/>
    <cellStyle name="Comma 3 3 3 7 2 2" xfId="13756"/>
    <cellStyle name="Comma 3 3 3 7 2 2 2" xfId="29167"/>
    <cellStyle name="Comma 3 3 3 7 2 2 2 2" xfId="59991"/>
    <cellStyle name="Comma 3 3 3 7 2 2 3" xfId="44581"/>
    <cellStyle name="Comma 3 3 3 7 2 3" xfId="21358"/>
    <cellStyle name="Comma 3 3 3 7 2 3 2" xfId="52182"/>
    <cellStyle name="Comma 3 3 3 7 2 4" xfId="36772"/>
    <cellStyle name="Comma 3 3 3 7 3" xfId="9953"/>
    <cellStyle name="Comma 3 3 3 7 3 2" xfId="25364"/>
    <cellStyle name="Comma 3 3 3 7 3 2 2" xfId="56188"/>
    <cellStyle name="Comma 3 3 3 7 3 3" xfId="40778"/>
    <cellStyle name="Comma 3 3 3 7 4" xfId="17555"/>
    <cellStyle name="Comma 3 3 3 7 4 2" xfId="48379"/>
    <cellStyle name="Comma 3 3 3 7 5" xfId="32969"/>
    <cellStyle name="Comma 3 3 3 8" xfId="4047"/>
    <cellStyle name="Comma 3 3 3 8 2" xfId="11857"/>
    <cellStyle name="Comma 3 3 3 8 2 2" xfId="27268"/>
    <cellStyle name="Comma 3 3 3 8 2 2 2" xfId="58092"/>
    <cellStyle name="Comma 3 3 3 8 2 3" xfId="42682"/>
    <cellStyle name="Comma 3 3 3 8 3" xfId="19459"/>
    <cellStyle name="Comma 3 3 3 8 3 2" xfId="50283"/>
    <cellStyle name="Comma 3 3 3 8 4" xfId="34873"/>
    <cellStyle name="Comma 3 3 3 9" xfId="8054"/>
    <cellStyle name="Comma 3 3 3 9 2" xfId="23465"/>
    <cellStyle name="Comma 3 3 3 9 2 2" xfId="54289"/>
    <cellStyle name="Comma 3 3 3 9 3" xfId="38879"/>
    <cellStyle name="Comma 3 3 4" xfId="283"/>
    <cellStyle name="Comma 3 3 4 10" xfId="15696"/>
    <cellStyle name="Comma 3 3 4 10 2" xfId="46520"/>
    <cellStyle name="Comma 3 3 4 11" xfId="31110"/>
    <cellStyle name="Comma 3 3 4 2" xfId="706"/>
    <cellStyle name="Comma 3 3 4 2 2" xfId="1339"/>
    <cellStyle name="Comma 3 3 4 2 2 2" xfId="3238"/>
    <cellStyle name="Comma 3 3 4 2 2 2 2" xfId="7041"/>
    <cellStyle name="Comma 3 3 4 2 2 2 2 2" xfId="14851"/>
    <cellStyle name="Comma 3 3 4 2 2 2 2 2 2" xfId="30262"/>
    <cellStyle name="Comma 3 3 4 2 2 2 2 2 2 2" xfId="61086"/>
    <cellStyle name="Comma 3 3 4 2 2 2 2 2 3" xfId="45676"/>
    <cellStyle name="Comma 3 3 4 2 2 2 2 3" xfId="22453"/>
    <cellStyle name="Comma 3 3 4 2 2 2 2 3 2" xfId="53277"/>
    <cellStyle name="Comma 3 3 4 2 2 2 2 4" xfId="37867"/>
    <cellStyle name="Comma 3 3 4 2 2 2 3" xfId="11048"/>
    <cellStyle name="Comma 3 3 4 2 2 2 3 2" xfId="26459"/>
    <cellStyle name="Comma 3 3 4 2 2 2 3 2 2" xfId="57283"/>
    <cellStyle name="Comma 3 3 4 2 2 2 3 3" xfId="41873"/>
    <cellStyle name="Comma 3 3 4 2 2 2 4" xfId="18650"/>
    <cellStyle name="Comma 3 3 4 2 2 2 4 2" xfId="49474"/>
    <cellStyle name="Comma 3 3 4 2 2 2 5" xfId="34064"/>
    <cellStyle name="Comma 3 3 4 2 2 3" xfId="5142"/>
    <cellStyle name="Comma 3 3 4 2 2 3 2" xfId="12952"/>
    <cellStyle name="Comma 3 3 4 2 2 3 2 2" xfId="28363"/>
    <cellStyle name="Comma 3 3 4 2 2 3 2 2 2" xfId="59187"/>
    <cellStyle name="Comma 3 3 4 2 2 3 2 3" xfId="43777"/>
    <cellStyle name="Comma 3 3 4 2 2 3 3" xfId="20554"/>
    <cellStyle name="Comma 3 3 4 2 2 3 3 2" xfId="51378"/>
    <cellStyle name="Comma 3 3 4 2 2 3 4" xfId="35968"/>
    <cellStyle name="Comma 3 3 4 2 2 4" xfId="9149"/>
    <cellStyle name="Comma 3 3 4 2 2 4 2" xfId="24560"/>
    <cellStyle name="Comma 3 3 4 2 2 4 2 2" xfId="55384"/>
    <cellStyle name="Comma 3 3 4 2 2 4 3" xfId="39974"/>
    <cellStyle name="Comma 3 3 4 2 2 5" xfId="16751"/>
    <cellStyle name="Comma 3 3 4 2 2 5 2" xfId="47575"/>
    <cellStyle name="Comma 3 3 4 2 2 6" xfId="32165"/>
    <cellStyle name="Comma 3 3 4 2 3" xfId="1972"/>
    <cellStyle name="Comma 3 3 4 2 3 2" xfId="3871"/>
    <cellStyle name="Comma 3 3 4 2 3 2 2" xfId="7674"/>
    <cellStyle name="Comma 3 3 4 2 3 2 2 2" xfId="15484"/>
    <cellStyle name="Comma 3 3 4 2 3 2 2 2 2" xfId="30895"/>
    <cellStyle name="Comma 3 3 4 2 3 2 2 2 2 2" xfId="61719"/>
    <cellStyle name="Comma 3 3 4 2 3 2 2 2 3" xfId="46309"/>
    <cellStyle name="Comma 3 3 4 2 3 2 2 3" xfId="23086"/>
    <cellStyle name="Comma 3 3 4 2 3 2 2 3 2" xfId="53910"/>
    <cellStyle name="Comma 3 3 4 2 3 2 2 4" xfId="38500"/>
    <cellStyle name="Comma 3 3 4 2 3 2 3" xfId="11681"/>
    <cellStyle name="Comma 3 3 4 2 3 2 3 2" xfId="27092"/>
    <cellStyle name="Comma 3 3 4 2 3 2 3 2 2" xfId="57916"/>
    <cellStyle name="Comma 3 3 4 2 3 2 3 3" xfId="42506"/>
    <cellStyle name="Comma 3 3 4 2 3 2 4" xfId="19283"/>
    <cellStyle name="Comma 3 3 4 2 3 2 4 2" xfId="50107"/>
    <cellStyle name="Comma 3 3 4 2 3 2 5" xfId="34697"/>
    <cellStyle name="Comma 3 3 4 2 3 3" xfId="5775"/>
    <cellStyle name="Comma 3 3 4 2 3 3 2" xfId="13585"/>
    <cellStyle name="Comma 3 3 4 2 3 3 2 2" xfId="28996"/>
    <cellStyle name="Comma 3 3 4 2 3 3 2 2 2" xfId="59820"/>
    <cellStyle name="Comma 3 3 4 2 3 3 2 3" xfId="44410"/>
    <cellStyle name="Comma 3 3 4 2 3 3 3" xfId="21187"/>
    <cellStyle name="Comma 3 3 4 2 3 3 3 2" xfId="52011"/>
    <cellStyle name="Comma 3 3 4 2 3 3 4" xfId="36601"/>
    <cellStyle name="Comma 3 3 4 2 3 4" xfId="9782"/>
    <cellStyle name="Comma 3 3 4 2 3 4 2" xfId="25193"/>
    <cellStyle name="Comma 3 3 4 2 3 4 2 2" xfId="56017"/>
    <cellStyle name="Comma 3 3 4 2 3 4 3" xfId="40607"/>
    <cellStyle name="Comma 3 3 4 2 3 5" xfId="17384"/>
    <cellStyle name="Comma 3 3 4 2 3 5 2" xfId="48208"/>
    <cellStyle name="Comma 3 3 4 2 3 6" xfId="32798"/>
    <cellStyle name="Comma 3 3 4 2 4" xfId="2605"/>
    <cellStyle name="Comma 3 3 4 2 4 2" xfId="6408"/>
    <cellStyle name="Comma 3 3 4 2 4 2 2" xfId="14218"/>
    <cellStyle name="Comma 3 3 4 2 4 2 2 2" xfId="29629"/>
    <cellStyle name="Comma 3 3 4 2 4 2 2 2 2" xfId="60453"/>
    <cellStyle name="Comma 3 3 4 2 4 2 2 3" xfId="45043"/>
    <cellStyle name="Comma 3 3 4 2 4 2 3" xfId="21820"/>
    <cellStyle name="Comma 3 3 4 2 4 2 3 2" xfId="52644"/>
    <cellStyle name="Comma 3 3 4 2 4 2 4" xfId="37234"/>
    <cellStyle name="Comma 3 3 4 2 4 3" xfId="10415"/>
    <cellStyle name="Comma 3 3 4 2 4 3 2" xfId="25826"/>
    <cellStyle name="Comma 3 3 4 2 4 3 2 2" xfId="56650"/>
    <cellStyle name="Comma 3 3 4 2 4 3 3" xfId="41240"/>
    <cellStyle name="Comma 3 3 4 2 4 4" xfId="18017"/>
    <cellStyle name="Comma 3 3 4 2 4 4 2" xfId="48841"/>
    <cellStyle name="Comma 3 3 4 2 4 5" xfId="33431"/>
    <cellStyle name="Comma 3 3 4 2 5" xfId="4509"/>
    <cellStyle name="Comma 3 3 4 2 5 2" xfId="12319"/>
    <cellStyle name="Comma 3 3 4 2 5 2 2" xfId="27730"/>
    <cellStyle name="Comma 3 3 4 2 5 2 2 2" xfId="58554"/>
    <cellStyle name="Comma 3 3 4 2 5 2 3" xfId="43144"/>
    <cellStyle name="Comma 3 3 4 2 5 3" xfId="19921"/>
    <cellStyle name="Comma 3 3 4 2 5 3 2" xfId="50745"/>
    <cellStyle name="Comma 3 3 4 2 5 4" xfId="35335"/>
    <cellStyle name="Comma 3 3 4 2 6" xfId="8516"/>
    <cellStyle name="Comma 3 3 4 2 6 2" xfId="23927"/>
    <cellStyle name="Comma 3 3 4 2 6 2 2" xfId="54751"/>
    <cellStyle name="Comma 3 3 4 2 6 3" xfId="39341"/>
    <cellStyle name="Comma 3 3 4 2 7" xfId="16118"/>
    <cellStyle name="Comma 3 3 4 2 7 2" xfId="46942"/>
    <cellStyle name="Comma 3 3 4 2 8" xfId="31532"/>
    <cellStyle name="Comma 3 3 4 3" xfId="497"/>
    <cellStyle name="Comma 3 3 4 3 2" xfId="1130"/>
    <cellStyle name="Comma 3 3 4 3 2 2" xfId="3029"/>
    <cellStyle name="Comma 3 3 4 3 2 2 2" xfId="6832"/>
    <cellStyle name="Comma 3 3 4 3 2 2 2 2" xfId="14642"/>
    <cellStyle name="Comma 3 3 4 3 2 2 2 2 2" xfId="30053"/>
    <cellStyle name="Comma 3 3 4 3 2 2 2 2 2 2" xfId="60877"/>
    <cellStyle name="Comma 3 3 4 3 2 2 2 2 3" xfId="45467"/>
    <cellStyle name="Comma 3 3 4 3 2 2 2 3" xfId="22244"/>
    <cellStyle name="Comma 3 3 4 3 2 2 2 3 2" xfId="53068"/>
    <cellStyle name="Comma 3 3 4 3 2 2 2 4" xfId="37658"/>
    <cellStyle name="Comma 3 3 4 3 2 2 3" xfId="10839"/>
    <cellStyle name="Comma 3 3 4 3 2 2 3 2" xfId="26250"/>
    <cellStyle name="Comma 3 3 4 3 2 2 3 2 2" xfId="57074"/>
    <cellStyle name="Comma 3 3 4 3 2 2 3 3" xfId="41664"/>
    <cellStyle name="Comma 3 3 4 3 2 2 4" xfId="18441"/>
    <cellStyle name="Comma 3 3 4 3 2 2 4 2" xfId="49265"/>
    <cellStyle name="Comma 3 3 4 3 2 2 5" xfId="33855"/>
    <cellStyle name="Comma 3 3 4 3 2 3" xfId="4933"/>
    <cellStyle name="Comma 3 3 4 3 2 3 2" xfId="12743"/>
    <cellStyle name="Comma 3 3 4 3 2 3 2 2" xfId="28154"/>
    <cellStyle name="Comma 3 3 4 3 2 3 2 2 2" xfId="58978"/>
    <cellStyle name="Comma 3 3 4 3 2 3 2 3" xfId="43568"/>
    <cellStyle name="Comma 3 3 4 3 2 3 3" xfId="20345"/>
    <cellStyle name="Comma 3 3 4 3 2 3 3 2" xfId="51169"/>
    <cellStyle name="Comma 3 3 4 3 2 3 4" xfId="35759"/>
    <cellStyle name="Comma 3 3 4 3 2 4" xfId="8940"/>
    <cellStyle name="Comma 3 3 4 3 2 4 2" xfId="24351"/>
    <cellStyle name="Comma 3 3 4 3 2 4 2 2" xfId="55175"/>
    <cellStyle name="Comma 3 3 4 3 2 4 3" xfId="39765"/>
    <cellStyle name="Comma 3 3 4 3 2 5" xfId="16542"/>
    <cellStyle name="Comma 3 3 4 3 2 5 2" xfId="47366"/>
    <cellStyle name="Comma 3 3 4 3 2 6" xfId="31956"/>
    <cellStyle name="Comma 3 3 4 3 3" xfId="1763"/>
    <cellStyle name="Comma 3 3 4 3 3 2" xfId="3662"/>
    <cellStyle name="Comma 3 3 4 3 3 2 2" xfId="7465"/>
    <cellStyle name="Comma 3 3 4 3 3 2 2 2" xfId="15275"/>
    <cellStyle name="Comma 3 3 4 3 3 2 2 2 2" xfId="30686"/>
    <cellStyle name="Comma 3 3 4 3 3 2 2 2 2 2" xfId="61510"/>
    <cellStyle name="Comma 3 3 4 3 3 2 2 2 3" xfId="46100"/>
    <cellStyle name="Comma 3 3 4 3 3 2 2 3" xfId="22877"/>
    <cellStyle name="Comma 3 3 4 3 3 2 2 3 2" xfId="53701"/>
    <cellStyle name="Comma 3 3 4 3 3 2 2 4" xfId="38291"/>
    <cellStyle name="Comma 3 3 4 3 3 2 3" xfId="11472"/>
    <cellStyle name="Comma 3 3 4 3 3 2 3 2" xfId="26883"/>
    <cellStyle name="Comma 3 3 4 3 3 2 3 2 2" xfId="57707"/>
    <cellStyle name="Comma 3 3 4 3 3 2 3 3" xfId="42297"/>
    <cellStyle name="Comma 3 3 4 3 3 2 4" xfId="19074"/>
    <cellStyle name="Comma 3 3 4 3 3 2 4 2" xfId="49898"/>
    <cellStyle name="Comma 3 3 4 3 3 2 5" xfId="34488"/>
    <cellStyle name="Comma 3 3 4 3 3 3" xfId="5566"/>
    <cellStyle name="Comma 3 3 4 3 3 3 2" xfId="13376"/>
    <cellStyle name="Comma 3 3 4 3 3 3 2 2" xfId="28787"/>
    <cellStyle name="Comma 3 3 4 3 3 3 2 2 2" xfId="59611"/>
    <cellStyle name="Comma 3 3 4 3 3 3 2 3" xfId="44201"/>
    <cellStyle name="Comma 3 3 4 3 3 3 3" xfId="20978"/>
    <cellStyle name="Comma 3 3 4 3 3 3 3 2" xfId="51802"/>
    <cellStyle name="Comma 3 3 4 3 3 3 4" xfId="36392"/>
    <cellStyle name="Comma 3 3 4 3 3 4" xfId="9573"/>
    <cellStyle name="Comma 3 3 4 3 3 4 2" xfId="24984"/>
    <cellStyle name="Comma 3 3 4 3 3 4 2 2" xfId="55808"/>
    <cellStyle name="Comma 3 3 4 3 3 4 3" xfId="40398"/>
    <cellStyle name="Comma 3 3 4 3 3 5" xfId="17175"/>
    <cellStyle name="Comma 3 3 4 3 3 5 2" xfId="47999"/>
    <cellStyle name="Comma 3 3 4 3 3 6" xfId="32589"/>
    <cellStyle name="Comma 3 3 4 3 4" xfId="2396"/>
    <cellStyle name="Comma 3 3 4 3 4 2" xfId="6199"/>
    <cellStyle name="Comma 3 3 4 3 4 2 2" xfId="14009"/>
    <cellStyle name="Comma 3 3 4 3 4 2 2 2" xfId="29420"/>
    <cellStyle name="Comma 3 3 4 3 4 2 2 2 2" xfId="60244"/>
    <cellStyle name="Comma 3 3 4 3 4 2 2 3" xfId="44834"/>
    <cellStyle name="Comma 3 3 4 3 4 2 3" xfId="21611"/>
    <cellStyle name="Comma 3 3 4 3 4 2 3 2" xfId="52435"/>
    <cellStyle name="Comma 3 3 4 3 4 2 4" xfId="37025"/>
    <cellStyle name="Comma 3 3 4 3 4 3" xfId="10206"/>
    <cellStyle name="Comma 3 3 4 3 4 3 2" xfId="25617"/>
    <cellStyle name="Comma 3 3 4 3 4 3 2 2" xfId="56441"/>
    <cellStyle name="Comma 3 3 4 3 4 3 3" xfId="41031"/>
    <cellStyle name="Comma 3 3 4 3 4 4" xfId="17808"/>
    <cellStyle name="Comma 3 3 4 3 4 4 2" xfId="48632"/>
    <cellStyle name="Comma 3 3 4 3 4 5" xfId="33222"/>
    <cellStyle name="Comma 3 3 4 3 5" xfId="4300"/>
    <cellStyle name="Comma 3 3 4 3 5 2" xfId="12110"/>
    <cellStyle name="Comma 3 3 4 3 5 2 2" xfId="27521"/>
    <cellStyle name="Comma 3 3 4 3 5 2 2 2" xfId="58345"/>
    <cellStyle name="Comma 3 3 4 3 5 2 3" xfId="42935"/>
    <cellStyle name="Comma 3 3 4 3 5 3" xfId="19712"/>
    <cellStyle name="Comma 3 3 4 3 5 3 2" xfId="50536"/>
    <cellStyle name="Comma 3 3 4 3 5 4" xfId="35126"/>
    <cellStyle name="Comma 3 3 4 3 6" xfId="8307"/>
    <cellStyle name="Comma 3 3 4 3 6 2" xfId="23718"/>
    <cellStyle name="Comma 3 3 4 3 6 2 2" xfId="54542"/>
    <cellStyle name="Comma 3 3 4 3 6 3" xfId="39132"/>
    <cellStyle name="Comma 3 3 4 3 7" xfId="15909"/>
    <cellStyle name="Comma 3 3 4 3 7 2" xfId="46733"/>
    <cellStyle name="Comma 3 3 4 3 8" xfId="31323"/>
    <cellStyle name="Comma 3 3 4 4" xfId="917"/>
    <cellStyle name="Comma 3 3 4 4 2" xfId="2816"/>
    <cellStyle name="Comma 3 3 4 4 2 2" xfId="6619"/>
    <cellStyle name="Comma 3 3 4 4 2 2 2" xfId="14429"/>
    <cellStyle name="Comma 3 3 4 4 2 2 2 2" xfId="29840"/>
    <cellStyle name="Comma 3 3 4 4 2 2 2 2 2" xfId="60664"/>
    <cellStyle name="Comma 3 3 4 4 2 2 2 3" xfId="45254"/>
    <cellStyle name="Comma 3 3 4 4 2 2 3" xfId="22031"/>
    <cellStyle name="Comma 3 3 4 4 2 2 3 2" xfId="52855"/>
    <cellStyle name="Comma 3 3 4 4 2 2 4" xfId="37445"/>
    <cellStyle name="Comma 3 3 4 4 2 3" xfId="10626"/>
    <cellStyle name="Comma 3 3 4 4 2 3 2" xfId="26037"/>
    <cellStyle name="Comma 3 3 4 4 2 3 2 2" xfId="56861"/>
    <cellStyle name="Comma 3 3 4 4 2 3 3" xfId="41451"/>
    <cellStyle name="Comma 3 3 4 4 2 4" xfId="18228"/>
    <cellStyle name="Comma 3 3 4 4 2 4 2" xfId="49052"/>
    <cellStyle name="Comma 3 3 4 4 2 5" xfId="33642"/>
    <cellStyle name="Comma 3 3 4 4 3" xfId="4720"/>
    <cellStyle name="Comma 3 3 4 4 3 2" xfId="12530"/>
    <cellStyle name="Comma 3 3 4 4 3 2 2" xfId="27941"/>
    <cellStyle name="Comma 3 3 4 4 3 2 2 2" xfId="58765"/>
    <cellStyle name="Comma 3 3 4 4 3 2 3" xfId="43355"/>
    <cellStyle name="Comma 3 3 4 4 3 3" xfId="20132"/>
    <cellStyle name="Comma 3 3 4 4 3 3 2" xfId="50956"/>
    <cellStyle name="Comma 3 3 4 4 3 4" xfId="35546"/>
    <cellStyle name="Comma 3 3 4 4 4" xfId="8727"/>
    <cellStyle name="Comma 3 3 4 4 4 2" xfId="24138"/>
    <cellStyle name="Comma 3 3 4 4 4 2 2" xfId="54962"/>
    <cellStyle name="Comma 3 3 4 4 4 3" xfId="39552"/>
    <cellStyle name="Comma 3 3 4 4 5" xfId="16329"/>
    <cellStyle name="Comma 3 3 4 4 5 2" xfId="47153"/>
    <cellStyle name="Comma 3 3 4 4 6" xfId="31743"/>
    <cellStyle name="Comma 3 3 4 5" xfId="1550"/>
    <cellStyle name="Comma 3 3 4 5 2" xfId="3449"/>
    <cellStyle name="Comma 3 3 4 5 2 2" xfId="7252"/>
    <cellStyle name="Comma 3 3 4 5 2 2 2" xfId="15062"/>
    <cellStyle name="Comma 3 3 4 5 2 2 2 2" xfId="30473"/>
    <cellStyle name="Comma 3 3 4 5 2 2 2 2 2" xfId="61297"/>
    <cellStyle name="Comma 3 3 4 5 2 2 2 3" xfId="45887"/>
    <cellStyle name="Comma 3 3 4 5 2 2 3" xfId="22664"/>
    <cellStyle name="Comma 3 3 4 5 2 2 3 2" xfId="53488"/>
    <cellStyle name="Comma 3 3 4 5 2 2 4" xfId="38078"/>
    <cellStyle name="Comma 3 3 4 5 2 3" xfId="11259"/>
    <cellStyle name="Comma 3 3 4 5 2 3 2" xfId="26670"/>
    <cellStyle name="Comma 3 3 4 5 2 3 2 2" xfId="57494"/>
    <cellStyle name="Comma 3 3 4 5 2 3 3" xfId="42084"/>
    <cellStyle name="Comma 3 3 4 5 2 4" xfId="18861"/>
    <cellStyle name="Comma 3 3 4 5 2 4 2" xfId="49685"/>
    <cellStyle name="Comma 3 3 4 5 2 5" xfId="34275"/>
    <cellStyle name="Comma 3 3 4 5 3" xfId="5353"/>
    <cellStyle name="Comma 3 3 4 5 3 2" xfId="13163"/>
    <cellStyle name="Comma 3 3 4 5 3 2 2" xfId="28574"/>
    <cellStyle name="Comma 3 3 4 5 3 2 2 2" xfId="59398"/>
    <cellStyle name="Comma 3 3 4 5 3 2 3" xfId="43988"/>
    <cellStyle name="Comma 3 3 4 5 3 3" xfId="20765"/>
    <cellStyle name="Comma 3 3 4 5 3 3 2" xfId="51589"/>
    <cellStyle name="Comma 3 3 4 5 3 4" xfId="36179"/>
    <cellStyle name="Comma 3 3 4 5 4" xfId="9360"/>
    <cellStyle name="Comma 3 3 4 5 4 2" xfId="24771"/>
    <cellStyle name="Comma 3 3 4 5 4 2 2" xfId="55595"/>
    <cellStyle name="Comma 3 3 4 5 4 3" xfId="40185"/>
    <cellStyle name="Comma 3 3 4 5 5" xfId="16962"/>
    <cellStyle name="Comma 3 3 4 5 5 2" xfId="47786"/>
    <cellStyle name="Comma 3 3 4 5 6" xfId="32376"/>
    <cellStyle name="Comma 3 3 4 6" xfId="2183"/>
    <cellStyle name="Comma 3 3 4 6 2" xfId="5986"/>
    <cellStyle name="Comma 3 3 4 6 2 2" xfId="13796"/>
    <cellStyle name="Comma 3 3 4 6 2 2 2" xfId="29207"/>
    <cellStyle name="Comma 3 3 4 6 2 2 2 2" xfId="60031"/>
    <cellStyle name="Comma 3 3 4 6 2 2 3" xfId="44621"/>
    <cellStyle name="Comma 3 3 4 6 2 3" xfId="21398"/>
    <cellStyle name="Comma 3 3 4 6 2 3 2" xfId="52222"/>
    <cellStyle name="Comma 3 3 4 6 2 4" xfId="36812"/>
    <cellStyle name="Comma 3 3 4 6 3" xfId="9993"/>
    <cellStyle name="Comma 3 3 4 6 3 2" xfId="25404"/>
    <cellStyle name="Comma 3 3 4 6 3 2 2" xfId="56228"/>
    <cellStyle name="Comma 3 3 4 6 3 3" xfId="40818"/>
    <cellStyle name="Comma 3 3 4 6 4" xfId="17595"/>
    <cellStyle name="Comma 3 3 4 6 4 2" xfId="48419"/>
    <cellStyle name="Comma 3 3 4 6 5" xfId="33009"/>
    <cellStyle name="Comma 3 3 4 7" xfId="4087"/>
    <cellStyle name="Comma 3 3 4 7 2" xfId="11897"/>
    <cellStyle name="Comma 3 3 4 7 2 2" xfId="27308"/>
    <cellStyle name="Comma 3 3 4 7 2 2 2" xfId="58132"/>
    <cellStyle name="Comma 3 3 4 7 2 3" xfId="42722"/>
    <cellStyle name="Comma 3 3 4 7 3" xfId="19499"/>
    <cellStyle name="Comma 3 3 4 7 3 2" xfId="50323"/>
    <cellStyle name="Comma 3 3 4 7 4" xfId="34913"/>
    <cellStyle name="Comma 3 3 4 8" xfId="8094"/>
    <cellStyle name="Comma 3 3 4 8 2" xfId="23505"/>
    <cellStyle name="Comma 3 3 4 8 2 2" xfId="54329"/>
    <cellStyle name="Comma 3 3 4 8 3" xfId="38919"/>
    <cellStyle name="Comma 3 3 4 9" xfId="7885"/>
    <cellStyle name="Comma 3 3 4 9 2" xfId="23296"/>
    <cellStyle name="Comma 3 3 4 9 2 2" xfId="54120"/>
    <cellStyle name="Comma 3 3 4 9 3" xfId="38710"/>
    <cellStyle name="Comma 3 3 5" xfId="203"/>
    <cellStyle name="Comma 3 3 5 10" xfId="15616"/>
    <cellStyle name="Comma 3 3 5 10 2" xfId="46440"/>
    <cellStyle name="Comma 3 3 5 11" xfId="31030"/>
    <cellStyle name="Comma 3 3 5 2" xfId="626"/>
    <cellStyle name="Comma 3 3 5 2 2" xfId="1259"/>
    <cellStyle name="Comma 3 3 5 2 2 2" xfId="3158"/>
    <cellStyle name="Comma 3 3 5 2 2 2 2" xfId="6961"/>
    <cellStyle name="Comma 3 3 5 2 2 2 2 2" xfId="14771"/>
    <cellStyle name="Comma 3 3 5 2 2 2 2 2 2" xfId="30182"/>
    <cellStyle name="Comma 3 3 5 2 2 2 2 2 2 2" xfId="61006"/>
    <cellStyle name="Comma 3 3 5 2 2 2 2 2 3" xfId="45596"/>
    <cellStyle name="Comma 3 3 5 2 2 2 2 3" xfId="22373"/>
    <cellStyle name="Comma 3 3 5 2 2 2 2 3 2" xfId="53197"/>
    <cellStyle name="Comma 3 3 5 2 2 2 2 4" xfId="37787"/>
    <cellStyle name="Comma 3 3 5 2 2 2 3" xfId="10968"/>
    <cellStyle name="Comma 3 3 5 2 2 2 3 2" xfId="26379"/>
    <cellStyle name="Comma 3 3 5 2 2 2 3 2 2" xfId="57203"/>
    <cellStyle name="Comma 3 3 5 2 2 2 3 3" xfId="41793"/>
    <cellStyle name="Comma 3 3 5 2 2 2 4" xfId="18570"/>
    <cellStyle name="Comma 3 3 5 2 2 2 4 2" xfId="49394"/>
    <cellStyle name="Comma 3 3 5 2 2 2 5" xfId="33984"/>
    <cellStyle name="Comma 3 3 5 2 2 3" xfId="5062"/>
    <cellStyle name="Comma 3 3 5 2 2 3 2" xfId="12872"/>
    <cellStyle name="Comma 3 3 5 2 2 3 2 2" xfId="28283"/>
    <cellStyle name="Comma 3 3 5 2 2 3 2 2 2" xfId="59107"/>
    <cellStyle name="Comma 3 3 5 2 2 3 2 3" xfId="43697"/>
    <cellStyle name="Comma 3 3 5 2 2 3 3" xfId="20474"/>
    <cellStyle name="Comma 3 3 5 2 2 3 3 2" xfId="51298"/>
    <cellStyle name="Comma 3 3 5 2 2 3 4" xfId="35888"/>
    <cellStyle name="Comma 3 3 5 2 2 4" xfId="9069"/>
    <cellStyle name="Comma 3 3 5 2 2 4 2" xfId="24480"/>
    <cellStyle name="Comma 3 3 5 2 2 4 2 2" xfId="55304"/>
    <cellStyle name="Comma 3 3 5 2 2 4 3" xfId="39894"/>
    <cellStyle name="Comma 3 3 5 2 2 5" xfId="16671"/>
    <cellStyle name="Comma 3 3 5 2 2 5 2" xfId="47495"/>
    <cellStyle name="Comma 3 3 5 2 2 6" xfId="32085"/>
    <cellStyle name="Comma 3 3 5 2 3" xfId="1892"/>
    <cellStyle name="Comma 3 3 5 2 3 2" xfId="3791"/>
    <cellStyle name="Comma 3 3 5 2 3 2 2" xfId="7594"/>
    <cellStyle name="Comma 3 3 5 2 3 2 2 2" xfId="15404"/>
    <cellStyle name="Comma 3 3 5 2 3 2 2 2 2" xfId="30815"/>
    <cellStyle name="Comma 3 3 5 2 3 2 2 2 2 2" xfId="61639"/>
    <cellStyle name="Comma 3 3 5 2 3 2 2 2 3" xfId="46229"/>
    <cellStyle name="Comma 3 3 5 2 3 2 2 3" xfId="23006"/>
    <cellStyle name="Comma 3 3 5 2 3 2 2 3 2" xfId="53830"/>
    <cellStyle name="Comma 3 3 5 2 3 2 2 4" xfId="38420"/>
    <cellStyle name="Comma 3 3 5 2 3 2 3" xfId="11601"/>
    <cellStyle name="Comma 3 3 5 2 3 2 3 2" xfId="27012"/>
    <cellStyle name="Comma 3 3 5 2 3 2 3 2 2" xfId="57836"/>
    <cellStyle name="Comma 3 3 5 2 3 2 3 3" xfId="42426"/>
    <cellStyle name="Comma 3 3 5 2 3 2 4" xfId="19203"/>
    <cellStyle name="Comma 3 3 5 2 3 2 4 2" xfId="50027"/>
    <cellStyle name="Comma 3 3 5 2 3 2 5" xfId="34617"/>
    <cellStyle name="Comma 3 3 5 2 3 3" xfId="5695"/>
    <cellStyle name="Comma 3 3 5 2 3 3 2" xfId="13505"/>
    <cellStyle name="Comma 3 3 5 2 3 3 2 2" xfId="28916"/>
    <cellStyle name="Comma 3 3 5 2 3 3 2 2 2" xfId="59740"/>
    <cellStyle name="Comma 3 3 5 2 3 3 2 3" xfId="44330"/>
    <cellStyle name="Comma 3 3 5 2 3 3 3" xfId="21107"/>
    <cellStyle name="Comma 3 3 5 2 3 3 3 2" xfId="51931"/>
    <cellStyle name="Comma 3 3 5 2 3 3 4" xfId="36521"/>
    <cellStyle name="Comma 3 3 5 2 3 4" xfId="9702"/>
    <cellStyle name="Comma 3 3 5 2 3 4 2" xfId="25113"/>
    <cellStyle name="Comma 3 3 5 2 3 4 2 2" xfId="55937"/>
    <cellStyle name="Comma 3 3 5 2 3 4 3" xfId="40527"/>
    <cellStyle name="Comma 3 3 5 2 3 5" xfId="17304"/>
    <cellStyle name="Comma 3 3 5 2 3 5 2" xfId="48128"/>
    <cellStyle name="Comma 3 3 5 2 3 6" xfId="32718"/>
    <cellStyle name="Comma 3 3 5 2 4" xfId="2525"/>
    <cellStyle name="Comma 3 3 5 2 4 2" xfId="6328"/>
    <cellStyle name="Comma 3 3 5 2 4 2 2" xfId="14138"/>
    <cellStyle name="Comma 3 3 5 2 4 2 2 2" xfId="29549"/>
    <cellStyle name="Comma 3 3 5 2 4 2 2 2 2" xfId="60373"/>
    <cellStyle name="Comma 3 3 5 2 4 2 2 3" xfId="44963"/>
    <cellStyle name="Comma 3 3 5 2 4 2 3" xfId="21740"/>
    <cellStyle name="Comma 3 3 5 2 4 2 3 2" xfId="52564"/>
    <cellStyle name="Comma 3 3 5 2 4 2 4" xfId="37154"/>
    <cellStyle name="Comma 3 3 5 2 4 3" xfId="10335"/>
    <cellStyle name="Comma 3 3 5 2 4 3 2" xfId="25746"/>
    <cellStyle name="Comma 3 3 5 2 4 3 2 2" xfId="56570"/>
    <cellStyle name="Comma 3 3 5 2 4 3 3" xfId="41160"/>
    <cellStyle name="Comma 3 3 5 2 4 4" xfId="17937"/>
    <cellStyle name="Comma 3 3 5 2 4 4 2" xfId="48761"/>
    <cellStyle name="Comma 3 3 5 2 4 5" xfId="33351"/>
    <cellStyle name="Comma 3 3 5 2 5" xfId="4429"/>
    <cellStyle name="Comma 3 3 5 2 5 2" xfId="12239"/>
    <cellStyle name="Comma 3 3 5 2 5 2 2" xfId="27650"/>
    <cellStyle name="Comma 3 3 5 2 5 2 2 2" xfId="58474"/>
    <cellStyle name="Comma 3 3 5 2 5 2 3" xfId="43064"/>
    <cellStyle name="Comma 3 3 5 2 5 3" xfId="19841"/>
    <cellStyle name="Comma 3 3 5 2 5 3 2" xfId="50665"/>
    <cellStyle name="Comma 3 3 5 2 5 4" xfId="35255"/>
    <cellStyle name="Comma 3 3 5 2 6" xfId="8436"/>
    <cellStyle name="Comma 3 3 5 2 6 2" xfId="23847"/>
    <cellStyle name="Comma 3 3 5 2 6 2 2" xfId="54671"/>
    <cellStyle name="Comma 3 3 5 2 6 3" xfId="39261"/>
    <cellStyle name="Comma 3 3 5 2 7" xfId="16038"/>
    <cellStyle name="Comma 3 3 5 2 7 2" xfId="46862"/>
    <cellStyle name="Comma 3 3 5 2 8" xfId="31452"/>
    <cellStyle name="Comma 3 3 5 3" xfId="417"/>
    <cellStyle name="Comma 3 3 5 3 2" xfId="1050"/>
    <cellStyle name="Comma 3 3 5 3 2 2" xfId="2949"/>
    <cellStyle name="Comma 3 3 5 3 2 2 2" xfId="6752"/>
    <cellStyle name="Comma 3 3 5 3 2 2 2 2" xfId="14562"/>
    <cellStyle name="Comma 3 3 5 3 2 2 2 2 2" xfId="29973"/>
    <cellStyle name="Comma 3 3 5 3 2 2 2 2 2 2" xfId="60797"/>
    <cellStyle name="Comma 3 3 5 3 2 2 2 2 3" xfId="45387"/>
    <cellStyle name="Comma 3 3 5 3 2 2 2 3" xfId="22164"/>
    <cellStyle name="Comma 3 3 5 3 2 2 2 3 2" xfId="52988"/>
    <cellStyle name="Comma 3 3 5 3 2 2 2 4" xfId="37578"/>
    <cellStyle name="Comma 3 3 5 3 2 2 3" xfId="10759"/>
    <cellStyle name="Comma 3 3 5 3 2 2 3 2" xfId="26170"/>
    <cellStyle name="Comma 3 3 5 3 2 2 3 2 2" xfId="56994"/>
    <cellStyle name="Comma 3 3 5 3 2 2 3 3" xfId="41584"/>
    <cellStyle name="Comma 3 3 5 3 2 2 4" xfId="18361"/>
    <cellStyle name="Comma 3 3 5 3 2 2 4 2" xfId="49185"/>
    <cellStyle name="Comma 3 3 5 3 2 2 5" xfId="33775"/>
    <cellStyle name="Comma 3 3 5 3 2 3" xfId="4853"/>
    <cellStyle name="Comma 3 3 5 3 2 3 2" xfId="12663"/>
    <cellStyle name="Comma 3 3 5 3 2 3 2 2" xfId="28074"/>
    <cellStyle name="Comma 3 3 5 3 2 3 2 2 2" xfId="58898"/>
    <cellStyle name="Comma 3 3 5 3 2 3 2 3" xfId="43488"/>
    <cellStyle name="Comma 3 3 5 3 2 3 3" xfId="20265"/>
    <cellStyle name="Comma 3 3 5 3 2 3 3 2" xfId="51089"/>
    <cellStyle name="Comma 3 3 5 3 2 3 4" xfId="35679"/>
    <cellStyle name="Comma 3 3 5 3 2 4" xfId="8860"/>
    <cellStyle name="Comma 3 3 5 3 2 4 2" xfId="24271"/>
    <cellStyle name="Comma 3 3 5 3 2 4 2 2" xfId="55095"/>
    <cellStyle name="Comma 3 3 5 3 2 4 3" xfId="39685"/>
    <cellStyle name="Comma 3 3 5 3 2 5" xfId="16462"/>
    <cellStyle name="Comma 3 3 5 3 2 5 2" xfId="47286"/>
    <cellStyle name="Comma 3 3 5 3 2 6" xfId="31876"/>
    <cellStyle name="Comma 3 3 5 3 3" xfId="1683"/>
    <cellStyle name="Comma 3 3 5 3 3 2" xfId="3582"/>
    <cellStyle name="Comma 3 3 5 3 3 2 2" xfId="7385"/>
    <cellStyle name="Comma 3 3 5 3 3 2 2 2" xfId="15195"/>
    <cellStyle name="Comma 3 3 5 3 3 2 2 2 2" xfId="30606"/>
    <cellStyle name="Comma 3 3 5 3 3 2 2 2 2 2" xfId="61430"/>
    <cellStyle name="Comma 3 3 5 3 3 2 2 2 3" xfId="46020"/>
    <cellStyle name="Comma 3 3 5 3 3 2 2 3" xfId="22797"/>
    <cellStyle name="Comma 3 3 5 3 3 2 2 3 2" xfId="53621"/>
    <cellStyle name="Comma 3 3 5 3 3 2 2 4" xfId="38211"/>
    <cellStyle name="Comma 3 3 5 3 3 2 3" xfId="11392"/>
    <cellStyle name="Comma 3 3 5 3 3 2 3 2" xfId="26803"/>
    <cellStyle name="Comma 3 3 5 3 3 2 3 2 2" xfId="57627"/>
    <cellStyle name="Comma 3 3 5 3 3 2 3 3" xfId="42217"/>
    <cellStyle name="Comma 3 3 5 3 3 2 4" xfId="18994"/>
    <cellStyle name="Comma 3 3 5 3 3 2 4 2" xfId="49818"/>
    <cellStyle name="Comma 3 3 5 3 3 2 5" xfId="34408"/>
    <cellStyle name="Comma 3 3 5 3 3 3" xfId="5486"/>
    <cellStyle name="Comma 3 3 5 3 3 3 2" xfId="13296"/>
    <cellStyle name="Comma 3 3 5 3 3 3 2 2" xfId="28707"/>
    <cellStyle name="Comma 3 3 5 3 3 3 2 2 2" xfId="59531"/>
    <cellStyle name="Comma 3 3 5 3 3 3 2 3" xfId="44121"/>
    <cellStyle name="Comma 3 3 5 3 3 3 3" xfId="20898"/>
    <cellStyle name="Comma 3 3 5 3 3 3 3 2" xfId="51722"/>
    <cellStyle name="Comma 3 3 5 3 3 3 4" xfId="36312"/>
    <cellStyle name="Comma 3 3 5 3 3 4" xfId="9493"/>
    <cellStyle name="Comma 3 3 5 3 3 4 2" xfId="24904"/>
    <cellStyle name="Comma 3 3 5 3 3 4 2 2" xfId="55728"/>
    <cellStyle name="Comma 3 3 5 3 3 4 3" xfId="40318"/>
    <cellStyle name="Comma 3 3 5 3 3 5" xfId="17095"/>
    <cellStyle name="Comma 3 3 5 3 3 5 2" xfId="47919"/>
    <cellStyle name="Comma 3 3 5 3 3 6" xfId="32509"/>
    <cellStyle name="Comma 3 3 5 3 4" xfId="2316"/>
    <cellStyle name="Comma 3 3 5 3 4 2" xfId="6119"/>
    <cellStyle name="Comma 3 3 5 3 4 2 2" xfId="13929"/>
    <cellStyle name="Comma 3 3 5 3 4 2 2 2" xfId="29340"/>
    <cellStyle name="Comma 3 3 5 3 4 2 2 2 2" xfId="60164"/>
    <cellStyle name="Comma 3 3 5 3 4 2 2 3" xfId="44754"/>
    <cellStyle name="Comma 3 3 5 3 4 2 3" xfId="21531"/>
    <cellStyle name="Comma 3 3 5 3 4 2 3 2" xfId="52355"/>
    <cellStyle name="Comma 3 3 5 3 4 2 4" xfId="36945"/>
    <cellStyle name="Comma 3 3 5 3 4 3" xfId="10126"/>
    <cellStyle name="Comma 3 3 5 3 4 3 2" xfId="25537"/>
    <cellStyle name="Comma 3 3 5 3 4 3 2 2" xfId="56361"/>
    <cellStyle name="Comma 3 3 5 3 4 3 3" xfId="40951"/>
    <cellStyle name="Comma 3 3 5 3 4 4" xfId="17728"/>
    <cellStyle name="Comma 3 3 5 3 4 4 2" xfId="48552"/>
    <cellStyle name="Comma 3 3 5 3 4 5" xfId="33142"/>
    <cellStyle name="Comma 3 3 5 3 5" xfId="4220"/>
    <cellStyle name="Comma 3 3 5 3 5 2" xfId="12030"/>
    <cellStyle name="Comma 3 3 5 3 5 2 2" xfId="27441"/>
    <cellStyle name="Comma 3 3 5 3 5 2 2 2" xfId="58265"/>
    <cellStyle name="Comma 3 3 5 3 5 2 3" xfId="42855"/>
    <cellStyle name="Comma 3 3 5 3 5 3" xfId="19632"/>
    <cellStyle name="Comma 3 3 5 3 5 3 2" xfId="50456"/>
    <cellStyle name="Comma 3 3 5 3 5 4" xfId="35046"/>
    <cellStyle name="Comma 3 3 5 3 6" xfId="8227"/>
    <cellStyle name="Comma 3 3 5 3 6 2" xfId="23638"/>
    <cellStyle name="Comma 3 3 5 3 6 2 2" xfId="54462"/>
    <cellStyle name="Comma 3 3 5 3 6 3" xfId="39052"/>
    <cellStyle name="Comma 3 3 5 3 7" xfId="15829"/>
    <cellStyle name="Comma 3 3 5 3 7 2" xfId="46653"/>
    <cellStyle name="Comma 3 3 5 3 8" xfId="31243"/>
    <cellStyle name="Comma 3 3 5 4" xfId="837"/>
    <cellStyle name="Comma 3 3 5 4 2" xfId="2736"/>
    <cellStyle name="Comma 3 3 5 4 2 2" xfId="6539"/>
    <cellStyle name="Comma 3 3 5 4 2 2 2" xfId="14349"/>
    <cellStyle name="Comma 3 3 5 4 2 2 2 2" xfId="29760"/>
    <cellStyle name="Comma 3 3 5 4 2 2 2 2 2" xfId="60584"/>
    <cellStyle name="Comma 3 3 5 4 2 2 2 3" xfId="45174"/>
    <cellStyle name="Comma 3 3 5 4 2 2 3" xfId="21951"/>
    <cellStyle name="Comma 3 3 5 4 2 2 3 2" xfId="52775"/>
    <cellStyle name="Comma 3 3 5 4 2 2 4" xfId="37365"/>
    <cellStyle name="Comma 3 3 5 4 2 3" xfId="10546"/>
    <cellStyle name="Comma 3 3 5 4 2 3 2" xfId="25957"/>
    <cellStyle name="Comma 3 3 5 4 2 3 2 2" xfId="56781"/>
    <cellStyle name="Comma 3 3 5 4 2 3 3" xfId="41371"/>
    <cellStyle name="Comma 3 3 5 4 2 4" xfId="18148"/>
    <cellStyle name="Comma 3 3 5 4 2 4 2" xfId="48972"/>
    <cellStyle name="Comma 3 3 5 4 2 5" xfId="33562"/>
    <cellStyle name="Comma 3 3 5 4 3" xfId="4640"/>
    <cellStyle name="Comma 3 3 5 4 3 2" xfId="12450"/>
    <cellStyle name="Comma 3 3 5 4 3 2 2" xfId="27861"/>
    <cellStyle name="Comma 3 3 5 4 3 2 2 2" xfId="58685"/>
    <cellStyle name="Comma 3 3 5 4 3 2 3" xfId="43275"/>
    <cellStyle name="Comma 3 3 5 4 3 3" xfId="20052"/>
    <cellStyle name="Comma 3 3 5 4 3 3 2" xfId="50876"/>
    <cellStyle name="Comma 3 3 5 4 3 4" xfId="35466"/>
    <cellStyle name="Comma 3 3 5 4 4" xfId="8647"/>
    <cellStyle name="Comma 3 3 5 4 4 2" xfId="24058"/>
    <cellStyle name="Comma 3 3 5 4 4 2 2" xfId="54882"/>
    <cellStyle name="Comma 3 3 5 4 4 3" xfId="39472"/>
    <cellStyle name="Comma 3 3 5 4 5" xfId="16249"/>
    <cellStyle name="Comma 3 3 5 4 5 2" xfId="47073"/>
    <cellStyle name="Comma 3 3 5 4 6" xfId="31663"/>
    <cellStyle name="Comma 3 3 5 5" xfId="1470"/>
    <cellStyle name="Comma 3 3 5 5 2" xfId="3369"/>
    <cellStyle name="Comma 3 3 5 5 2 2" xfId="7172"/>
    <cellStyle name="Comma 3 3 5 5 2 2 2" xfId="14982"/>
    <cellStyle name="Comma 3 3 5 5 2 2 2 2" xfId="30393"/>
    <cellStyle name="Comma 3 3 5 5 2 2 2 2 2" xfId="61217"/>
    <cellStyle name="Comma 3 3 5 5 2 2 2 3" xfId="45807"/>
    <cellStyle name="Comma 3 3 5 5 2 2 3" xfId="22584"/>
    <cellStyle name="Comma 3 3 5 5 2 2 3 2" xfId="53408"/>
    <cellStyle name="Comma 3 3 5 5 2 2 4" xfId="37998"/>
    <cellStyle name="Comma 3 3 5 5 2 3" xfId="11179"/>
    <cellStyle name="Comma 3 3 5 5 2 3 2" xfId="26590"/>
    <cellStyle name="Comma 3 3 5 5 2 3 2 2" xfId="57414"/>
    <cellStyle name="Comma 3 3 5 5 2 3 3" xfId="42004"/>
    <cellStyle name="Comma 3 3 5 5 2 4" xfId="18781"/>
    <cellStyle name="Comma 3 3 5 5 2 4 2" xfId="49605"/>
    <cellStyle name="Comma 3 3 5 5 2 5" xfId="34195"/>
    <cellStyle name="Comma 3 3 5 5 3" xfId="5273"/>
    <cellStyle name="Comma 3 3 5 5 3 2" xfId="13083"/>
    <cellStyle name="Comma 3 3 5 5 3 2 2" xfId="28494"/>
    <cellStyle name="Comma 3 3 5 5 3 2 2 2" xfId="59318"/>
    <cellStyle name="Comma 3 3 5 5 3 2 3" xfId="43908"/>
    <cellStyle name="Comma 3 3 5 5 3 3" xfId="20685"/>
    <cellStyle name="Comma 3 3 5 5 3 3 2" xfId="51509"/>
    <cellStyle name="Comma 3 3 5 5 3 4" xfId="36099"/>
    <cellStyle name="Comma 3 3 5 5 4" xfId="9280"/>
    <cellStyle name="Comma 3 3 5 5 4 2" xfId="24691"/>
    <cellStyle name="Comma 3 3 5 5 4 2 2" xfId="55515"/>
    <cellStyle name="Comma 3 3 5 5 4 3" xfId="40105"/>
    <cellStyle name="Comma 3 3 5 5 5" xfId="16882"/>
    <cellStyle name="Comma 3 3 5 5 5 2" xfId="47706"/>
    <cellStyle name="Comma 3 3 5 5 6" xfId="32296"/>
    <cellStyle name="Comma 3 3 5 6" xfId="2103"/>
    <cellStyle name="Comma 3 3 5 6 2" xfId="5906"/>
    <cellStyle name="Comma 3 3 5 6 2 2" xfId="13716"/>
    <cellStyle name="Comma 3 3 5 6 2 2 2" xfId="29127"/>
    <cellStyle name="Comma 3 3 5 6 2 2 2 2" xfId="59951"/>
    <cellStyle name="Comma 3 3 5 6 2 2 3" xfId="44541"/>
    <cellStyle name="Comma 3 3 5 6 2 3" xfId="21318"/>
    <cellStyle name="Comma 3 3 5 6 2 3 2" xfId="52142"/>
    <cellStyle name="Comma 3 3 5 6 2 4" xfId="36732"/>
    <cellStyle name="Comma 3 3 5 6 3" xfId="9913"/>
    <cellStyle name="Comma 3 3 5 6 3 2" xfId="25324"/>
    <cellStyle name="Comma 3 3 5 6 3 2 2" xfId="56148"/>
    <cellStyle name="Comma 3 3 5 6 3 3" xfId="40738"/>
    <cellStyle name="Comma 3 3 5 6 4" xfId="17515"/>
    <cellStyle name="Comma 3 3 5 6 4 2" xfId="48339"/>
    <cellStyle name="Comma 3 3 5 6 5" xfId="32929"/>
    <cellStyle name="Comma 3 3 5 7" xfId="4007"/>
    <cellStyle name="Comma 3 3 5 7 2" xfId="11817"/>
    <cellStyle name="Comma 3 3 5 7 2 2" xfId="27228"/>
    <cellStyle name="Comma 3 3 5 7 2 2 2" xfId="58052"/>
    <cellStyle name="Comma 3 3 5 7 2 3" xfId="42642"/>
    <cellStyle name="Comma 3 3 5 7 3" xfId="19419"/>
    <cellStyle name="Comma 3 3 5 7 3 2" xfId="50243"/>
    <cellStyle name="Comma 3 3 5 7 4" xfId="34833"/>
    <cellStyle name="Comma 3 3 5 8" xfId="8014"/>
    <cellStyle name="Comma 3 3 5 8 2" xfId="23425"/>
    <cellStyle name="Comma 3 3 5 8 2 2" xfId="54249"/>
    <cellStyle name="Comma 3 3 5 8 3" xfId="38839"/>
    <cellStyle name="Comma 3 3 5 9" xfId="7805"/>
    <cellStyle name="Comma 3 3 5 9 2" xfId="23216"/>
    <cellStyle name="Comma 3 3 5 9 2 2" xfId="54040"/>
    <cellStyle name="Comma 3 3 5 9 3" xfId="38630"/>
    <cellStyle name="Comma 3 3 6" xfId="581"/>
    <cellStyle name="Comma 3 3 6 2" xfId="1214"/>
    <cellStyle name="Comma 3 3 6 2 2" xfId="3113"/>
    <cellStyle name="Comma 3 3 6 2 2 2" xfId="6916"/>
    <cellStyle name="Comma 3 3 6 2 2 2 2" xfId="14726"/>
    <cellStyle name="Comma 3 3 6 2 2 2 2 2" xfId="30137"/>
    <cellStyle name="Comma 3 3 6 2 2 2 2 2 2" xfId="60961"/>
    <cellStyle name="Comma 3 3 6 2 2 2 2 3" xfId="45551"/>
    <cellStyle name="Comma 3 3 6 2 2 2 3" xfId="22328"/>
    <cellStyle name="Comma 3 3 6 2 2 2 3 2" xfId="53152"/>
    <cellStyle name="Comma 3 3 6 2 2 2 4" xfId="37742"/>
    <cellStyle name="Comma 3 3 6 2 2 3" xfId="10923"/>
    <cellStyle name="Comma 3 3 6 2 2 3 2" xfId="26334"/>
    <cellStyle name="Comma 3 3 6 2 2 3 2 2" xfId="57158"/>
    <cellStyle name="Comma 3 3 6 2 2 3 3" xfId="41748"/>
    <cellStyle name="Comma 3 3 6 2 2 4" xfId="18525"/>
    <cellStyle name="Comma 3 3 6 2 2 4 2" xfId="49349"/>
    <cellStyle name="Comma 3 3 6 2 2 5" xfId="33939"/>
    <cellStyle name="Comma 3 3 6 2 3" xfId="5017"/>
    <cellStyle name="Comma 3 3 6 2 3 2" xfId="12827"/>
    <cellStyle name="Comma 3 3 6 2 3 2 2" xfId="28238"/>
    <cellStyle name="Comma 3 3 6 2 3 2 2 2" xfId="59062"/>
    <cellStyle name="Comma 3 3 6 2 3 2 3" xfId="43652"/>
    <cellStyle name="Comma 3 3 6 2 3 3" xfId="20429"/>
    <cellStyle name="Comma 3 3 6 2 3 3 2" xfId="51253"/>
    <cellStyle name="Comma 3 3 6 2 3 4" xfId="35843"/>
    <cellStyle name="Comma 3 3 6 2 4" xfId="9024"/>
    <cellStyle name="Comma 3 3 6 2 4 2" xfId="24435"/>
    <cellStyle name="Comma 3 3 6 2 4 2 2" xfId="55259"/>
    <cellStyle name="Comma 3 3 6 2 4 3" xfId="39849"/>
    <cellStyle name="Comma 3 3 6 2 5" xfId="16626"/>
    <cellStyle name="Comma 3 3 6 2 5 2" xfId="47450"/>
    <cellStyle name="Comma 3 3 6 2 6" xfId="32040"/>
    <cellStyle name="Comma 3 3 6 3" xfId="1847"/>
    <cellStyle name="Comma 3 3 6 3 2" xfId="3746"/>
    <cellStyle name="Comma 3 3 6 3 2 2" xfId="7549"/>
    <cellStyle name="Comma 3 3 6 3 2 2 2" xfId="15359"/>
    <cellStyle name="Comma 3 3 6 3 2 2 2 2" xfId="30770"/>
    <cellStyle name="Comma 3 3 6 3 2 2 2 2 2" xfId="61594"/>
    <cellStyle name="Comma 3 3 6 3 2 2 2 3" xfId="46184"/>
    <cellStyle name="Comma 3 3 6 3 2 2 3" xfId="22961"/>
    <cellStyle name="Comma 3 3 6 3 2 2 3 2" xfId="53785"/>
    <cellStyle name="Comma 3 3 6 3 2 2 4" xfId="38375"/>
    <cellStyle name="Comma 3 3 6 3 2 3" xfId="11556"/>
    <cellStyle name="Comma 3 3 6 3 2 3 2" xfId="26967"/>
    <cellStyle name="Comma 3 3 6 3 2 3 2 2" xfId="57791"/>
    <cellStyle name="Comma 3 3 6 3 2 3 3" xfId="42381"/>
    <cellStyle name="Comma 3 3 6 3 2 4" xfId="19158"/>
    <cellStyle name="Comma 3 3 6 3 2 4 2" xfId="49982"/>
    <cellStyle name="Comma 3 3 6 3 2 5" xfId="34572"/>
    <cellStyle name="Comma 3 3 6 3 3" xfId="5650"/>
    <cellStyle name="Comma 3 3 6 3 3 2" xfId="13460"/>
    <cellStyle name="Comma 3 3 6 3 3 2 2" xfId="28871"/>
    <cellStyle name="Comma 3 3 6 3 3 2 2 2" xfId="59695"/>
    <cellStyle name="Comma 3 3 6 3 3 2 3" xfId="44285"/>
    <cellStyle name="Comma 3 3 6 3 3 3" xfId="21062"/>
    <cellStyle name="Comma 3 3 6 3 3 3 2" xfId="51886"/>
    <cellStyle name="Comma 3 3 6 3 3 4" xfId="36476"/>
    <cellStyle name="Comma 3 3 6 3 4" xfId="9657"/>
    <cellStyle name="Comma 3 3 6 3 4 2" xfId="25068"/>
    <cellStyle name="Comma 3 3 6 3 4 2 2" xfId="55892"/>
    <cellStyle name="Comma 3 3 6 3 4 3" xfId="40482"/>
    <cellStyle name="Comma 3 3 6 3 5" xfId="17259"/>
    <cellStyle name="Comma 3 3 6 3 5 2" xfId="48083"/>
    <cellStyle name="Comma 3 3 6 3 6" xfId="32673"/>
    <cellStyle name="Comma 3 3 6 4" xfId="2480"/>
    <cellStyle name="Comma 3 3 6 4 2" xfId="6283"/>
    <cellStyle name="Comma 3 3 6 4 2 2" xfId="14093"/>
    <cellStyle name="Comma 3 3 6 4 2 2 2" xfId="29504"/>
    <cellStyle name="Comma 3 3 6 4 2 2 2 2" xfId="60328"/>
    <cellStyle name="Comma 3 3 6 4 2 2 3" xfId="44918"/>
    <cellStyle name="Comma 3 3 6 4 2 3" xfId="21695"/>
    <cellStyle name="Comma 3 3 6 4 2 3 2" xfId="52519"/>
    <cellStyle name="Comma 3 3 6 4 2 4" xfId="37109"/>
    <cellStyle name="Comma 3 3 6 4 3" xfId="10290"/>
    <cellStyle name="Comma 3 3 6 4 3 2" xfId="25701"/>
    <cellStyle name="Comma 3 3 6 4 3 2 2" xfId="56525"/>
    <cellStyle name="Comma 3 3 6 4 3 3" xfId="41115"/>
    <cellStyle name="Comma 3 3 6 4 4" xfId="17892"/>
    <cellStyle name="Comma 3 3 6 4 4 2" xfId="48716"/>
    <cellStyle name="Comma 3 3 6 4 5" xfId="33306"/>
    <cellStyle name="Comma 3 3 6 5" xfId="4384"/>
    <cellStyle name="Comma 3 3 6 5 2" xfId="12194"/>
    <cellStyle name="Comma 3 3 6 5 2 2" xfId="27605"/>
    <cellStyle name="Comma 3 3 6 5 2 2 2" xfId="58429"/>
    <cellStyle name="Comma 3 3 6 5 2 3" xfId="43019"/>
    <cellStyle name="Comma 3 3 6 5 3" xfId="19796"/>
    <cellStyle name="Comma 3 3 6 5 3 2" xfId="50620"/>
    <cellStyle name="Comma 3 3 6 5 4" xfId="35210"/>
    <cellStyle name="Comma 3 3 6 6" xfId="8391"/>
    <cellStyle name="Comma 3 3 6 6 2" xfId="23802"/>
    <cellStyle name="Comma 3 3 6 6 2 2" xfId="54626"/>
    <cellStyle name="Comma 3 3 6 6 3" xfId="39216"/>
    <cellStyle name="Comma 3 3 6 7" xfId="15993"/>
    <cellStyle name="Comma 3 3 6 7 2" xfId="46817"/>
    <cellStyle name="Comma 3 3 6 8" xfId="31407"/>
    <cellStyle name="Comma 3 3 7" xfId="372"/>
    <cellStyle name="Comma 3 3 7 2" xfId="1005"/>
    <cellStyle name="Comma 3 3 7 2 2" xfId="2904"/>
    <cellStyle name="Comma 3 3 7 2 2 2" xfId="6707"/>
    <cellStyle name="Comma 3 3 7 2 2 2 2" xfId="14517"/>
    <cellStyle name="Comma 3 3 7 2 2 2 2 2" xfId="29928"/>
    <cellStyle name="Comma 3 3 7 2 2 2 2 2 2" xfId="60752"/>
    <cellStyle name="Comma 3 3 7 2 2 2 2 3" xfId="45342"/>
    <cellStyle name="Comma 3 3 7 2 2 2 3" xfId="22119"/>
    <cellStyle name="Comma 3 3 7 2 2 2 3 2" xfId="52943"/>
    <cellStyle name="Comma 3 3 7 2 2 2 4" xfId="37533"/>
    <cellStyle name="Comma 3 3 7 2 2 3" xfId="10714"/>
    <cellStyle name="Comma 3 3 7 2 2 3 2" xfId="26125"/>
    <cellStyle name="Comma 3 3 7 2 2 3 2 2" xfId="56949"/>
    <cellStyle name="Comma 3 3 7 2 2 3 3" xfId="41539"/>
    <cellStyle name="Comma 3 3 7 2 2 4" xfId="18316"/>
    <cellStyle name="Comma 3 3 7 2 2 4 2" xfId="49140"/>
    <cellStyle name="Comma 3 3 7 2 2 5" xfId="33730"/>
    <cellStyle name="Comma 3 3 7 2 3" xfId="4808"/>
    <cellStyle name="Comma 3 3 7 2 3 2" xfId="12618"/>
    <cellStyle name="Comma 3 3 7 2 3 2 2" xfId="28029"/>
    <cellStyle name="Comma 3 3 7 2 3 2 2 2" xfId="58853"/>
    <cellStyle name="Comma 3 3 7 2 3 2 3" xfId="43443"/>
    <cellStyle name="Comma 3 3 7 2 3 3" xfId="20220"/>
    <cellStyle name="Comma 3 3 7 2 3 3 2" xfId="51044"/>
    <cellStyle name="Comma 3 3 7 2 3 4" xfId="35634"/>
    <cellStyle name="Comma 3 3 7 2 4" xfId="8815"/>
    <cellStyle name="Comma 3 3 7 2 4 2" xfId="24226"/>
    <cellStyle name="Comma 3 3 7 2 4 2 2" xfId="55050"/>
    <cellStyle name="Comma 3 3 7 2 4 3" xfId="39640"/>
    <cellStyle name="Comma 3 3 7 2 5" xfId="16417"/>
    <cellStyle name="Comma 3 3 7 2 5 2" xfId="47241"/>
    <cellStyle name="Comma 3 3 7 2 6" xfId="31831"/>
    <cellStyle name="Comma 3 3 7 3" xfId="1638"/>
    <cellStyle name="Comma 3 3 7 3 2" xfId="3537"/>
    <cellStyle name="Comma 3 3 7 3 2 2" xfId="7340"/>
    <cellStyle name="Comma 3 3 7 3 2 2 2" xfId="15150"/>
    <cellStyle name="Comma 3 3 7 3 2 2 2 2" xfId="30561"/>
    <cellStyle name="Comma 3 3 7 3 2 2 2 2 2" xfId="61385"/>
    <cellStyle name="Comma 3 3 7 3 2 2 2 3" xfId="45975"/>
    <cellStyle name="Comma 3 3 7 3 2 2 3" xfId="22752"/>
    <cellStyle name="Comma 3 3 7 3 2 2 3 2" xfId="53576"/>
    <cellStyle name="Comma 3 3 7 3 2 2 4" xfId="38166"/>
    <cellStyle name="Comma 3 3 7 3 2 3" xfId="11347"/>
    <cellStyle name="Comma 3 3 7 3 2 3 2" xfId="26758"/>
    <cellStyle name="Comma 3 3 7 3 2 3 2 2" xfId="57582"/>
    <cellStyle name="Comma 3 3 7 3 2 3 3" xfId="42172"/>
    <cellStyle name="Comma 3 3 7 3 2 4" xfId="18949"/>
    <cellStyle name="Comma 3 3 7 3 2 4 2" xfId="49773"/>
    <cellStyle name="Comma 3 3 7 3 2 5" xfId="34363"/>
    <cellStyle name="Comma 3 3 7 3 3" xfId="5441"/>
    <cellStyle name="Comma 3 3 7 3 3 2" xfId="13251"/>
    <cellStyle name="Comma 3 3 7 3 3 2 2" xfId="28662"/>
    <cellStyle name="Comma 3 3 7 3 3 2 2 2" xfId="59486"/>
    <cellStyle name="Comma 3 3 7 3 3 2 3" xfId="44076"/>
    <cellStyle name="Comma 3 3 7 3 3 3" xfId="20853"/>
    <cellStyle name="Comma 3 3 7 3 3 3 2" xfId="51677"/>
    <cellStyle name="Comma 3 3 7 3 3 4" xfId="36267"/>
    <cellStyle name="Comma 3 3 7 3 4" xfId="9448"/>
    <cellStyle name="Comma 3 3 7 3 4 2" xfId="24859"/>
    <cellStyle name="Comma 3 3 7 3 4 2 2" xfId="55683"/>
    <cellStyle name="Comma 3 3 7 3 4 3" xfId="40273"/>
    <cellStyle name="Comma 3 3 7 3 5" xfId="17050"/>
    <cellStyle name="Comma 3 3 7 3 5 2" xfId="47874"/>
    <cellStyle name="Comma 3 3 7 3 6" xfId="32464"/>
    <cellStyle name="Comma 3 3 7 4" xfId="2271"/>
    <cellStyle name="Comma 3 3 7 4 2" xfId="6074"/>
    <cellStyle name="Comma 3 3 7 4 2 2" xfId="13884"/>
    <cellStyle name="Comma 3 3 7 4 2 2 2" xfId="29295"/>
    <cellStyle name="Comma 3 3 7 4 2 2 2 2" xfId="60119"/>
    <cellStyle name="Comma 3 3 7 4 2 2 3" xfId="44709"/>
    <cellStyle name="Comma 3 3 7 4 2 3" xfId="21486"/>
    <cellStyle name="Comma 3 3 7 4 2 3 2" xfId="52310"/>
    <cellStyle name="Comma 3 3 7 4 2 4" xfId="36900"/>
    <cellStyle name="Comma 3 3 7 4 3" xfId="10081"/>
    <cellStyle name="Comma 3 3 7 4 3 2" xfId="25492"/>
    <cellStyle name="Comma 3 3 7 4 3 2 2" xfId="56316"/>
    <cellStyle name="Comma 3 3 7 4 3 3" xfId="40906"/>
    <cellStyle name="Comma 3 3 7 4 4" xfId="17683"/>
    <cellStyle name="Comma 3 3 7 4 4 2" xfId="48507"/>
    <cellStyle name="Comma 3 3 7 4 5" xfId="33097"/>
    <cellStyle name="Comma 3 3 7 5" xfId="4175"/>
    <cellStyle name="Comma 3 3 7 5 2" xfId="11985"/>
    <cellStyle name="Comma 3 3 7 5 2 2" xfId="27396"/>
    <cellStyle name="Comma 3 3 7 5 2 2 2" xfId="58220"/>
    <cellStyle name="Comma 3 3 7 5 2 3" xfId="42810"/>
    <cellStyle name="Comma 3 3 7 5 3" xfId="19587"/>
    <cellStyle name="Comma 3 3 7 5 3 2" xfId="50411"/>
    <cellStyle name="Comma 3 3 7 5 4" xfId="35001"/>
    <cellStyle name="Comma 3 3 7 6" xfId="8182"/>
    <cellStyle name="Comma 3 3 7 6 2" xfId="23593"/>
    <cellStyle name="Comma 3 3 7 6 2 2" xfId="54417"/>
    <cellStyle name="Comma 3 3 7 6 3" xfId="39007"/>
    <cellStyle name="Comma 3 3 7 7" xfId="15784"/>
    <cellStyle name="Comma 3 3 7 7 2" xfId="46608"/>
    <cellStyle name="Comma 3 3 7 8" xfId="31198"/>
    <cellStyle name="Comma 3 3 8" xfId="792"/>
    <cellStyle name="Comma 3 3 8 2" xfId="2691"/>
    <cellStyle name="Comma 3 3 8 2 2" xfId="6494"/>
    <cellStyle name="Comma 3 3 8 2 2 2" xfId="14304"/>
    <cellStyle name="Comma 3 3 8 2 2 2 2" xfId="29715"/>
    <cellStyle name="Comma 3 3 8 2 2 2 2 2" xfId="60539"/>
    <cellStyle name="Comma 3 3 8 2 2 2 3" xfId="45129"/>
    <cellStyle name="Comma 3 3 8 2 2 3" xfId="21906"/>
    <cellStyle name="Comma 3 3 8 2 2 3 2" xfId="52730"/>
    <cellStyle name="Comma 3 3 8 2 2 4" xfId="37320"/>
    <cellStyle name="Comma 3 3 8 2 3" xfId="10501"/>
    <cellStyle name="Comma 3 3 8 2 3 2" xfId="25912"/>
    <cellStyle name="Comma 3 3 8 2 3 2 2" xfId="56736"/>
    <cellStyle name="Comma 3 3 8 2 3 3" xfId="41326"/>
    <cellStyle name="Comma 3 3 8 2 4" xfId="18103"/>
    <cellStyle name="Comma 3 3 8 2 4 2" xfId="48927"/>
    <cellStyle name="Comma 3 3 8 2 5" xfId="33517"/>
    <cellStyle name="Comma 3 3 8 3" xfId="4595"/>
    <cellStyle name="Comma 3 3 8 3 2" xfId="12405"/>
    <cellStyle name="Comma 3 3 8 3 2 2" xfId="27816"/>
    <cellStyle name="Comma 3 3 8 3 2 2 2" xfId="58640"/>
    <cellStyle name="Comma 3 3 8 3 2 3" xfId="43230"/>
    <cellStyle name="Comma 3 3 8 3 3" xfId="20007"/>
    <cellStyle name="Comma 3 3 8 3 3 2" xfId="50831"/>
    <cellStyle name="Comma 3 3 8 3 4" xfId="35421"/>
    <cellStyle name="Comma 3 3 8 4" xfId="8602"/>
    <cellStyle name="Comma 3 3 8 4 2" xfId="24013"/>
    <cellStyle name="Comma 3 3 8 4 2 2" xfId="54837"/>
    <cellStyle name="Comma 3 3 8 4 3" xfId="39427"/>
    <cellStyle name="Comma 3 3 8 5" xfId="16204"/>
    <cellStyle name="Comma 3 3 8 5 2" xfId="47028"/>
    <cellStyle name="Comma 3 3 8 6" xfId="31618"/>
    <cellStyle name="Comma 3 3 9" xfId="1425"/>
    <cellStyle name="Comma 3 3 9 2" xfId="3324"/>
    <cellStyle name="Comma 3 3 9 2 2" xfId="7127"/>
    <cellStyle name="Comma 3 3 9 2 2 2" xfId="14937"/>
    <cellStyle name="Comma 3 3 9 2 2 2 2" xfId="30348"/>
    <cellStyle name="Comma 3 3 9 2 2 2 2 2" xfId="61172"/>
    <cellStyle name="Comma 3 3 9 2 2 2 3" xfId="45762"/>
    <cellStyle name="Comma 3 3 9 2 2 3" xfId="22539"/>
    <cellStyle name="Comma 3 3 9 2 2 3 2" xfId="53363"/>
    <cellStyle name="Comma 3 3 9 2 2 4" xfId="37953"/>
    <cellStyle name="Comma 3 3 9 2 3" xfId="11134"/>
    <cellStyle name="Comma 3 3 9 2 3 2" xfId="26545"/>
    <cellStyle name="Comma 3 3 9 2 3 2 2" xfId="57369"/>
    <cellStyle name="Comma 3 3 9 2 3 3" xfId="41959"/>
    <cellStyle name="Comma 3 3 9 2 4" xfId="18736"/>
    <cellStyle name="Comma 3 3 9 2 4 2" xfId="49560"/>
    <cellStyle name="Comma 3 3 9 2 5" xfId="34150"/>
    <cellStyle name="Comma 3 3 9 3" xfId="5228"/>
    <cellStyle name="Comma 3 3 9 3 2" xfId="13038"/>
    <cellStyle name="Comma 3 3 9 3 2 2" xfId="28449"/>
    <cellStyle name="Comma 3 3 9 3 2 2 2" xfId="59273"/>
    <cellStyle name="Comma 3 3 9 3 2 3" xfId="43863"/>
    <cellStyle name="Comma 3 3 9 3 3" xfId="20640"/>
    <cellStyle name="Comma 3 3 9 3 3 2" xfId="51464"/>
    <cellStyle name="Comma 3 3 9 3 4" xfId="36054"/>
    <cellStyle name="Comma 3 3 9 4" xfId="9235"/>
    <cellStyle name="Comma 3 3 9 4 2" xfId="24646"/>
    <cellStyle name="Comma 3 3 9 4 2 2" xfId="55470"/>
    <cellStyle name="Comma 3 3 9 4 3" xfId="40060"/>
    <cellStyle name="Comma 3 3 9 5" xfId="16837"/>
    <cellStyle name="Comma 3 3 9 5 2" xfId="47661"/>
    <cellStyle name="Comma 3 3 9 6" xfId="32251"/>
    <cellStyle name="Comma 3 4" xfId="76"/>
    <cellStyle name="Comma 3 4 10" xfId="3977"/>
    <cellStyle name="Comma 3 4 10 2" xfId="11787"/>
    <cellStyle name="Comma 3 4 10 2 2" xfId="27198"/>
    <cellStyle name="Comma 3 4 10 2 2 2" xfId="58022"/>
    <cellStyle name="Comma 3 4 10 2 3" xfId="42612"/>
    <cellStyle name="Comma 3 4 10 3" xfId="19389"/>
    <cellStyle name="Comma 3 4 10 3 2" xfId="50213"/>
    <cellStyle name="Comma 3 4 10 4" xfId="34803"/>
    <cellStyle name="Comma 3 4 11" xfId="7984"/>
    <cellStyle name="Comma 3 4 11 2" xfId="23395"/>
    <cellStyle name="Comma 3 4 11 2 2" xfId="54219"/>
    <cellStyle name="Comma 3 4 11 3" xfId="38809"/>
    <cellStyle name="Comma 3 4 12" xfId="7775"/>
    <cellStyle name="Comma 3 4 12 2" xfId="23186"/>
    <cellStyle name="Comma 3 4 12 2 2" xfId="54010"/>
    <cellStyle name="Comma 3 4 12 3" xfId="38600"/>
    <cellStyle name="Comma 3 4 13" xfId="15586"/>
    <cellStyle name="Comma 3 4 13 2" xfId="46410"/>
    <cellStyle name="Comma 3 4 14" xfId="31000"/>
    <cellStyle name="Comma 3 4 15" xfId="173"/>
    <cellStyle name="Comma 3 4 2" xfId="258"/>
    <cellStyle name="Comma 3 4 2 10" xfId="7860"/>
    <cellStyle name="Comma 3 4 2 10 2" xfId="23271"/>
    <cellStyle name="Comma 3 4 2 10 2 2" xfId="54095"/>
    <cellStyle name="Comma 3 4 2 10 3" xfId="38685"/>
    <cellStyle name="Comma 3 4 2 11" xfId="15671"/>
    <cellStyle name="Comma 3 4 2 11 2" xfId="46495"/>
    <cellStyle name="Comma 3 4 2 12" xfId="31085"/>
    <cellStyle name="Comma 3 4 2 2" xfId="340"/>
    <cellStyle name="Comma 3 4 2 2 10" xfId="15753"/>
    <cellStyle name="Comma 3 4 2 2 10 2" xfId="46577"/>
    <cellStyle name="Comma 3 4 2 2 11" xfId="31167"/>
    <cellStyle name="Comma 3 4 2 2 2" xfId="763"/>
    <cellStyle name="Comma 3 4 2 2 2 2" xfId="1396"/>
    <cellStyle name="Comma 3 4 2 2 2 2 2" xfId="3295"/>
    <cellStyle name="Comma 3 4 2 2 2 2 2 2" xfId="7098"/>
    <cellStyle name="Comma 3 4 2 2 2 2 2 2 2" xfId="14908"/>
    <cellStyle name="Comma 3 4 2 2 2 2 2 2 2 2" xfId="30319"/>
    <cellStyle name="Comma 3 4 2 2 2 2 2 2 2 2 2" xfId="61143"/>
    <cellStyle name="Comma 3 4 2 2 2 2 2 2 2 3" xfId="45733"/>
    <cellStyle name="Comma 3 4 2 2 2 2 2 2 3" xfId="22510"/>
    <cellStyle name="Comma 3 4 2 2 2 2 2 2 3 2" xfId="53334"/>
    <cellStyle name="Comma 3 4 2 2 2 2 2 2 4" xfId="37924"/>
    <cellStyle name="Comma 3 4 2 2 2 2 2 3" xfId="11105"/>
    <cellStyle name="Comma 3 4 2 2 2 2 2 3 2" xfId="26516"/>
    <cellStyle name="Comma 3 4 2 2 2 2 2 3 2 2" xfId="57340"/>
    <cellStyle name="Comma 3 4 2 2 2 2 2 3 3" xfId="41930"/>
    <cellStyle name="Comma 3 4 2 2 2 2 2 4" xfId="18707"/>
    <cellStyle name="Comma 3 4 2 2 2 2 2 4 2" xfId="49531"/>
    <cellStyle name="Comma 3 4 2 2 2 2 2 5" xfId="34121"/>
    <cellStyle name="Comma 3 4 2 2 2 2 3" xfId="5199"/>
    <cellStyle name="Comma 3 4 2 2 2 2 3 2" xfId="13009"/>
    <cellStyle name="Comma 3 4 2 2 2 2 3 2 2" xfId="28420"/>
    <cellStyle name="Comma 3 4 2 2 2 2 3 2 2 2" xfId="59244"/>
    <cellStyle name="Comma 3 4 2 2 2 2 3 2 3" xfId="43834"/>
    <cellStyle name="Comma 3 4 2 2 2 2 3 3" xfId="20611"/>
    <cellStyle name="Comma 3 4 2 2 2 2 3 3 2" xfId="51435"/>
    <cellStyle name="Comma 3 4 2 2 2 2 3 4" xfId="36025"/>
    <cellStyle name="Comma 3 4 2 2 2 2 4" xfId="9206"/>
    <cellStyle name="Comma 3 4 2 2 2 2 4 2" xfId="24617"/>
    <cellStyle name="Comma 3 4 2 2 2 2 4 2 2" xfId="55441"/>
    <cellStyle name="Comma 3 4 2 2 2 2 4 3" xfId="40031"/>
    <cellStyle name="Comma 3 4 2 2 2 2 5" xfId="16808"/>
    <cellStyle name="Comma 3 4 2 2 2 2 5 2" xfId="47632"/>
    <cellStyle name="Comma 3 4 2 2 2 2 6" xfId="32222"/>
    <cellStyle name="Comma 3 4 2 2 2 3" xfId="2029"/>
    <cellStyle name="Comma 3 4 2 2 2 3 2" xfId="3928"/>
    <cellStyle name="Comma 3 4 2 2 2 3 2 2" xfId="7731"/>
    <cellStyle name="Comma 3 4 2 2 2 3 2 2 2" xfId="15541"/>
    <cellStyle name="Comma 3 4 2 2 2 3 2 2 2 2" xfId="30952"/>
    <cellStyle name="Comma 3 4 2 2 2 3 2 2 2 2 2" xfId="61776"/>
    <cellStyle name="Comma 3 4 2 2 2 3 2 2 2 3" xfId="46366"/>
    <cellStyle name="Comma 3 4 2 2 2 3 2 2 3" xfId="23143"/>
    <cellStyle name="Comma 3 4 2 2 2 3 2 2 3 2" xfId="53967"/>
    <cellStyle name="Comma 3 4 2 2 2 3 2 2 4" xfId="38557"/>
    <cellStyle name="Comma 3 4 2 2 2 3 2 3" xfId="11738"/>
    <cellStyle name="Comma 3 4 2 2 2 3 2 3 2" xfId="27149"/>
    <cellStyle name="Comma 3 4 2 2 2 3 2 3 2 2" xfId="57973"/>
    <cellStyle name="Comma 3 4 2 2 2 3 2 3 3" xfId="42563"/>
    <cellStyle name="Comma 3 4 2 2 2 3 2 4" xfId="19340"/>
    <cellStyle name="Comma 3 4 2 2 2 3 2 4 2" xfId="50164"/>
    <cellStyle name="Comma 3 4 2 2 2 3 2 5" xfId="34754"/>
    <cellStyle name="Comma 3 4 2 2 2 3 3" xfId="5832"/>
    <cellStyle name="Comma 3 4 2 2 2 3 3 2" xfId="13642"/>
    <cellStyle name="Comma 3 4 2 2 2 3 3 2 2" xfId="29053"/>
    <cellStyle name="Comma 3 4 2 2 2 3 3 2 2 2" xfId="59877"/>
    <cellStyle name="Comma 3 4 2 2 2 3 3 2 3" xfId="44467"/>
    <cellStyle name="Comma 3 4 2 2 2 3 3 3" xfId="21244"/>
    <cellStyle name="Comma 3 4 2 2 2 3 3 3 2" xfId="52068"/>
    <cellStyle name="Comma 3 4 2 2 2 3 3 4" xfId="36658"/>
    <cellStyle name="Comma 3 4 2 2 2 3 4" xfId="9839"/>
    <cellStyle name="Comma 3 4 2 2 2 3 4 2" xfId="25250"/>
    <cellStyle name="Comma 3 4 2 2 2 3 4 2 2" xfId="56074"/>
    <cellStyle name="Comma 3 4 2 2 2 3 4 3" xfId="40664"/>
    <cellStyle name="Comma 3 4 2 2 2 3 5" xfId="17441"/>
    <cellStyle name="Comma 3 4 2 2 2 3 5 2" xfId="48265"/>
    <cellStyle name="Comma 3 4 2 2 2 3 6" xfId="32855"/>
    <cellStyle name="Comma 3 4 2 2 2 4" xfId="2662"/>
    <cellStyle name="Comma 3 4 2 2 2 4 2" xfId="6465"/>
    <cellStyle name="Comma 3 4 2 2 2 4 2 2" xfId="14275"/>
    <cellStyle name="Comma 3 4 2 2 2 4 2 2 2" xfId="29686"/>
    <cellStyle name="Comma 3 4 2 2 2 4 2 2 2 2" xfId="60510"/>
    <cellStyle name="Comma 3 4 2 2 2 4 2 2 3" xfId="45100"/>
    <cellStyle name="Comma 3 4 2 2 2 4 2 3" xfId="21877"/>
    <cellStyle name="Comma 3 4 2 2 2 4 2 3 2" xfId="52701"/>
    <cellStyle name="Comma 3 4 2 2 2 4 2 4" xfId="37291"/>
    <cellStyle name="Comma 3 4 2 2 2 4 3" xfId="10472"/>
    <cellStyle name="Comma 3 4 2 2 2 4 3 2" xfId="25883"/>
    <cellStyle name="Comma 3 4 2 2 2 4 3 2 2" xfId="56707"/>
    <cellStyle name="Comma 3 4 2 2 2 4 3 3" xfId="41297"/>
    <cellStyle name="Comma 3 4 2 2 2 4 4" xfId="18074"/>
    <cellStyle name="Comma 3 4 2 2 2 4 4 2" xfId="48898"/>
    <cellStyle name="Comma 3 4 2 2 2 4 5" xfId="33488"/>
    <cellStyle name="Comma 3 4 2 2 2 5" xfId="4566"/>
    <cellStyle name="Comma 3 4 2 2 2 5 2" xfId="12376"/>
    <cellStyle name="Comma 3 4 2 2 2 5 2 2" xfId="27787"/>
    <cellStyle name="Comma 3 4 2 2 2 5 2 2 2" xfId="58611"/>
    <cellStyle name="Comma 3 4 2 2 2 5 2 3" xfId="43201"/>
    <cellStyle name="Comma 3 4 2 2 2 5 3" xfId="19978"/>
    <cellStyle name="Comma 3 4 2 2 2 5 3 2" xfId="50802"/>
    <cellStyle name="Comma 3 4 2 2 2 5 4" xfId="35392"/>
    <cellStyle name="Comma 3 4 2 2 2 6" xfId="8573"/>
    <cellStyle name="Comma 3 4 2 2 2 6 2" xfId="23984"/>
    <cellStyle name="Comma 3 4 2 2 2 6 2 2" xfId="54808"/>
    <cellStyle name="Comma 3 4 2 2 2 6 3" xfId="39398"/>
    <cellStyle name="Comma 3 4 2 2 2 7" xfId="16175"/>
    <cellStyle name="Comma 3 4 2 2 2 7 2" xfId="46999"/>
    <cellStyle name="Comma 3 4 2 2 2 8" xfId="31589"/>
    <cellStyle name="Comma 3 4 2 2 3" xfId="554"/>
    <cellStyle name="Comma 3 4 2 2 3 2" xfId="1187"/>
    <cellStyle name="Comma 3 4 2 2 3 2 2" xfId="3086"/>
    <cellStyle name="Comma 3 4 2 2 3 2 2 2" xfId="6889"/>
    <cellStyle name="Comma 3 4 2 2 3 2 2 2 2" xfId="14699"/>
    <cellStyle name="Comma 3 4 2 2 3 2 2 2 2 2" xfId="30110"/>
    <cellStyle name="Comma 3 4 2 2 3 2 2 2 2 2 2" xfId="60934"/>
    <cellStyle name="Comma 3 4 2 2 3 2 2 2 2 3" xfId="45524"/>
    <cellStyle name="Comma 3 4 2 2 3 2 2 2 3" xfId="22301"/>
    <cellStyle name="Comma 3 4 2 2 3 2 2 2 3 2" xfId="53125"/>
    <cellStyle name="Comma 3 4 2 2 3 2 2 2 4" xfId="37715"/>
    <cellStyle name="Comma 3 4 2 2 3 2 2 3" xfId="10896"/>
    <cellStyle name="Comma 3 4 2 2 3 2 2 3 2" xfId="26307"/>
    <cellStyle name="Comma 3 4 2 2 3 2 2 3 2 2" xfId="57131"/>
    <cellStyle name="Comma 3 4 2 2 3 2 2 3 3" xfId="41721"/>
    <cellStyle name="Comma 3 4 2 2 3 2 2 4" xfId="18498"/>
    <cellStyle name="Comma 3 4 2 2 3 2 2 4 2" xfId="49322"/>
    <cellStyle name="Comma 3 4 2 2 3 2 2 5" xfId="33912"/>
    <cellStyle name="Comma 3 4 2 2 3 2 3" xfId="4990"/>
    <cellStyle name="Comma 3 4 2 2 3 2 3 2" xfId="12800"/>
    <cellStyle name="Comma 3 4 2 2 3 2 3 2 2" xfId="28211"/>
    <cellStyle name="Comma 3 4 2 2 3 2 3 2 2 2" xfId="59035"/>
    <cellStyle name="Comma 3 4 2 2 3 2 3 2 3" xfId="43625"/>
    <cellStyle name="Comma 3 4 2 2 3 2 3 3" xfId="20402"/>
    <cellStyle name="Comma 3 4 2 2 3 2 3 3 2" xfId="51226"/>
    <cellStyle name="Comma 3 4 2 2 3 2 3 4" xfId="35816"/>
    <cellStyle name="Comma 3 4 2 2 3 2 4" xfId="8997"/>
    <cellStyle name="Comma 3 4 2 2 3 2 4 2" xfId="24408"/>
    <cellStyle name="Comma 3 4 2 2 3 2 4 2 2" xfId="55232"/>
    <cellStyle name="Comma 3 4 2 2 3 2 4 3" xfId="39822"/>
    <cellStyle name="Comma 3 4 2 2 3 2 5" xfId="16599"/>
    <cellStyle name="Comma 3 4 2 2 3 2 5 2" xfId="47423"/>
    <cellStyle name="Comma 3 4 2 2 3 2 6" xfId="32013"/>
    <cellStyle name="Comma 3 4 2 2 3 3" xfId="1820"/>
    <cellStyle name="Comma 3 4 2 2 3 3 2" xfId="3719"/>
    <cellStyle name="Comma 3 4 2 2 3 3 2 2" xfId="7522"/>
    <cellStyle name="Comma 3 4 2 2 3 3 2 2 2" xfId="15332"/>
    <cellStyle name="Comma 3 4 2 2 3 3 2 2 2 2" xfId="30743"/>
    <cellStyle name="Comma 3 4 2 2 3 3 2 2 2 2 2" xfId="61567"/>
    <cellStyle name="Comma 3 4 2 2 3 3 2 2 2 3" xfId="46157"/>
    <cellStyle name="Comma 3 4 2 2 3 3 2 2 3" xfId="22934"/>
    <cellStyle name="Comma 3 4 2 2 3 3 2 2 3 2" xfId="53758"/>
    <cellStyle name="Comma 3 4 2 2 3 3 2 2 4" xfId="38348"/>
    <cellStyle name="Comma 3 4 2 2 3 3 2 3" xfId="11529"/>
    <cellStyle name="Comma 3 4 2 2 3 3 2 3 2" xfId="26940"/>
    <cellStyle name="Comma 3 4 2 2 3 3 2 3 2 2" xfId="57764"/>
    <cellStyle name="Comma 3 4 2 2 3 3 2 3 3" xfId="42354"/>
    <cellStyle name="Comma 3 4 2 2 3 3 2 4" xfId="19131"/>
    <cellStyle name="Comma 3 4 2 2 3 3 2 4 2" xfId="49955"/>
    <cellStyle name="Comma 3 4 2 2 3 3 2 5" xfId="34545"/>
    <cellStyle name="Comma 3 4 2 2 3 3 3" xfId="5623"/>
    <cellStyle name="Comma 3 4 2 2 3 3 3 2" xfId="13433"/>
    <cellStyle name="Comma 3 4 2 2 3 3 3 2 2" xfId="28844"/>
    <cellStyle name="Comma 3 4 2 2 3 3 3 2 2 2" xfId="59668"/>
    <cellStyle name="Comma 3 4 2 2 3 3 3 2 3" xfId="44258"/>
    <cellStyle name="Comma 3 4 2 2 3 3 3 3" xfId="21035"/>
    <cellStyle name="Comma 3 4 2 2 3 3 3 3 2" xfId="51859"/>
    <cellStyle name="Comma 3 4 2 2 3 3 3 4" xfId="36449"/>
    <cellStyle name="Comma 3 4 2 2 3 3 4" xfId="9630"/>
    <cellStyle name="Comma 3 4 2 2 3 3 4 2" xfId="25041"/>
    <cellStyle name="Comma 3 4 2 2 3 3 4 2 2" xfId="55865"/>
    <cellStyle name="Comma 3 4 2 2 3 3 4 3" xfId="40455"/>
    <cellStyle name="Comma 3 4 2 2 3 3 5" xfId="17232"/>
    <cellStyle name="Comma 3 4 2 2 3 3 5 2" xfId="48056"/>
    <cellStyle name="Comma 3 4 2 2 3 3 6" xfId="32646"/>
    <cellStyle name="Comma 3 4 2 2 3 4" xfId="2453"/>
    <cellStyle name="Comma 3 4 2 2 3 4 2" xfId="6256"/>
    <cellStyle name="Comma 3 4 2 2 3 4 2 2" xfId="14066"/>
    <cellStyle name="Comma 3 4 2 2 3 4 2 2 2" xfId="29477"/>
    <cellStyle name="Comma 3 4 2 2 3 4 2 2 2 2" xfId="60301"/>
    <cellStyle name="Comma 3 4 2 2 3 4 2 2 3" xfId="44891"/>
    <cellStyle name="Comma 3 4 2 2 3 4 2 3" xfId="21668"/>
    <cellStyle name="Comma 3 4 2 2 3 4 2 3 2" xfId="52492"/>
    <cellStyle name="Comma 3 4 2 2 3 4 2 4" xfId="37082"/>
    <cellStyle name="Comma 3 4 2 2 3 4 3" xfId="10263"/>
    <cellStyle name="Comma 3 4 2 2 3 4 3 2" xfId="25674"/>
    <cellStyle name="Comma 3 4 2 2 3 4 3 2 2" xfId="56498"/>
    <cellStyle name="Comma 3 4 2 2 3 4 3 3" xfId="41088"/>
    <cellStyle name="Comma 3 4 2 2 3 4 4" xfId="17865"/>
    <cellStyle name="Comma 3 4 2 2 3 4 4 2" xfId="48689"/>
    <cellStyle name="Comma 3 4 2 2 3 4 5" xfId="33279"/>
    <cellStyle name="Comma 3 4 2 2 3 5" xfId="4357"/>
    <cellStyle name="Comma 3 4 2 2 3 5 2" xfId="12167"/>
    <cellStyle name="Comma 3 4 2 2 3 5 2 2" xfId="27578"/>
    <cellStyle name="Comma 3 4 2 2 3 5 2 2 2" xfId="58402"/>
    <cellStyle name="Comma 3 4 2 2 3 5 2 3" xfId="42992"/>
    <cellStyle name="Comma 3 4 2 2 3 5 3" xfId="19769"/>
    <cellStyle name="Comma 3 4 2 2 3 5 3 2" xfId="50593"/>
    <cellStyle name="Comma 3 4 2 2 3 5 4" xfId="35183"/>
    <cellStyle name="Comma 3 4 2 2 3 6" xfId="8364"/>
    <cellStyle name="Comma 3 4 2 2 3 6 2" xfId="23775"/>
    <cellStyle name="Comma 3 4 2 2 3 6 2 2" xfId="54599"/>
    <cellStyle name="Comma 3 4 2 2 3 6 3" xfId="39189"/>
    <cellStyle name="Comma 3 4 2 2 3 7" xfId="15966"/>
    <cellStyle name="Comma 3 4 2 2 3 7 2" xfId="46790"/>
    <cellStyle name="Comma 3 4 2 2 3 8" xfId="31380"/>
    <cellStyle name="Comma 3 4 2 2 4" xfId="974"/>
    <cellStyle name="Comma 3 4 2 2 4 2" xfId="2873"/>
    <cellStyle name="Comma 3 4 2 2 4 2 2" xfId="6676"/>
    <cellStyle name="Comma 3 4 2 2 4 2 2 2" xfId="14486"/>
    <cellStyle name="Comma 3 4 2 2 4 2 2 2 2" xfId="29897"/>
    <cellStyle name="Comma 3 4 2 2 4 2 2 2 2 2" xfId="60721"/>
    <cellStyle name="Comma 3 4 2 2 4 2 2 2 3" xfId="45311"/>
    <cellStyle name="Comma 3 4 2 2 4 2 2 3" xfId="22088"/>
    <cellStyle name="Comma 3 4 2 2 4 2 2 3 2" xfId="52912"/>
    <cellStyle name="Comma 3 4 2 2 4 2 2 4" xfId="37502"/>
    <cellStyle name="Comma 3 4 2 2 4 2 3" xfId="10683"/>
    <cellStyle name="Comma 3 4 2 2 4 2 3 2" xfId="26094"/>
    <cellStyle name="Comma 3 4 2 2 4 2 3 2 2" xfId="56918"/>
    <cellStyle name="Comma 3 4 2 2 4 2 3 3" xfId="41508"/>
    <cellStyle name="Comma 3 4 2 2 4 2 4" xfId="18285"/>
    <cellStyle name="Comma 3 4 2 2 4 2 4 2" xfId="49109"/>
    <cellStyle name="Comma 3 4 2 2 4 2 5" xfId="33699"/>
    <cellStyle name="Comma 3 4 2 2 4 3" xfId="4777"/>
    <cellStyle name="Comma 3 4 2 2 4 3 2" xfId="12587"/>
    <cellStyle name="Comma 3 4 2 2 4 3 2 2" xfId="27998"/>
    <cellStyle name="Comma 3 4 2 2 4 3 2 2 2" xfId="58822"/>
    <cellStyle name="Comma 3 4 2 2 4 3 2 3" xfId="43412"/>
    <cellStyle name="Comma 3 4 2 2 4 3 3" xfId="20189"/>
    <cellStyle name="Comma 3 4 2 2 4 3 3 2" xfId="51013"/>
    <cellStyle name="Comma 3 4 2 2 4 3 4" xfId="35603"/>
    <cellStyle name="Comma 3 4 2 2 4 4" xfId="8784"/>
    <cellStyle name="Comma 3 4 2 2 4 4 2" xfId="24195"/>
    <cellStyle name="Comma 3 4 2 2 4 4 2 2" xfId="55019"/>
    <cellStyle name="Comma 3 4 2 2 4 4 3" xfId="39609"/>
    <cellStyle name="Comma 3 4 2 2 4 5" xfId="16386"/>
    <cellStyle name="Comma 3 4 2 2 4 5 2" xfId="47210"/>
    <cellStyle name="Comma 3 4 2 2 4 6" xfId="31800"/>
    <cellStyle name="Comma 3 4 2 2 5" xfId="1607"/>
    <cellStyle name="Comma 3 4 2 2 5 2" xfId="3506"/>
    <cellStyle name="Comma 3 4 2 2 5 2 2" xfId="7309"/>
    <cellStyle name="Comma 3 4 2 2 5 2 2 2" xfId="15119"/>
    <cellStyle name="Comma 3 4 2 2 5 2 2 2 2" xfId="30530"/>
    <cellStyle name="Comma 3 4 2 2 5 2 2 2 2 2" xfId="61354"/>
    <cellStyle name="Comma 3 4 2 2 5 2 2 2 3" xfId="45944"/>
    <cellStyle name="Comma 3 4 2 2 5 2 2 3" xfId="22721"/>
    <cellStyle name="Comma 3 4 2 2 5 2 2 3 2" xfId="53545"/>
    <cellStyle name="Comma 3 4 2 2 5 2 2 4" xfId="38135"/>
    <cellStyle name="Comma 3 4 2 2 5 2 3" xfId="11316"/>
    <cellStyle name="Comma 3 4 2 2 5 2 3 2" xfId="26727"/>
    <cellStyle name="Comma 3 4 2 2 5 2 3 2 2" xfId="57551"/>
    <cellStyle name="Comma 3 4 2 2 5 2 3 3" xfId="42141"/>
    <cellStyle name="Comma 3 4 2 2 5 2 4" xfId="18918"/>
    <cellStyle name="Comma 3 4 2 2 5 2 4 2" xfId="49742"/>
    <cellStyle name="Comma 3 4 2 2 5 2 5" xfId="34332"/>
    <cellStyle name="Comma 3 4 2 2 5 3" xfId="5410"/>
    <cellStyle name="Comma 3 4 2 2 5 3 2" xfId="13220"/>
    <cellStyle name="Comma 3 4 2 2 5 3 2 2" xfId="28631"/>
    <cellStyle name="Comma 3 4 2 2 5 3 2 2 2" xfId="59455"/>
    <cellStyle name="Comma 3 4 2 2 5 3 2 3" xfId="44045"/>
    <cellStyle name="Comma 3 4 2 2 5 3 3" xfId="20822"/>
    <cellStyle name="Comma 3 4 2 2 5 3 3 2" xfId="51646"/>
    <cellStyle name="Comma 3 4 2 2 5 3 4" xfId="36236"/>
    <cellStyle name="Comma 3 4 2 2 5 4" xfId="9417"/>
    <cellStyle name="Comma 3 4 2 2 5 4 2" xfId="24828"/>
    <cellStyle name="Comma 3 4 2 2 5 4 2 2" xfId="55652"/>
    <cellStyle name="Comma 3 4 2 2 5 4 3" xfId="40242"/>
    <cellStyle name="Comma 3 4 2 2 5 5" xfId="17019"/>
    <cellStyle name="Comma 3 4 2 2 5 5 2" xfId="47843"/>
    <cellStyle name="Comma 3 4 2 2 5 6" xfId="32433"/>
    <cellStyle name="Comma 3 4 2 2 6" xfId="2240"/>
    <cellStyle name="Comma 3 4 2 2 6 2" xfId="6043"/>
    <cellStyle name="Comma 3 4 2 2 6 2 2" xfId="13853"/>
    <cellStyle name="Comma 3 4 2 2 6 2 2 2" xfId="29264"/>
    <cellStyle name="Comma 3 4 2 2 6 2 2 2 2" xfId="60088"/>
    <cellStyle name="Comma 3 4 2 2 6 2 2 3" xfId="44678"/>
    <cellStyle name="Comma 3 4 2 2 6 2 3" xfId="21455"/>
    <cellStyle name="Comma 3 4 2 2 6 2 3 2" xfId="52279"/>
    <cellStyle name="Comma 3 4 2 2 6 2 4" xfId="36869"/>
    <cellStyle name="Comma 3 4 2 2 6 3" xfId="10050"/>
    <cellStyle name="Comma 3 4 2 2 6 3 2" xfId="25461"/>
    <cellStyle name="Comma 3 4 2 2 6 3 2 2" xfId="56285"/>
    <cellStyle name="Comma 3 4 2 2 6 3 3" xfId="40875"/>
    <cellStyle name="Comma 3 4 2 2 6 4" xfId="17652"/>
    <cellStyle name="Comma 3 4 2 2 6 4 2" xfId="48476"/>
    <cellStyle name="Comma 3 4 2 2 6 5" xfId="33066"/>
    <cellStyle name="Comma 3 4 2 2 7" xfId="4144"/>
    <cellStyle name="Comma 3 4 2 2 7 2" xfId="11954"/>
    <cellStyle name="Comma 3 4 2 2 7 2 2" xfId="27365"/>
    <cellStyle name="Comma 3 4 2 2 7 2 2 2" xfId="58189"/>
    <cellStyle name="Comma 3 4 2 2 7 2 3" xfId="42779"/>
    <cellStyle name="Comma 3 4 2 2 7 3" xfId="19556"/>
    <cellStyle name="Comma 3 4 2 2 7 3 2" xfId="50380"/>
    <cellStyle name="Comma 3 4 2 2 7 4" xfId="34970"/>
    <cellStyle name="Comma 3 4 2 2 8" xfId="8151"/>
    <cellStyle name="Comma 3 4 2 2 8 2" xfId="23562"/>
    <cellStyle name="Comma 3 4 2 2 8 2 2" xfId="54386"/>
    <cellStyle name="Comma 3 4 2 2 8 3" xfId="38976"/>
    <cellStyle name="Comma 3 4 2 2 9" xfId="7942"/>
    <cellStyle name="Comma 3 4 2 2 9 2" xfId="23353"/>
    <cellStyle name="Comma 3 4 2 2 9 2 2" xfId="54177"/>
    <cellStyle name="Comma 3 4 2 2 9 3" xfId="38767"/>
    <cellStyle name="Comma 3 4 2 3" xfId="681"/>
    <cellStyle name="Comma 3 4 2 3 2" xfId="1314"/>
    <cellStyle name="Comma 3 4 2 3 2 2" xfId="3213"/>
    <cellStyle name="Comma 3 4 2 3 2 2 2" xfId="7016"/>
    <cellStyle name="Comma 3 4 2 3 2 2 2 2" xfId="14826"/>
    <cellStyle name="Comma 3 4 2 3 2 2 2 2 2" xfId="30237"/>
    <cellStyle name="Comma 3 4 2 3 2 2 2 2 2 2" xfId="61061"/>
    <cellStyle name="Comma 3 4 2 3 2 2 2 2 3" xfId="45651"/>
    <cellStyle name="Comma 3 4 2 3 2 2 2 3" xfId="22428"/>
    <cellStyle name="Comma 3 4 2 3 2 2 2 3 2" xfId="53252"/>
    <cellStyle name="Comma 3 4 2 3 2 2 2 4" xfId="37842"/>
    <cellStyle name="Comma 3 4 2 3 2 2 3" xfId="11023"/>
    <cellStyle name="Comma 3 4 2 3 2 2 3 2" xfId="26434"/>
    <cellStyle name="Comma 3 4 2 3 2 2 3 2 2" xfId="57258"/>
    <cellStyle name="Comma 3 4 2 3 2 2 3 3" xfId="41848"/>
    <cellStyle name="Comma 3 4 2 3 2 2 4" xfId="18625"/>
    <cellStyle name="Comma 3 4 2 3 2 2 4 2" xfId="49449"/>
    <cellStyle name="Comma 3 4 2 3 2 2 5" xfId="34039"/>
    <cellStyle name="Comma 3 4 2 3 2 3" xfId="5117"/>
    <cellStyle name="Comma 3 4 2 3 2 3 2" xfId="12927"/>
    <cellStyle name="Comma 3 4 2 3 2 3 2 2" xfId="28338"/>
    <cellStyle name="Comma 3 4 2 3 2 3 2 2 2" xfId="59162"/>
    <cellStyle name="Comma 3 4 2 3 2 3 2 3" xfId="43752"/>
    <cellStyle name="Comma 3 4 2 3 2 3 3" xfId="20529"/>
    <cellStyle name="Comma 3 4 2 3 2 3 3 2" xfId="51353"/>
    <cellStyle name="Comma 3 4 2 3 2 3 4" xfId="35943"/>
    <cellStyle name="Comma 3 4 2 3 2 4" xfId="9124"/>
    <cellStyle name="Comma 3 4 2 3 2 4 2" xfId="24535"/>
    <cellStyle name="Comma 3 4 2 3 2 4 2 2" xfId="55359"/>
    <cellStyle name="Comma 3 4 2 3 2 4 3" xfId="39949"/>
    <cellStyle name="Comma 3 4 2 3 2 5" xfId="16726"/>
    <cellStyle name="Comma 3 4 2 3 2 5 2" xfId="47550"/>
    <cellStyle name="Comma 3 4 2 3 2 6" xfId="32140"/>
    <cellStyle name="Comma 3 4 2 3 3" xfId="1947"/>
    <cellStyle name="Comma 3 4 2 3 3 2" xfId="3846"/>
    <cellStyle name="Comma 3 4 2 3 3 2 2" xfId="7649"/>
    <cellStyle name="Comma 3 4 2 3 3 2 2 2" xfId="15459"/>
    <cellStyle name="Comma 3 4 2 3 3 2 2 2 2" xfId="30870"/>
    <cellStyle name="Comma 3 4 2 3 3 2 2 2 2 2" xfId="61694"/>
    <cellStyle name="Comma 3 4 2 3 3 2 2 2 3" xfId="46284"/>
    <cellStyle name="Comma 3 4 2 3 3 2 2 3" xfId="23061"/>
    <cellStyle name="Comma 3 4 2 3 3 2 2 3 2" xfId="53885"/>
    <cellStyle name="Comma 3 4 2 3 3 2 2 4" xfId="38475"/>
    <cellStyle name="Comma 3 4 2 3 3 2 3" xfId="11656"/>
    <cellStyle name="Comma 3 4 2 3 3 2 3 2" xfId="27067"/>
    <cellStyle name="Comma 3 4 2 3 3 2 3 2 2" xfId="57891"/>
    <cellStyle name="Comma 3 4 2 3 3 2 3 3" xfId="42481"/>
    <cellStyle name="Comma 3 4 2 3 3 2 4" xfId="19258"/>
    <cellStyle name="Comma 3 4 2 3 3 2 4 2" xfId="50082"/>
    <cellStyle name="Comma 3 4 2 3 3 2 5" xfId="34672"/>
    <cellStyle name="Comma 3 4 2 3 3 3" xfId="5750"/>
    <cellStyle name="Comma 3 4 2 3 3 3 2" xfId="13560"/>
    <cellStyle name="Comma 3 4 2 3 3 3 2 2" xfId="28971"/>
    <cellStyle name="Comma 3 4 2 3 3 3 2 2 2" xfId="59795"/>
    <cellStyle name="Comma 3 4 2 3 3 3 2 3" xfId="44385"/>
    <cellStyle name="Comma 3 4 2 3 3 3 3" xfId="21162"/>
    <cellStyle name="Comma 3 4 2 3 3 3 3 2" xfId="51986"/>
    <cellStyle name="Comma 3 4 2 3 3 3 4" xfId="36576"/>
    <cellStyle name="Comma 3 4 2 3 3 4" xfId="9757"/>
    <cellStyle name="Comma 3 4 2 3 3 4 2" xfId="25168"/>
    <cellStyle name="Comma 3 4 2 3 3 4 2 2" xfId="55992"/>
    <cellStyle name="Comma 3 4 2 3 3 4 3" xfId="40582"/>
    <cellStyle name="Comma 3 4 2 3 3 5" xfId="17359"/>
    <cellStyle name="Comma 3 4 2 3 3 5 2" xfId="48183"/>
    <cellStyle name="Comma 3 4 2 3 3 6" xfId="32773"/>
    <cellStyle name="Comma 3 4 2 3 4" xfId="2580"/>
    <cellStyle name="Comma 3 4 2 3 4 2" xfId="6383"/>
    <cellStyle name="Comma 3 4 2 3 4 2 2" xfId="14193"/>
    <cellStyle name="Comma 3 4 2 3 4 2 2 2" xfId="29604"/>
    <cellStyle name="Comma 3 4 2 3 4 2 2 2 2" xfId="60428"/>
    <cellStyle name="Comma 3 4 2 3 4 2 2 3" xfId="45018"/>
    <cellStyle name="Comma 3 4 2 3 4 2 3" xfId="21795"/>
    <cellStyle name="Comma 3 4 2 3 4 2 3 2" xfId="52619"/>
    <cellStyle name="Comma 3 4 2 3 4 2 4" xfId="37209"/>
    <cellStyle name="Comma 3 4 2 3 4 3" xfId="10390"/>
    <cellStyle name="Comma 3 4 2 3 4 3 2" xfId="25801"/>
    <cellStyle name="Comma 3 4 2 3 4 3 2 2" xfId="56625"/>
    <cellStyle name="Comma 3 4 2 3 4 3 3" xfId="41215"/>
    <cellStyle name="Comma 3 4 2 3 4 4" xfId="17992"/>
    <cellStyle name="Comma 3 4 2 3 4 4 2" xfId="48816"/>
    <cellStyle name="Comma 3 4 2 3 4 5" xfId="33406"/>
    <cellStyle name="Comma 3 4 2 3 5" xfId="4484"/>
    <cellStyle name="Comma 3 4 2 3 5 2" xfId="12294"/>
    <cellStyle name="Comma 3 4 2 3 5 2 2" xfId="27705"/>
    <cellStyle name="Comma 3 4 2 3 5 2 2 2" xfId="58529"/>
    <cellStyle name="Comma 3 4 2 3 5 2 3" xfId="43119"/>
    <cellStyle name="Comma 3 4 2 3 5 3" xfId="19896"/>
    <cellStyle name="Comma 3 4 2 3 5 3 2" xfId="50720"/>
    <cellStyle name="Comma 3 4 2 3 5 4" xfId="35310"/>
    <cellStyle name="Comma 3 4 2 3 6" xfId="8491"/>
    <cellStyle name="Comma 3 4 2 3 6 2" xfId="23902"/>
    <cellStyle name="Comma 3 4 2 3 6 2 2" xfId="54726"/>
    <cellStyle name="Comma 3 4 2 3 6 3" xfId="39316"/>
    <cellStyle name="Comma 3 4 2 3 7" xfId="16093"/>
    <cellStyle name="Comma 3 4 2 3 7 2" xfId="46917"/>
    <cellStyle name="Comma 3 4 2 3 8" xfId="31507"/>
    <cellStyle name="Comma 3 4 2 4" xfId="472"/>
    <cellStyle name="Comma 3 4 2 4 2" xfId="1105"/>
    <cellStyle name="Comma 3 4 2 4 2 2" xfId="3004"/>
    <cellStyle name="Comma 3 4 2 4 2 2 2" xfId="6807"/>
    <cellStyle name="Comma 3 4 2 4 2 2 2 2" xfId="14617"/>
    <cellStyle name="Comma 3 4 2 4 2 2 2 2 2" xfId="30028"/>
    <cellStyle name="Comma 3 4 2 4 2 2 2 2 2 2" xfId="60852"/>
    <cellStyle name="Comma 3 4 2 4 2 2 2 2 3" xfId="45442"/>
    <cellStyle name="Comma 3 4 2 4 2 2 2 3" xfId="22219"/>
    <cellStyle name="Comma 3 4 2 4 2 2 2 3 2" xfId="53043"/>
    <cellStyle name="Comma 3 4 2 4 2 2 2 4" xfId="37633"/>
    <cellStyle name="Comma 3 4 2 4 2 2 3" xfId="10814"/>
    <cellStyle name="Comma 3 4 2 4 2 2 3 2" xfId="26225"/>
    <cellStyle name="Comma 3 4 2 4 2 2 3 2 2" xfId="57049"/>
    <cellStyle name="Comma 3 4 2 4 2 2 3 3" xfId="41639"/>
    <cellStyle name="Comma 3 4 2 4 2 2 4" xfId="18416"/>
    <cellStyle name="Comma 3 4 2 4 2 2 4 2" xfId="49240"/>
    <cellStyle name="Comma 3 4 2 4 2 2 5" xfId="33830"/>
    <cellStyle name="Comma 3 4 2 4 2 3" xfId="4908"/>
    <cellStyle name="Comma 3 4 2 4 2 3 2" xfId="12718"/>
    <cellStyle name="Comma 3 4 2 4 2 3 2 2" xfId="28129"/>
    <cellStyle name="Comma 3 4 2 4 2 3 2 2 2" xfId="58953"/>
    <cellStyle name="Comma 3 4 2 4 2 3 2 3" xfId="43543"/>
    <cellStyle name="Comma 3 4 2 4 2 3 3" xfId="20320"/>
    <cellStyle name="Comma 3 4 2 4 2 3 3 2" xfId="51144"/>
    <cellStyle name="Comma 3 4 2 4 2 3 4" xfId="35734"/>
    <cellStyle name="Comma 3 4 2 4 2 4" xfId="8915"/>
    <cellStyle name="Comma 3 4 2 4 2 4 2" xfId="24326"/>
    <cellStyle name="Comma 3 4 2 4 2 4 2 2" xfId="55150"/>
    <cellStyle name="Comma 3 4 2 4 2 4 3" xfId="39740"/>
    <cellStyle name="Comma 3 4 2 4 2 5" xfId="16517"/>
    <cellStyle name="Comma 3 4 2 4 2 5 2" xfId="47341"/>
    <cellStyle name="Comma 3 4 2 4 2 6" xfId="31931"/>
    <cellStyle name="Comma 3 4 2 4 3" xfId="1738"/>
    <cellStyle name="Comma 3 4 2 4 3 2" xfId="3637"/>
    <cellStyle name="Comma 3 4 2 4 3 2 2" xfId="7440"/>
    <cellStyle name="Comma 3 4 2 4 3 2 2 2" xfId="15250"/>
    <cellStyle name="Comma 3 4 2 4 3 2 2 2 2" xfId="30661"/>
    <cellStyle name="Comma 3 4 2 4 3 2 2 2 2 2" xfId="61485"/>
    <cellStyle name="Comma 3 4 2 4 3 2 2 2 3" xfId="46075"/>
    <cellStyle name="Comma 3 4 2 4 3 2 2 3" xfId="22852"/>
    <cellStyle name="Comma 3 4 2 4 3 2 2 3 2" xfId="53676"/>
    <cellStyle name="Comma 3 4 2 4 3 2 2 4" xfId="38266"/>
    <cellStyle name="Comma 3 4 2 4 3 2 3" xfId="11447"/>
    <cellStyle name="Comma 3 4 2 4 3 2 3 2" xfId="26858"/>
    <cellStyle name="Comma 3 4 2 4 3 2 3 2 2" xfId="57682"/>
    <cellStyle name="Comma 3 4 2 4 3 2 3 3" xfId="42272"/>
    <cellStyle name="Comma 3 4 2 4 3 2 4" xfId="19049"/>
    <cellStyle name="Comma 3 4 2 4 3 2 4 2" xfId="49873"/>
    <cellStyle name="Comma 3 4 2 4 3 2 5" xfId="34463"/>
    <cellStyle name="Comma 3 4 2 4 3 3" xfId="5541"/>
    <cellStyle name="Comma 3 4 2 4 3 3 2" xfId="13351"/>
    <cellStyle name="Comma 3 4 2 4 3 3 2 2" xfId="28762"/>
    <cellStyle name="Comma 3 4 2 4 3 3 2 2 2" xfId="59586"/>
    <cellStyle name="Comma 3 4 2 4 3 3 2 3" xfId="44176"/>
    <cellStyle name="Comma 3 4 2 4 3 3 3" xfId="20953"/>
    <cellStyle name="Comma 3 4 2 4 3 3 3 2" xfId="51777"/>
    <cellStyle name="Comma 3 4 2 4 3 3 4" xfId="36367"/>
    <cellStyle name="Comma 3 4 2 4 3 4" xfId="9548"/>
    <cellStyle name="Comma 3 4 2 4 3 4 2" xfId="24959"/>
    <cellStyle name="Comma 3 4 2 4 3 4 2 2" xfId="55783"/>
    <cellStyle name="Comma 3 4 2 4 3 4 3" xfId="40373"/>
    <cellStyle name="Comma 3 4 2 4 3 5" xfId="17150"/>
    <cellStyle name="Comma 3 4 2 4 3 5 2" xfId="47974"/>
    <cellStyle name="Comma 3 4 2 4 3 6" xfId="32564"/>
    <cellStyle name="Comma 3 4 2 4 4" xfId="2371"/>
    <cellStyle name="Comma 3 4 2 4 4 2" xfId="6174"/>
    <cellStyle name="Comma 3 4 2 4 4 2 2" xfId="13984"/>
    <cellStyle name="Comma 3 4 2 4 4 2 2 2" xfId="29395"/>
    <cellStyle name="Comma 3 4 2 4 4 2 2 2 2" xfId="60219"/>
    <cellStyle name="Comma 3 4 2 4 4 2 2 3" xfId="44809"/>
    <cellStyle name="Comma 3 4 2 4 4 2 3" xfId="21586"/>
    <cellStyle name="Comma 3 4 2 4 4 2 3 2" xfId="52410"/>
    <cellStyle name="Comma 3 4 2 4 4 2 4" xfId="37000"/>
    <cellStyle name="Comma 3 4 2 4 4 3" xfId="10181"/>
    <cellStyle name="Comma 3 4 2 4 4 3 2" xfId="25592"/>
    <cellStyle name="Comma 3 4 2 4 4 3 2 2" xfId="56416"/>
    <cellStyle name="Comma 3 4 2 4 4 3 3" xfId="41006"/>
    <cellStyle name="Comma 3 4 2 4 4 4" xfId="17783"/>
    <cellStyle name="Comma 3 4 2 4 4 4 2" xfId="48607"/>
    <cellStyle name="Comma 3 4 2 4 4 5" xfId="33197"/>
    <cellStyle name="Comma 3 4 2 4 5" xfId="4275"/>
    <cellStyle name="Comma 3 4 2 4 5 2" xfId="12085"/>
    <cellStyle name="Comma 3 4 2 4 5 2 2" xfId="27496"/>
    <cellStyle name="Comma 3 4 2 4 5 2 2 2" xfId="58320"/>
    <cellStyle name="Comma 3 4 2 4 5 2 3" xfId="42910"/>
    <cellStyle name="Comma 3 4 2 4 5 3" xfId="19687"/>
    <cellStyle name="Comma 3 4 2 4 5 3 2" xfId="50511"/>
    <cellStyle name="Comma 3 4 2 4 5 4" xfId="35101"/>
    <cellStyle name="Comma 3 4 2 4 6" xfId="8282"/>
    <cellStyle name="Comma 3 4 2 4 6 2" xfId="23693"/>
    <cellStyle name="Comma 3 4 2 4 6 2 2" xfId="54517"/>
    <cellStyle name="Comma 3 4 2 4 6 3" xfId="39107"/>
    <cellStyle name="Comma 3 4 2 4 7" xfId="15884"/>
    <cellStyle name="Comma 3 4 2 4 7 2" xfId="46708"/>
    <cellStyle name="Comma 3 4 2 4 8" xfId="31298"/>
    <cellStyle name="Comma 3 4 2 5" xfId="892"/>
    <cellStyle name="Comma 3 4 2 5 2" xfId="2791"/>
    <cellStyle name="Comma 3 4 2 5 2 2" xfId="6594"/>
    <cellStyle name="Comma 3 4 2 5 2 2 2" xfId="14404"/>
    <cellStyle name="Comma 3 4 2 5 2 2 2 2" xfId="29815"/>
    <cellStyle name="Comma 3 4 2 5 2 2 2 2 2" xfId="60639"/>
    <cellStyle name="Comma 3 4 2 5 2 2 2 3" xfId="45229"/>
    <cellStyle name="Comma 3 4 2 5 2 2 3" xfId="22006"/>
    <cellStyle name="Comma 3 4 2 5 2 2 3 2" xfId="52830"/>
    <cellStyle name="Comma 3 4 2 5 2 2 4" xfId="37420"/>
    <cellStyle name="Comma 3 4 2 5 2 3" xfId="10601"/>
    <cellStyle name="Comma 3 4 2 5 2 3 2" xfId="26012"/>
    <cellStyle name="Comma 3 4 2 5 2 3 2 2" xfId="56836"/>
    <cellStyle name="Comma 3 4 2 5 2 3 3" xfId="41426"/>
    <cellStyle name="Comma 3 4 2 5 2 4" xfId="18203"/>
    <cellStyle name="Comma 3 4 2 5 2 4 2" xfId="49027"/>
    <cellStyle name="Comma 3 4 2 5 2 5" xfId="33617"/>
    <cellStyle name="Comma 3 4 2 5 3" xfId="4695"/>
    <cellStyle name="Comma 3 4 2 5 3 2" xfId="12505"/>
    <cellStyle name="Comma 3 4 2 5 3 2 2" xfId="27916"/>
    <cellStyle name="Comma 3 4 2 5 3 2 2 2" xfId="58740"/>
    <cellStyle name="Comma 3 4 2 5 3 2 3" xfId="43330"/>
    <cellStyle name="Comma 3 4 2 5 3 3" xfId="20107"/>
    <cellStyle name="Comma 3 4 2 5 3 3 2" xfId="50931"/>
    <cellStyle name="Comma 3 4 2 5 3 4" xfId="35521"/>
    <cellStyle name="Comma 3 4 2 5 4" xfId="8702"/>
    <cellStyle name="Comma 3 4 2 5 4 2" xfId="24113"/>
    <cellStyle name="Comma 3 4 2 5 4 2 2" xfId="54937"/>
    <cellStyle name="Comma 3 4 2 5 4 3" xfId="39527"/>
    <cellStyle name="Comma 3 4 2 5 5" xfId="16304"/>
    <cellStyle name="Comma 3 4 2 5 5 2" xfId="47128"/>
    <cellStyle name="Comma 3 4 2 5 6" xfId="31718"/>
    <cellStyle name="Comma 3 4 2 6" xfId="1525"/>
    <cellStyle name="Comma 3 4 2 6 2" xfId="3424"/>
    <cellStyle name="Comma 3 4 2 6 2 2" xfId="7227"/>
    <cellStyle name="Comma 3 4 2 6 2 2 2" xfId="15037"/>
    <cellStyle name="Comma 3 4 2 6 2 2 2 2" xfId="30448"/>
    <cellStyle name="Comma 3 4 2 6 2 2 2 2 2" xfId="61272"/>
    <cellStyle name="Comma 3 4 2 6 2 2 2 3" xfId="45862"/>
    <cellStyle name="Comma 3 4 2 6 2 2 3" xfId="22639"/>
    <cellStyle name="Comma 3 4 2 6 2 2 3 2" xfId="53463"/>
    <cellStyle name="Comma 3 4 2 6 2 2 4" xfId="38053"/>
    <cellStyle name="Comma 3 4 2 6 2 3" xfId="11234"/>
    <cellStyle name="Comma 3 4 2 6 2 3 2" xfId="26645"/>
    <cellStyle name="Comma 3 4 2 6 2 3 2 2" xfId="57469"/>
    <cellStyle name="Comma 3 4 2 6 2 3 3" xfId="42059"/>
    <cellStyle name="Comma 3 4 2 6 2 4" xfId="18836"/>
    <cellStyle name="Comma 3 4 2 6 2 4 2" xfId="49660"/>
    <cellStyle name="Comma 3 4 2 6 2 5" xfId="34250"/>
    <cellStyle name="Comma 3 4 2 6 3" xfId="5328"/>
    <cellStyle name="Comma 3 4 2 6 3 2" xfId="13138"/>
    <cellStyle name="Comma 3 4 2 6 3 2 2" xfId="28549"/>
    <cellStyle name="Comma 3 4 2 6 3 2 2 2" xfId="59373"/>
    <cellStyle name="Comma 3 4 2 6 3 2 3" xfId="43963"/>
    <cellStyle name="Comma 3 4 2 6 3 3" xfId="20740"/>
    <cellStyle name="Comma 3 4 2 6 3 3 2" xfId="51564"/>
    <cellStyle name="Comma 3 4 2 6 3 4" xfId="36154"/>
    <cellStyle name="Comma 3 4 2 6 4" xfId="9335"/>
    <cellStyle name="Comma 3 4 2 6 4 2" xfId="24746"/>
    <cellStyle name="Comma 3 4 2 6 4 2 2" xfId="55570"/>
    <cellStyle name="Comma 3 4 2 6 4 3" xfId="40160"/>
    <cellStyle name="Comma 3 4 2 6 5" xfId="16937"/>
    <cellStyle name="Comma 3 4 2 6 5 2" xfId="47761"/>
    <cellStyle name="Comma 3 4 2 6 6" xfId="32351"/>
    <cellStyle name="Comma 3 4 2 7" xfId="2158"/>
    <cellStyle name="Comma 3 4 2 7 2" xfId="5961"/>
    <cellStyle name="Comma 3 4 2 7 2 2" xfId="13771"/>
    <cellStyle name="Comma 3 4 2 7 2 2 2" xfId="29182"/>
    <cellStyle name="Comma 3 4 2 7 2 2 2 2" xfId="60006"/>
    <cellStyle name="Comma 3 4 2 7 2 2 3" xfId="44596"/>
    <cellStyle name="Comma 3 4 2 7 2 3" xfId="21373"/>
    <cellStyle name="Comma 3 4 2 7 2 3 2" xfId="52197"/>
    <cellStyle name="Comma 3 4 2 7 2 4" xfId="36787"/>
    <cellStyle name="Comma 3 4 2 7 3" xfId="9968"/>
    <cellStyle name="Comma 3 4 2 7 3 2" xfId="25379"/>
    <cellStyle name="Comma 3 4 2 7 3 2 2" xfId="56203"/>
    <cellStyle name="Comma 3 4 2 7 3 3" xfId="40793"/>
    <cellStyle name="Comma 3 4 2 7 4" xfId="17570"/>
    <cellStyle name="Comma 3 4 2 7 4 2" xfId="48394"/>
    <cellStyle name="Comma 3 4 2 7 5" xfId="32984"/>
    <cellStyle name="Comma 3 4 2 8" xfId="4062"/>
    <cellStyle name="Comma 3 4 2 8 2" xfId="11872"/>
    <cellStyle name="Comma 3 4 2 8 2 2" xfId="27283"/>
    <cellStyle name="Comma 3 4 2 8 2 2 2" xfId="58107"/>
    <cellStyle name="Comma 3 4 2 8 2 3" xfId="42697"/>
    <cellStyle name="Comma 3 4 2 8 3" xfId="19474"/>
    <cellStyle name="Comma 3 4 2 8 3 2" xfId="50298"/>
    <cellStyle name="Comma 3 4 2 8 4" xfId="34888"/>
    <cellStyle name="Comma 3 4 2 9" xfId="8069"/>
    <cellStyle name="Comma 3 4 2 9 2" xfId="23480"/>
    <cellStyle name="Comma 3 4 2 9 2 2" xfId="54304"/>
    <cellStyle name="Comma 3 4 2 9 3" xfId="38894"/>
    <cellStyle name="Comma 3 4 3" xfId="298"/>
    <cellStyle name="Comma 3 4 3 10" xfId="15711"/>
    <cellStyle name="Comma 3 4 3 10 2" xfId="46535"/>
    <cellStyle name="Comma 3 4 3 11" xfId="31125"/>
    <cellStyle name="Comma 3 4 3 2" xfId="721"/>
    <cellStyle name="Comma 3 4 3 2 2" xfId="1354"/>
    <cellStyle name="Comma 3 4 3 2 2 2" xfId="3253"/>
    <cellStyle name="Comma 3 4 3 2 2 2 2" xfId="7056"/>
    <cellStyle name="Comma 3 4 3 2 2 2 2 2" xfId="14866"/>
    <cellStyle name="Comma 3 4 3 2 2 2 2 2 2" xfId="30277"/>
    <cellStyle name="Comma 3 4 3 2 2 2 2 2 2 2" xfId="61101"/>
    <cellStyle name="Comma 3 4 3 2 2 2 2 2 3" xfId="45691"/>
    <cellStyle name="Comma 3 4 3 2 2 2 2 3" xfId="22468"/>
    <cellStyle name="Comma 3 4 3 2 2 2 2 3 2" xfId="53292"/>
    <cellStyle name="Comma 3 4 3 2 2 2 2 4" xfId="37882"/>
    <cellStyle name="Comma 3 4 3 2 2 2 3" xfId="11063"/>
    <cellStyle name="Comma 3 4 3 2 2 2 3 2" xfId="26474"/>
    <cellStyle name="Comma 3 4 3 2 2 2 3 2 2" xfId="57298"/>
    <cellStyle name="Comma 3 4 3 2 2 2 3 3" xfId="41888"/>
    <cellStyle name="Comma 3 4 3 2 2 2 4" xfId="18665"/>
    <cellStyle name="Comma 3 4 3 2 2 2 4 2" xfId="49489"/>
    <cellStyle name="Comma 3 4 3 2 2 2 5" xfId="34079"/>
    <cellStyle name="Comma 3 4 3 2 2 3" xfId="5157"/>
    <cellStyle name="Comma 3 4 3 2 2 3 2" xfId="12967"/>
    <cellStyle name="Comma 3 4 3 2 2 3 2 2" xfId="28378"/>
    <cellStyle name="Comma 3 4 3 2 2 3 2 2 2" xfId="59202"/>
    <cellStyle name="Comma 3 4 3 2 2 3 2 3" xfId="43792"/>
    <cellStyle name="Comma 3 4 3 2 2 3 3" xfId="20569"/>
    <cellStyle name="Comma 3 4 3 2 2 3 3 2" xfId="51393"/>
    <cellStyle name="Comma 3 4 3 2 2 3 4" xfId="35983"/>
    <cellStyle name="Comma 3 4 3 2 2 4" xfId="9164"/>
    <cellStyle name="Comma 3 4 3 2 2 4 2" xfId="24575"/>
    <cellStyle name="Comma 3 4 3 2 2 4 2 2" xfId="55399"/>
    <cellStyle name="Comma 3 4 3 2 2 4 3" xfId="39989"/>
    <cellStyle name="Comma 3 4 3 2 2 5" xfId="16766"/>
    <cellStyle name="Comma 3 4 3 2 2 5 2" xfId="47590"/>
    <cellStyle name="Comma 3 4 3 2 2 6" xfId="32180"/>
    <cellStyle name="Comma 3 4 3 2 3" xfId="1987"/>
    <cellStyle name="Comma 3 4 3 2 3 2" xfId="3886"/>
    <cellStyle name="Comma 3 4 3 2 3 2 2" xfId="7689"/>
    <cellStyle name="Comma 3 4 3 2 3 2 2 2" xfId="15499"/>
    <cellStyle name="Comma 3 4 3 2 3 2 2 2 2" xfId="30910"/>
    <cellStyle name="Comma 3 4 3 2 3 2 2 2 2 2" xfId="61734"/>
    <cellStyle name="Comma 3 4 3 2 3 2 2 2 3" xfId="46324"/>
    <cellStyle name="Comma 3 4 3 2 3 2 2 3" xfId="23101"/>
    <cellStyle name="Comma 3 4 3 2 3 2 2 3 2" xfId="53925"/>
    <cellStyle name="Comma 3 4 3 2 3 2 2 4" xfId="38515"/>
    <cellStyle name="Comma 3 4 3 2 3 2 3" xfId="11696"/>
    <cellStyle name="Comma 3 4 3 2 3 2 3 2" xfId="27107"/>
    <cellStyle name="Comma 3 4 3 2 3 2 3 2 2" xfId="57931"/>
    <cellStyle name="Comma 3 4 3 2 3 2 3 3" xfId="42521"/>
    <cellStyle name="Comma 3 4 3 2 3 2 4" xfId="19298"/>
    <cellStyle name="Comma 3 4 3 2 3 2 4 2" xfId="50122"/>
    <cellStyle name="Comma 3 4 3 2 3 2 5" xfId="34712"/>
    <cellStyle name="Comma 3 4 3 2 3 3" xfId="5790"/>
    <cellStyle name="Comma 3 4 3 2 3 3 2" xfId="13600"/>
    <cellStyle name="Comma 3 4 3 2 3 3 2 2" xfId="29011"/>
    <cellStyle name="Comma 3 4 3 2 3 3 2 2 2" xfId="59835"/>
    <cellStyle name="Comma 3 4 3 2 3 3 2 3" xfId="44425"/>
    <cellStyle name="Comma 3 4 3 2 3 3 3" xfId="21202"/>
    <cellStyle name="Comma 3 4 3 2 3 3 3 2" xfId="52026"/>
    <cellStyle name="Comma 3 4 3 2 3 3 4" xfId="36616"/>
    <cellStyle name="Comma 3 4 3 2 3 4" xfId="9797"/>
    <cellStyle name="Comma 3 4 3 2 3 4 2" xfId="25208"/>
    <cellStyle name="Comma 3 4 3 2 3 4 2 2" xfId="56032"/>
    <cellStyle name="Comma 3 4 3 2 3 4 3" xfId="40622"/>
    <cellStyle name="Comma 3 4 3 2 3 5" xfId="17399"/>
    <cellStyle name="Comma 3 4 3 2 3 5 2" xfId="48223"/>
    <cellStyle name="Comma 3 4 3 2 3 6" xfId="32813"/>
    <cellStyle name="Comma 3 4 3 2 4" xfId="2620"/>
    <cellStyle name="Comma 3 4 3 2 4 2" xfId="6423"/>
    <cellStyle name="Comma 3 4 3 2 4 2 2" xfId="14233"/>
    <cellStyle name="Comma 3 4 3 2 4 2 2 2" xfId="29644"/>
    <cellStyle name="Comma 3 4 3 2 4 2 2 2 2" xfId="60468"/>
    <cellStyle name="Comma 3 4 3 2 4 2 2 3" xfId="45058"/>
    <cellStyle name="Comma 3 4 3 2 4 2 3" xfId="21835"/>
    <cellStyle name="Comma 3 4 3 2 4 2 3 2" xfId="52659"/>
    <cellStyle name="Comma 3 4 3 2 4 2 4" xfId="37249"/>
    <cellStyle name="Comma 3 4 3 2 4 3" xfId="10430"/>
    <cellStyle name="Comma 3 4 3 2 4 3 2" xfId="25841"/>
    <cellStyle name="Comma 3 4 3 2 4 3 2 2" xfId="56665"/>
    <cellStyle name="Comma 3 4 3 2 4 3 3" xfId="41255"/>
    <cellStyle name="Comma 3 4 3 2 4 4" xfId="18032"/>
    <cellStyle name="Comma 3 4 3 2 4 4 2" xfId="48856"/>
    <cellStyle name="Comma 3 4 3 2 4 5" xfId="33446"/>
    <cellStyle name="Comma 3 4 3 2 5" xfId="4524"/>
    <cellStyle name="Comma 3 4 3 2 5 2" xfId="12334"/>
    <cellStyle name="Comma 3 4 3 2 5 2 2" xfId="27745"/>
    <cellStyle name="Comma 3 4 3 2 5 2 2 2" xfId="58569"/>
    <cellStyle name="Comma 3 4 3 2 5 2 3" xfId="43159"/>
    <cellStyle name="Comma 3 4 3 2 5 3" xfId="19936"/>
    <cellStyle name="Comma 3 4 3 2 5 3 2" xfId="50760"/>
    <cellStyle name="Comma 3 4 3 2 5 4" xfId="35350"/>
    <cellStyle name="Comma 3 4 3 2 6" xfId="8531"/>
    <cellStyle name="Comma 3 4 3 2 6 2" xfId="23942"/>
    <cellStyle name="Comma 3 4 3 2 6 2 2" xfId="54766"/>
    <cellStyle name="Comma 3 4 3 2 6 3" xfId="39356"/>
    <cellStyle name="Comma 3 4 3 2 7" xfId="16133"/>
    <cellStyle name="Comma 3 4 3 2 7 2" xfId="46957"/>
    <cellStyle name="Comma 3 4 3 2 8" xfId="31547"/>
    <cellStyle name="Comma 3 4 3 3" xfId="512"/>
    <cellStyle name="Comma 3 4 3 3 2" xfId="1145"/>
    <cellStyle name="Comma 3 4 3 3 2 2" xfId="3044"/>
    <cellStyle name="Comma 3 4 3 3 2 2 2" xfId="6847"/>
    <cellStyle name="Comma 3 4 3 3 2 2 2 2" xfId="14657"/>
    <cellStyle name="Comma 3 4 3 3 2 2 2 2 2" xfId="30068"/>
    <cellStyle name="Comma 3 4 3 3 2 2 2 2 2 2" xfId="60892"/>
    <cellStyle name="Comma 3 4 3 3 2 2 2 2 3" xfId="45482"/>
    <cellStyle name="Comma 3 4 3 3 2 2 2 3" xfId="22259"/>
    <cellStyle name="Comma 3 4 3 3 2 2 2 3 2" xfId="53083"/>
    <cellStyle name="Comma 3 4 3 3 2 2 2 4" xfId="37673"/>
    <cellStyle name="Comma 3 4 3 3 2 2 3" xfId="10854"/>
    <cellStyle name="Comma 3 4 3 3 2 2 3 2" xfId="26265"/>
    <cellStyle name="Comma 3 4 3 3 2 2 3 2 2" xfId="57089"/>
    <cellStyle name="Comma 3 4 3 3 2 2 3 3" xfId="41679"/>
    <cellStyle name="Comma 3 4 3 3 2 2 4" xfId="18456"/>
    <cellStyle name="Comma 3 4 3 3 2 2 4 2" xfId="49280"/>
    <cellStyle name="Comma 3 4 3 3 2 2 5" xfId="33870"/>
    <cellStyle name="Comma 3 4 3 3 2 3" xfId="4948"/>
    <cellStyle name="Comma 3 4 3 3 2 3 2" xfId="12758"/>
    <cellStyle name="Comma 3 4 3 3 2 3 2 2" xfId="28169"/>
    <cellStyle name="Comma 3 4 3 3 2 3 2 2 2" xfId="58993"/>
    <cellStyle name="Comma 3 4 3 3 2 3 2 3" xfId="43583"/>
    <cellStyle name="Comma 3 4 3 3 2 3 3" xfId="20360"/>
    <cellStyle name="Comma 3 4 3 3 2 3 3 2" xfId="51184"/>
    <cellStyle name="Comma 3 4 3 3 2 3 4" xfId="35774"/>
    <cellStyle name="Comma 3 4 3 3 2 4" xfId="8955"/>
    <cellStyle name="Comma 3 4 3 3 2 4 2" xfId="24366"/>
    <cellStyle name="Comma 3 4 3 3 2 4 2 2" xfId="55190"/>
    <cellStyle name="Comma 3 4 3 3 2 4 3" xfId="39780"/>
    <cellStyle name="Comma 3 4 3 3 2 5" xfId="16557"/>
    <cellStyle name="Comma 3 4 3 3 2 5 2" xfId="47381"/>
    <cellStyle name="Comma 3 4 3 3 2 6" xfId="31971"/>
    <cellStyle name="Comma 3 4 3 3 3" xfId="1778"/>
    <cellStyle name="Comma 3 4 3 3 3 2" xfId="3677"/>
    <cellStyle name="Comma 3 4 3 3 3 2 2" xfId="7480"/>
    <cellStyle name="Comma 3 4 3 3 3 2 2 2" xfId="15290"/>
    <cellStyle name="Comma 3 4 3 3 3 2 2 2 2" xfId="30701"/>
    <cellStyle name="Comma 3 4 3 3 3 2 2 2 2 2" xfId="61525"/>
    <cellStyle name="Comma 3 4 3 3 3 2 2 2 3" xfId="46115"/>
    <cellStyle name="Comma 3 4 3 3 3 2 2 3" xfId="22892"/>
    <cellStyle name="Comma 3 4 3 3 3 2 2 3 2" xfId="53716"/>
    <cellStyle name="Comma 3 4 3 3 3 2 2 4" xfId="38306"/>
    <cellStyle name="Comma 3 4 3 3 3 2 3" xfId="11487"/>
    <cellStyle name="Comma 3 4 3 3 3 2 3 2" xfId="26898"/>
    <cellStyle name="Comma 3 4 3 3 3 2 3 2 2" xfId="57722"/>
    <cellStyle name="Comma 3 4 3 3 3 2 3 3" xfId="42312"/>
    <cellStyle name="Comma 3 4 3 3 3 2 4" xfId="19089"/>
    <cellStyle name="Comma 3 4 3 3 3 2 4 2" xfId="49913"/>
    <cellStyle name="Comma 3 4 3 3 3 2 5" xfId="34503"/>
    <cellStyle name="Comma 3 4 3 3 3 3" xfId="5581"/>
    <cellStyle name="Comma 3 4 3 3 3 3 2" xfId="13391"/>
    <cellStyle name="Comma 3 4 3 3 3 3 2 2" xfId="28802"/>
    <cellStyle name="Comma 3 4 3 3 3 3 2 2 2" xfId="59626"/>
    <cellStyle name="Comma 3 4 3 3 3 3 2 3" xfId="44216"/>
    <cellStyle name="Comma 3 4 3 3 3 3 3" xfId="20993"/>
    <cellStyle name="Comma 3 4 3 3 3 3 3 2" xfId="51817"/>
    <cellStyle name="Comma 3 4 3 3 3 3 4" xfId="36407"/>
    <cellStyle name="Comma 3 4 3 3 3 4" xfId="9588"/>
    <cellStyle name="Comma 3 4 3 3 3 4 2" xfId="24999"/>
    <cellStyle name="Comma 3 4 3 3 3 4 2 2" xfId="55823"/>
    <cellStyle name="Comma 3 4 3 3 3 4 3" xfId="40413"/>
    <cellStyle name="Comma 3 4 3 3 3 5" xfId="17190"/>
    <cellStyle name="Comma 3 4 3 3 3 5 2" xfId="48014"/>
    <cellStyle name="Comma 3 4 3 3 3 6" xfId="32604"/>
    <cellStyle name="Comma 3 4 3 3 4" xfId="2411"/>
    <cellStyle name="Comma 3 4 3 3 4 2" xfId="6214"/>
    <cellStyle name="Comma 3 4 3 3 4 2 2" xfId="14024"/>
    <cellStyle name="Comma 3 4 3 3 4 2 2 2" xfId="29435"/>
    <cellStyle name="Comma 3 4 3 3 4 2 2 2 2" xfId="60259"/>
    <cellStyle name="Comma 3 4 3 3 4 2 2 3" xfId="44849"/>
    <cellStyle name="Comma 3 4 3 3 4 2 3" xfId="21626"/>
    <cellStyle name="Comma 3 4 3 3 4 2 3 2" xfId="52450"/>
    <cellStyle name="Comma 3 4 3 3 4 2 4" xfId="37040"/>
    <cellStyle name="Comma 3 4 3 3 4 3" xfId="10221"/>
    <cellStyle name="Comma 3 4 3 3 4 3 2" xfId="25632"/>
    <cellStyle name="Comma 3 4 3 3 4 3 2 2" xfId="56456"/>
    <cellStyle name="Comma 3 4 3 3 4 3 3" xfId="41046"/>
    <cellStyle name="Comma 3 4 3 3 4 4" xfId="17823"/>
    <cellStyle name="Comma 3 4 3 3 4 4 2" xfId="48647"/>
    <cellStyle name="Comma 3 4 3 3 4 5" xfId="33237"/>
    <cellStyle name="Comma 3 4 3 3 5" xfId="4315"/>
    <cellStyle name="Comma 3 4 3 3 5 2" xfId="12125"/>
    <cellStyle name="Comma 3 4 3 3 5 2 2" xfId="27536"/>
    <cellStyle name="Comma 3 4 3 3 5 2 2 2" xfId="58360"/>
    <cellStyle name="Comma 3 4 3 3 5 2 3" xfId="42950"/>
    <cellStyle name="Comma 3 4 3 3 5 3" xfId="19727"/>
    <cellStyle name="Comma 3 4 3 3 5 3 2" xfId="50551"/>
    <cellStyle name="Comma 3 4 3 3 5 4" xfId="35141"/>
    <cellStyle name="Comma 3 4 3 3 6" xfId="8322"/>
    <cellStyle name="Comma 3 4 3 3 6 2" xfId="23733"/>
    <cellStyle name="Comma 3 4 3 3 6 2 2" xfId="54557"/>
    <cellStyle name="Comma 3 4 3 3 6 3" xfId="39147"/>
    <cellStyle name="Comma 3 4 3 3 7" xfId="15924"/>
    <cellStyle name="Comma 3 4 3 3 7 2" xfId="46748"/>
    <cellStyle name="Comma 3 4 3 3 8" xfId="31338"/>
    <cellStyle name="Comma 3 4 3 4" xfId="932"/>
    <cellStyle name="Comma 3 4 3 4 2" xfId="2831"/>
    <cellStyle name="Comma 3 4 3 4 2 2" xfId="6634"/>
    <cellStyle name="Comma 3 4 3 4 2 2 2" xfId="14444"/>
    <cellStyle name="Comma 3 4 3 4 2 2 2 2" xfId="29855"/>
    <cellStyle name="Comma 3 4 3 4 2 2 2 2 2" xfId="60679"/>
    <cellStyle name="Comma 3 4 3 4 2 2 2 3" xfId="45269"/>
    <cellStyle name="Comma 3 4 3 4 2 2 3" xfId="22046"/>
    <cellStyle name="Comma 3 4 3 4 2 2 3 2" xfId="52870"/>
    <cellStyle name="Comma 3 4 3 4 2 2 4" xfId="37460"/>
    <cellStyle name="Comma 3 4 3 4 2 3" xfId="10641"/>
    <cellStyle name="Comma 3 4 3 4 2 3 2" xfId="26052"/>
    <cellStyle name="Comma 3 4 3 4 2 3 2 2" xfId="56876"/>
    <cellStyle name="Comma 3 4 3 4 2 3 3" xfId="41466"/>
    <cellStyle name="Comma 3 4 3 4 2 4" xfId="18243"/>
    <cellStyle name="Comma 3 4 3 4 2 4 2" xfId="49067"/>
    <cellStyle name="Comma 3 4 3 4 2 5" xfId="33657"/>
    <cellStyle name="Comma 3 4 3 4 3" xfId="4735"/>
    <cellStyle name="Comma 3 4 3 4 3 2" xfId="12545"/>
    <cellStyle name="Comma 3 4 3 4 3 2 2" xfId="27956"/>
    <cellStyle name="Comma 3 4 3 4 3 2 2 2" xfId="58780"/>
    <cellStyle name="Comma 3 4 3 4 3 2 3" xfId="43370"/>
    <cellStyle name="Comma 3 4 3 4 3 3" xfId="20147"/>
    <cellStyle name="Comma 3 4 3 4 3 3 2" xfId="50971"/>
    <cellStyle name="Comma 3 4 3 4 3 4" xfId="35561"/>
    <cellStyle name="Comma 3 4 3 4 4" xfId="8742"/>
    <cellStyle name="Comma 3 4 3 4 4 2" xfId="24153"/>
    <cellStyle name="Comma 3 4 3 4 4 2 2" xfId="54977"/>
    <cellStyle name="Comma 3 4 3 4 4 3" xfId="39567"/>
    <cellStyle name="Comma 3 4 3 4 5" xfId="16344"/>
    <cellStyle name="Comma 3 4 3 4 5 2" xfId="47168"/>
    <cellStyle name="Comma 3 4 3 4 6" xfId="31758"/>
    <cellStyle name="Comma 3 4 3 5" xfId="1565"/>
    <cellStyle name="Comma 3 4 3 5 2" xfId="3464"/>
    <cellStyle name="Comma 3 4 3 5 2 2" xfId="7267"/>
    <cellStyle name="Comma 3 4 3 5 2 2 2" xfId="15077"/>
    <cellStyle name="Comma 3 4 3 5 2 2 2 2" xfId="30488"/>
    <cellStyle name="Comma 3 4 3 5 2 2 2 2 2" xfId="61312"/>
    <cellStyle name="Comma 3 4 3 5 2 2 2 3" xfId="45902"/>
    <cellStyle name="Comma 3 4 3 5 2 2 3" xfId="22679"/>
    <cellStyle name="Comma 3 4 3 5 2 2 3 2" xfId="53503"/>
    <cellStyle name="Comma 3 4 3 5 2 2 4" xfId="38093"/>
    <cellStyle name="Comma 3 4 3 5 2 3" xfId="11274"/>
    <cellStyle name="Comma 3 4 3 5 2 3 2" xfId="26685"/>
    <cellStyle name="Comma 3 4 3 5 2 3 2 2" xfId="57509"/>
    <cellStyle name="Comma 3 4 3 5 2 3 3" xfId="42099"/>
    <cellStyle name="Comma 3 4 3 5 2 4" xfId="18876"/>
    <cellStyle name="Comma 3 4 3 5 2 4 2" xfId="49700"/>
    <cellStyle name="Comma 3 4 3 5 2 5" xfId="34290"/>
    <cellStyle name="Comma 3 4 3 5 3" xfId="5368"/>
    <cellStyle name="Comma 3 4 3 5 3 2" xfId="13178"/>
    <cellStyle name="Comma 3 4 3 5 3 2 2" xfId="28589"/>
    <cellStyle name="Comma 3 4 3 5 3 2 2 2" xfId="59413"/>
    <cellStyle name="Comma 3 4 3 5 3 2 3" xfId="44003"/>
    <cellStyle name="Comma 3 4 3 5 3 3" xfId="20780"/>
    <cellStyle name="Comma 3 4 3 5 3 3 2" xfId="51604"/>
    <cellStyle name="Comma 3 4 3 5 3 4" xfId="36194"/>
    <cellStyle name="Comma 3 4 3 5 4" xfId="9375"/>
    <cellStyle name="Comma 3 4 3 5 4 2" xfId="24786"/>
    <cellStyle name="Comma 3 4 3 5 4 2 2" xfId="55610"/>
    <cellStyle name="Comma 3 4 3 5 4 3" xfId="40200"/>
    <cellStyle name="Comma 3 4 3 5 5" xfId="16977"/>
    <cellStyle name="Comma 3 4 3 5 5 2" xfId="47801"/>
    <cellStyle name="Comma 3 4 3 5 6" xfId="32391"/>
    <cellStyle name="Comma 3 4 3 6" xfId="2198"/>
    <cellStyle name="Comma 3 4 3 6 2" xfId="6001"/>
    <cellStyle name="Comma 3 4 3 6 2 2" xfId="13811"/>
    <cellStyle name="Comma 3 4 3 6 2 2 2" xfId="29222"/>
    <cellStyle name="Comma 3 4 3 6 2 2 2 2" xfId="60046"/>
    <cellStyle name="Comma 3 4 3 6 2 2 3" xfId="44636"/>
    <cellStyle name="Comma 3 4 3 6 2 3" xfId="21413"/>
    <cellStyle name="Comma 3 4 3 6 2 3 2" xfId="52237"/>
    <cellStyle name="Comma 3 4 3 6 2 4" xfId="36827"/>
    <cellStyle name="Comma 3 4 3 6 3" xfId="10008"/>
    <cellStyle name="Comma 3 4 3 6 3 2" xfId="25419"/>
    <cellStyle name="Comma 3 4 3 6 3 2 2" xfId="56243"/>
    <cellStyle name="Comma 3 4 3 6 3 3" xfId="40833"/>
    <cellStyle name="Comma 3 4 3 6 4" xfId="17610"/>
    <cellStyle name="Comma 3 4 3 6 4 2" xfId="48434"/>
    <cellStyle name="Comma 3 4 3 6 5" xfId="33024"/>
    <cellStyle name="Comma 3 4 3 7" xfId="4102"/>
    <cellStyle name="Comma 3 4 3 7 2" xfId="11912"/>
    <cellStyle name="Comma 3 4 3 7 2 2" xfId="27323"/>
    <cellStyle name="Comma 3 4 3 7 2 2 2" xfId="58147"/>
    <cellStyle name="Comma 3 4 3 7 2 3" xfId="42737"/>
    <cellStyle name="Comma 3 4 3 7 3" xfId="19514"/>
    <cellStyle name="Comma 3 4 3 7 3 2" xfId="50338"/>
    <cellStyle name="Comma 3 4 3 7 4" xfId="34928"/>
    <cellStyle name="Comma 3 4 3 8" xfId="8109"/>
    <cellStyle name="Comma 3 4 3 8 2" xfId="23520"/>
    <cellStyle name="Comma 3 4 3 8 2 2" xfId="54344"/>
    <cellStyle name="Comma 3 4 3 8 3" xfId="38934"/>
    <cellStyle name="Comma 3 4 3 9" xfId="7900"/>
    <cellStyle name="Comma 3 4 3 9 2" xfId="23311"/>
    <cellStyle name="Comma 3 4 3 9 2 2" xfId="54135"/>
    <cellStyle name="Comma 3 4 3 9 3" xfId="38725"/>
    <cellStyle name="Comma 3 4 4" xfId="218"/>
    <cellStyle name="Comma 3 4 4 10" xfId="15631"/>
    <cellStyle name="Comma 3 4 4 10 2" xfId="46455"/>
    <cellStyle name="Comma 3 4 4 11" xfId="31045"/>
    <cellStyle name="Comma 3 4 4 2" xfId="641"/>
    <cellStyle name="Comma 3 4 4 2 2" xfId="1274"/>
    <cellStyle name="Comma 3 4 4 2 2 2" xfId="3173"/>
    <cellStyle name="Comma 3 4 4 2 2 2 2" xfId="6976"/>
    <cellStyle name="Comma 3 4 4 2 2 2 2 2" xfId="14786"/>
    <cellStyle name="Comma 3 4 4 2 2 2 2 2 2" xfId="30197"/>
    <cellStyle name="Comma 3 4 4 2 2 2 2 2 2 2" xfId="61021"/>
    <cellStyle name="Comma 3 4 4 2 2 2 2 2 3" xfId="45611"/>
    <cellStyle name="Comma 3 4 4 2 2 2 2 3" xfId="22388"/>
    <cellStyle name="Comma 3 4 4 2 2 2 2 3 2" xfId="53212"/>
    <cellStyle name="Comma 3 4 4 2 2 2 2 4" xfId="37802"/>
    <cellStyle name="Comma 3 4 4 2 2 2 3" xfId="10983"/>
    <cellStyle name="Comma 3 4 4 2 2 2 3 2" xfId="26394"/>
    <cellStyle name="Comma 3 4 4 2 2 2 3 2 2" xfId="57218"/>
    <cellStyle name="Comma 3 4 4 2 2 2 3 3" xfId="41808"/>
    <cellStyle name="Comma 3 4 4 2 2 2 4" xfId="18585"/>
    <cellStyle name="Comma 3 4 4 2 2 2 4 2" xfId="49409"/>
    <cellStyle name="Comma 3 4 4 2 2 2 5" xfId="33999"/>
    <cellStyle name="Comma 3 4 4 2 2 3" xfId="5077"/>
    <cellStyle name="Comma 3 4 4 2 2 3 2" xfId="12887"/>
    <cellStyle name="Comma 3 4 4 2 2 3 2 2" xfId="28298"/>
    <cellStyle name="Comma 3 4 4 2 2 3 2 2 2" xfId="59122"/>
    <cellStyle name="Comma 3 4 4 2 2 3 2 3" xfId="43712"/>
    <cellStyle name="Comma 3 4 4 2 2 3 3" xfId="20489"/>
    <cellStyle name="Comma 3 4 4 2 2 3 3 2" xfId="51313"/>
    <cellStyle name="Comma 3 4 4 2 2 3 4" xfId="35903"/>
    <cellStyle name="Comma 3 4 4 2 2 4" xfId="9084"/>
    <cellStyle name="Comma 3 4 4 2 2 4 2" xfId="24495"/>
    <cellStyle name="Comma 3 4 4 2 2 4 2 2" xfId="55319"/>
    <cellStyle name="Comma 3 4 4 2 2 4 3" xfId="39909"/>
    <cellStyle name="Comma 3 4 4 2 2 5" xfId="16686"/>
    <cellStyle name="Comma 3 4 4 2 2 5 2" xfId="47510"/>
    <cellStyle name="Comma 3 4 4 2 2 6" xfId="32100"/>
    <cellStyle name="Comma 3 4 4 2 3" xfId="1907"/>
    <cellStyle name="Comma 3 4 4 2 3 2" xfId="3806"/>
    <cellStyle name="Comma 3 4 4 2 3 2 2" xfId="7609"/>
    <cellStyle name="Comma 3 4 4 2 3 2 2 2" xfId="15419"/>
    <cellStyle name="Comma 3 4 4 2 3 2 2 2 2" xfId="30830"/>
    <cellStyle name="Comma 3 4 4 2 3 2 2 2 2 2" xfId="61654"/>
    <cellStyle name="Comma 3 4 4 2 3 2 2 2 3" xfId="46244"/>
    <cellStyle name="Comma 3 4 4 2 3 2 2 3" xfId="23021"/>
    <cellStyle name="Comma 3 4 4 2 3 2 2 3 2" xfId="53845"/>
    <cellStyle name="Comma 3 4 4 2 3 2 2 4" xfId="38435"/>
    <cellStyle name="Comma 3 4 4 2 3 2 3" xfId="11616"/>
    <cellStyle name="Comma 3 4 4 2 3 2 3 2" xfId="27027"/>
    <cellStyle name="Comma 3 4 4 2 3 2 3 2 2" xfId="57851"/>
    <cellStyle name="Comma 3 4 4 2 3 2 3 3" xfId="42441"/>
    <cellStyle name="Comma 3 4 4 2 3 2 4" xfId="19218"/>
    <cellStyle name="Comma 3 4 4 2 3 2 4 2" xfId="50042"/>
    <cellStyle name="Comma 3 4 4 2 3 2 5" xfId="34632"/>
    <cellStyle name="Comma 3 4 4 2 3 3" xfId="5710"/>
    <cellStyle name="Comma 3 4 4 2 3 3 2" xfId="13520"/>
    <cellStyle name="Comma 3 4 4 2 3 3 2 2" xfId="28931"/>
    <cellStyle name="Comma 3 4 4 2 3 3 2 2 2" xfId="59755"/>
    <cellStyle name="Comma 3 4 4 2 3 3 2 3" xfId="44345"/>
    <cellStyle name="Comma 3 4 4 2 3 3 3" xfId="21122"/>
    <cellStyle name="Comma 3 4 4 2 3 3 3 2" xfId="51946"/>
    <cellStyle name="Comma 3 4 4 2 3 3 4" xfId="36536"/>
    <cellStyle name="Comma 3 4 4 2 3 4" xfId="9717"/>
    <cellStyle name="Comma 3 4 4 2 3 4 2" xfId="25128"/>
    <cellStyle name="Comma 3 4 4 2 3 4 2 2" xfId="55952"/>
    <cellStyle name="Comma 3 4 4 2 3 4 3" xfId="40542"/>
    <cellStyle name="Comma 3 4 4 2 3 5" xfId="17319"/>
    <cellStyle name="Comma 3 4 4 2 3 5 2" xfId="48143"/>
    <cellStyle name="Comma 3 4 4 2 3 6" xfId="32733"/>
    <cellStyle name="Comma 3 4 4 2 4" xfId="2540"/>
    <cellStyle name="Comma 3 4 4 2 4 2" xfId="6343"/>
    <cellStyle name="Comma 3 4 4 2 4 2 2" xfId="14153"/>
    <cellStyle name="Comma 3 4 4 2 4 2 2 2" xfId="29564"/>
    <cellStyle name="Comma 3 4 4 2 4 2 2 2 2" xfId="60388"/>
    <cellStyle name="Comma 3 4 4 2 4 2 2 3" xfId="44978"/>
    <cellStyle name="Comma 3 4 4 2 4 2 3" xfId="21755"/>
    <cellStyle name="Comma 3 4 4 2 4 2 3 2" xfId="52579"/>
    <cellStyle name="Comma 3 4 4 2 4 2 4" xfId="37169"/>
    <cellStyle name="Comma 3 4 4 2 4 3" xfId="10350"/>
    <cellStyle name="Comma 3 4 4 2 4 3 2" xfId="25761"/>
    <cellStyle name="Comma 3 4 4 2 4 3 2 2" xfId="56585"/>
    <cellStyle name="Comma 3 4 4 2 4 3 3" xfId="41175"/>
    <cellStyle name="Comma 3 4 4 2 4 4" xfId="17952"/>
    <cellStyle name="Comma 3 4 4 2 4 4 2" xfId="48776"/>
    <cellStyle name="Comma 3 4 4 2 4 5" xfId="33366"/>
    <cellStyle name="Comma 3 4 4 2 5" xfId="4444"/>
    <cellStyle name="Comma 3 4 4 2 5 2" xfId="12254"/>
    <cellStyle name="Comma 3 4 4 2 5 2 2" xfId="27665"/>
    <cellStyle name="Comma 3 4 4 2 5 2 2 2" xfId="58489"/>
    <cellStyle name="Comma 3 4 4 2 5 2 3" xfId="43079"/>
    <cellStyle name="Comma 3 4 4 2 5 3" xfId="19856"/>
    <cellStyle name="Comma 3 4 4 2 5 3 2" xfId="50680"/>
    <cellStyle name="Comma 3 4 4 2 5 4" xfId="35270"/>
    <cellStyle name="Comma 3 4 4 2 6" xfId="8451"/>
    <cellStyle name="Comma 3 4 4 2 6 2" xfId="23862"/>
    <cellStyle name="Comma 3 4 4 2 6 2 2" xfId="54686"/>
    <cellStyle name="Comma 3 4 4 2 6 3" xfId="39276"/>
    <cellStyle name="Comma 3 4 4 2 7" xfId="16053"/>
    <cellStyle name="Comma 3 4 4 2 7 2" xfId="46877"/>
    <cellStyle name="Comma 3 4 4 2 8" xfId="31467"/>
    <cellStyle name="Comma 3 4 4 3" xfId="432"/>
    <cellStyle name="Comma 3 4 4 3 2" xfId="1065"/>
    <cellStyle name="Comma 3 4 4 3 2 2" xfId="2964"/>
    <cellStyle name="Comma 3 4 4 3 2 2 2" xfId="6767"/>
    <cellStyle name="Comma 3 4 4 3 2 2 2 2" xfId="14577"/>
    <cellStyle name="Comma 3 4 4 3 2 2 2 2 2" xfId="29988"/>
    <cellStyle name="Comma 3 4 4 3 2 2 2 2 2 2" xfId="60812"/>
    <cellStyle name="Comma 3 4 4 3 2 2 2 2 3" xfId="45402"/>
    <cellStyle name="Comma 3 4 4 3 2 2 2 3" xfId="22179"/>
    <cellStyle name="Comma 3 4 4 3 2 2 2 3 2" xfId="53003"/>
    <cellStyle name="Comma 3 4 4 3 2 2 2 4" xfId="37593"/>
    <cellStyle name="Comma 3 4 4 3 2 2 3" xfId="10774"/>
    <cellStyle name="Comma 3 4 4 3 2 2 3 2" xfId="26185"/>
    <cellStyle name="Comma 3 4 4 3 2 2 3 2 2" xfId="57009"/>
    <cellStyle name="Comma 3 4 4 3 2 2 3 3" xfId="41599"/>
    <cellStyle name="Comma 3 4 4 3 2 2 4" xfId="18376"/>
    <cellStyle name="Comma 3 4 4 3 2 2 4 2" xfId="49200"/>
    <cellStyle name="Comma 3 4 4 3 2 2 5" xfId="33790"/>
    <cellStyle name="Comma 3 4 4 3 2 3" xfId="4868"/>
    <cellStyle name="Comma 3 4 4 3 2 3 2" xfId="12678"/>
    <cellStyle name="Comma 3 4 4 3 2 3 2 2" xfId="28089"/>
    <cellStyle name="Comma 3 4 4 3 2 3 2 2 2" xfId="58913"/>
    <cellStyle name="Comma 3 4 4 3 2 3 2 3" xfId="43503"/>
    <cellStyle name="Comma 3 4 4 3 2 3 3" xfId="20280"/>
    <cellStyle name="Comma 3 4 4 3 2 3 3 2" xfId="51104"/>
    <cellStyle name="Comma 3 4 4 3 2 3 4" xfId="35694"/>
    <cellStyle name="Comma 3 4 4 3 2 4" xfId="8875"/>
    <cellStyle name="Comma 3 4 4 3 2 4 2" xfId="24286"/>
    <cellStyle name="Comma 3 4 4 3 2 4 2 2" xfId="55110"/>
    <cellStyle name="Comma 3 4 4 3 2 4 3" xfId="39700"/>
    <cellStyle name="Comma 3 4 4 3 2 5" xfId="16477"/>
    <cellStyle name="Comma 3 4 4 3 2 5 2" xfId="47301"/>
    <cellStyle name="Comma 3 4 4 3 2 6" xfId="31891"/>
    <cellStyle name="Comma 3 4 4 3 3" xfId="1698"/>
    <cellStyle name="Comma 3 4 4 3 3 2" xfId="3597"/>
    <cellStyle name="Comma 3 4 4 3 3 2 2" xfId="7400"/>
    <cellStyle name="Comma 3 4 4 3 3 2 2 2" xfId="15210"/>
    <cellStyle name="Comma 3 4 4 3 3 2 2 2 2" xfId="30621"/>
    <cellStyle name="Comma 3 4 4 3 3 2 2 2 2 2" xfId="61445"/>
    <cellStyle name="Comma 3 4 4 3 3 2 2 2 3" xfId="46035"/>
    <cellStyle name="Comma 3 4 4 3 3 2 2 3" xfId="22812"/>
    <cellStyle name="Comma 3 4 4 3 3 2 2 3 2" xfId="53636"/>
    <cellStyle name="Comma 3 4 4 3 3 2 2 4" xfId="38226"/>
    <cellStyle name="Comma 3 4 4 3 3 2 3" xfId="11407"/>
    <cellStyle name="Comma 3 4 4 3 3 2 3 2" xfId="26818"/>
    <cellStyle name="Comma 3 4 4 3 3 2 3 2 2" xfId="57642"/>
    <cellStyle name="Comma 3 4 4 3 3 2 3 3" xfId="42232"/>
    <cellStyle name="Comma 3 4 4 3 3 2 4" xfId="19009"/>
    <cellStyle name="Comma 3 4 4 3 3 2 4 2" xfId="49833"/>
    <cellStyle name="Comma 3 4 4 3 3 2 5" xfId="34423"/>
    <cellStyle name="Comma 3 4 4 3 3 3" xfId="5501"/>
    <cellStyle name="Comma 3 4 4 3 3 3 2" xfId="13311"/>
    <cellStyle name="Comma 3 4 4 3 3 3 2 2" xfId="28722"/>
    <cellStyle name="Comma 3 4 4 3 3 3 2 2 2" xfId="59546"/>
    <cellStyle name="Comma 3 4 4 3 3 3 2 3" xfId="44136"/>
    <cellStyle name="Comma 3 4 4 3 3 3 3" xfId="20913"/>
    <cellStyle name="Comma 3 4 4 3 3 3 3 2" xfId="51737"/>
    <cellStyle name="Comma 3 4 4 3 3 3 4" xfId="36327"/>
    <cellStyle name="Comma 3 4 4 3 3 4" xfId="9508"/>
    <cellStyle name="Comma 3 4 4 3 3 4 2" xfId="24919"/>
    <cellStyle name="Comma 3 4 4 3 3 4 2 2" xfId="55743"/>
    <cellStyle name="Comma 3 4 4 3 3 4 3" xfId="40333"/>
    <cellStyle name="Comma 3 4 4 3 3 5" xfId="17110"/>
    <cellStyle name="Comma 3 4 4 3 3 5 2" xfId="47934"/>
    <cellStyle name="Comma 3 4 4 3 3 6" xfId="32524"/>
    <cellStyle name="Comma 3 4 4 3 4" xfId="2331"/>
    <cellStyle name="Comma 3 4 4 3 4 2" xfId="6134"/>
    <cellStyle name="Comma 3 4 4 3 4 2 2" xfId="13944"/>
    <cellStyle name="Comma 3 4 4 3 4 2 2 2" xfId="29355"/>
    <cellStyle name="Comma 3 4 4 3 4 2 2 2 2" xfId="60179"/>
    <cellStyle name="Comma 3 4 4 3 4 2 2 3" xfId="44769"/>
    <cellStyle name="Comma 3 4 4 3 4 2 3" xfId="21546"/>
    <cellStyle name="Comma 3 4 4 3 4 2 3 2" xfId="52370"/>
    <cellStyle name="Comma 3 4 4 3 4 2 4" xfId="36960"/>
    <cellStyle name="Comma 3 4 4 3 4 3" xfId="10141"/>
    <cellStyle name="Comma 3 4 4 3 4 3 2" xfId="25552"/>
    <cellStyle name="Comma 3 4 4 3 4 3 2 2" xfId="56376"/>
    <cellStyle name="Comma 3 4 4 3 4 3 3" xfId="40966"/>
    <cellStyle name="Comma 3 4 4 3 4 4" xfId="17743"/>
    <cellStyle name="Comma 3 4 4 3 4 4 2" xfId="48567"/>
    <cellStyle name="Comma 3 4 4 3 4 5" xfId="33157"/>
    <cellStyle name="Comma 3 4 4 3 5" xfId="4235"/>
    <cellStyle name="Comma 3 4 4 3 5 2" xfId="12045"/>
    <cellStyle name="Comma 3 4 4 3 5 2 2" xfId="27456"/>
    <cellStyle name="Comma 3 4 4 3 5 2 2 2" xfId="58280"/>
    <cellStyle name="Comma 3 4 4 3 5 2 3" xfId="42870"/>
    <cellStyle name="Comma 3 4 4 3 5 3" xfId="19647"/>
    <cellStyle name="Comma 3 4 4 3 5 3 2" xfId="50471"/>
    <cellStyle name="Comma 3 4 4 3 5 4" xfId="35061"/>
    <cellStyle name="Comma 3 4 4 3 6" xfId="8242"/>
    <cellStyle name="Comma 3 4 4 3 6 2" xfId="23653"/>
    <cellStyle name="Comma 3 4 4 3 6 2 2" xfId="54477"/>
    <cellStyle name="Comma 3 4 4 3 6 3" xfId="39067"/>
    <cellStyle name="Comma 3 4 4 3 7" xfId="15844"/>
    <cellStyle name="Comma 3 4 4 3 7 2" xfId="46668"/>
    <cellStyle name="Comma 3 4 4 3 8" xfId="31258"/>
    <cellStyle name="Comma 3 4 4 4" xfId="852"/>
    <cellStyle name="Comma 3 4 4 4 2" xfId="2751"/>
    <cellStyle name="Comma 3 4 4 4 2 2" xfId="6554"/>
    <cellStyle name="Comma 3 4 4 4 2 2 2" xfId="14364"/>
    <cellStyle name="Comma 3 4 4 4 2 2 2 2" xfId="29775"/>
    <cellStyle name="Comma 3 4 4 4 2 2 2 2 2" xfId="60599"/>
    <cellStyle name="Comma 3 4 4 4 2 2 2 3" xfId="45189"/>
    <cellStyle name="Comma 3 4 4 4 2 2 3" xfId="21966"/>
    <cellStyle name="Comma 3 4 4 4 2 2 3 2" xfId="52790"/>
    <cellStyle name="Comma 3 4 4 4 2 2 4" xfId="37380"/>
    <cellStyle name="Comma 3 4 4 4 2 3" xfId="10561"/>
    <cellStyle name="Comma 3 4 4 4 2 3 2" xfId="25972"/>
    <cellStyle name="Comma 3 4 4 4 2 3 2 2" xfId="56796"/>
    <cellStyle name="Comma 3 4 4 4 2 3 3" xfId="41386"/>
    <cellStyle name="Comma 3 4 4 4 2 4" xfId="18163"/>
    <cellStyle name="Comma 3 4 4 4 2 4 2" xfId="48987"/>
    <cellStyle name="Comma 3 4 4 4 2 5" xfId="33577"/>
    <cellStyle name="Comma 3 4 4 4 3" xfId="4655"/>
    <cellStyle name="Comma 3 4 4 4 3 2" xfId="12465"/>
    <cellStyle name="Comma 3 4 4 4 3 2 2" xfId="27876"/>
    <cellStyle name="Comma 3 4 4 4 3 2 2 2" xfId="58700"/>
    <cellStyle name="Comma 3 4 4 4 3 2 3" xfId="43290"/>
    <cellStyle name="Comma 3 4 4 4 3 3" xfId="20067"/>
    <cellStyle name="Comma 3 4 4 4 3 3 2" xfId="50891"/>
    <cellStyle name="Comma 3 4 4 4 3 4" xfId="35481"/>
    <cellStyle name="Comma 3 4 4 4 4" xfId="8662"/>
    <cellStyle name="Comma 3 4 4 4 4 2" xfId="24073"/>
    <cellStyle name="Comma 3 4 4 4 4 2 2" xfId="54897"/>
    <cellStyle name="Comma 3 4 4 4 4 3" xfId="39487"/>
    <cellStyle name="Comma 3 4 4 4 5" xfId="16264"/>
    <cellStyle name="Comma 3 4 4 4 5 2" xfId="47088"/>
    <cellStyle name="Comma 3 4 4 4 6" xfId="31678"/>
    <cellStyle name="Comma 3 4 4 5" xfId="1485"/>
    <cellStyle name="Comma 3 4 4 5 2" xfId="3384"/>
    <cellStyle name="Comma 3 4 4 5 2 2" xfId="7187"/>
    <cellStyle name="Comma 3 4 4 5 2 2 2" xfId="14997"/>
    <cellStyle name="Comma 3 4 4 5 2 2 2 2" xfId="30408"/>
    <cellStyle name="Comma 3 4 4 5 2 2 2 2 2" xfId="61232"/>
    <cellStyle name="Comma 3 4 4 5 2 2 2 3" xfId="45822"/>
    <cellStyle name="Comma 3 4 4 5 2 2 3" xfId="22599"/>
    <cellStyle name="Comma 3 4 4 5 2 2 3 2" xfId="53423"/>
    <cellStyle name="Comma 3 4 4 5 2 2 4" xfId="38013"/>
    <cellStyle name="Comma 3 4 4 5 2 3" xfId="11194"/>
    <cellStyle name="Comma 3 4 4 5 2 3 2" xfId="26605"/>
    <cellStyle name="Comma 3 4 4 5 2 3 2 2" xfId="57429"/>
    <cellStyle name="Comma 3 4 4 5 2 3 3" xfId="42019"/>
    <cellStyle name="Comma 3 4 4 5 2 4" xfId="18796"/>
    <cellStyle name="Comma 3 4 4 5 2 4 2" xfId="49620"/>
    <cellStyle name="Comma 3 4 4 5 2 5" xfId="34210"/>
    <cellStyle name="Comma 3 4 4 5 3" xfId="5288"/>
    <cellStyle name="Comma 3 4 4 5 3 2" xfId="13098"/>
    <cellStyle name="Comma 3 4 4 5 3 2 2" xfId="28509"/>
    <cellStyle name="Comma 3 4 4 5 3 2 2 2" xfId="59333"/>
    <cellStyle name="Comma 3 4 4 5 3 2 3" xfId="43923"/>
    <cellStyle name="Comma 3 4 4 5 3 3" xfId="20700"/>
    <cellStyle name="Comma 3 4 4 5 3 3 2" xfId="51524"/>
    <cellStyle name="Comma 3 4 4 5 3 4" xfId="36114"/>
    <cellStyle name="Comma 3 4 4 5 4" xfId="9295"/>
    <cellStyle name="Comma 3 4 4 5 4 2" xfId="24706"/>
    <cellStyle name="Comma 3 4 4 5 4 2 2" xfId="55530"/>
    <cellStyle name="Comma 3 4 4 5 4 3" xfId="40120"/>
    <cellStyle name="Comma 3 4 4 5 5" xfId="16897"/>
    <cellStyle name="Comma 3 4 4 5 5 2" xfId="47721"/>
    <cellStyle name="Comma 3 4 4 5 6" xfId="32311"/>
    <cellStyle name="Comma 3 4 4 6" xfId="2118"/>
    <cellStyle name="Comma 3 4 4 6 2" xfId="5921"/>
    <cellStyle name="Comma 3 4 4 6 2 2" xfId="13731"/>
    <cellStyle name="Comma 3 4 4 6 2 2 2" xfId="29142"/>
    <cellStyle name="Comma 3 4 4 6 2 2 2 2" xfId="59966"/>
    <cellStyle name="Comma 3 4 4 6 2 2 3" xfId="44556"/>
    <cellStyle name="Comma 3 4 4 6 2 3" xfId="21333"/>
    <cellStyle name="Comma 3 4 4 6 2 3 2" xfId="52157"/>
    <cellStyle name="Comma 3 4 4 6 2 4" xfId="36747"/>
    <cellStyle name="Comma 3 4 4 6 3" xfId="9928"/>
    <cellStyle name="Comma 3 4 4 6 3 2" xfId="25339"/>
    <cellStyle name="Comma 3 4 4 6 3 2 2" xfId="56163"/>
    <cellStyle name="Comma 3 4 4 6 3 3" xfId="40753"/>
    <cellStyle name="Comma 3 4 4 6 4" xfId="17530"/>
    <cellStyle name="Comma 3 4 4 6 4 2" xfId="48354"/>
    <cellStyle name="Comma 3 4 4 6 5" xfId="32944"/>
    <cellStyle name="Comma 3 4 4 7" xfId="4022"/>
    <cellStyle name="Comma 3 4 4 7 2" xfId="11832"/>
    <cellStyle name="Comma 3 4 4 7 2 2" xfId="27243"/>
    <cellStyle name="Comma 3 4 4 7 2 2 2" xfId="58067"/>
    <cellStyle name="Comma 3 4 4 7 2 3" xfId="42657"/>
    <cellStyle name="Comma 3 4 4 7 3" xfId="19434"/>
    <cellStyle name="Comma 3 4 4 7 3 2" xfId="50258"/>
    <cellStyle name="Comma 3 4 4 7 4" xfId="34848"/>
    <cellStyle name="Comma 3 4 4 8" xfId="8029"/>
    <cellStyle name="Comma 3 4 4 8 2" xfId="23440"/>
    <cellStyle name="Comma 3 4 4 8 2 2" xfId="54264"/>
    <cellStyle name="Comma 3 4 4 8 3" xfId="38854"/>
    <cellStyle name="Comma 3 4 4 9" xfId="7820"/>
    <cellStyle name="Comma 3 4 4 9 2" xfId="23231"/>
    <cellStyle name="Comma 3 4 4 9 2 2" xfId="54055"/>
    <cellStyle name="Comma 3 4 4 9 3" xfId="38645"/>
    <cellStyle name="Comma 3 4 5" xfId="596"/>
    <cellStyle name="Comma 3 4 5 2" xfId="1229"/>
    <cellStyle name="Comma 3 4 5 2 2" xfId="3128"/>
    <cellStyle name="Comma 3 4 5 2 2 2" xfId="6931"/>
    <cellStyle name="Comma 3 4 5 2 2 2 2" xfId="14741"/>
    <cellStyle name="Comma 3 4 5 2 2 2 2 2" xfId="30152"/>
    <cellStyle name="Comma 3 4 5 2 2 2 2 2 2" xfId="60976"/>
    <cellStyle name="Comma 3 4 5 2 2 2 2 3" xfId="45566"/>
    <cellStyle name="Comma 3 4 5 2 2 2 3" xfId="22343"/>
    <cellStyle name="Comma 3 4 5 2 2 2 3 2" xfId="53167"/>
    <cellStyle name="Comma 3 4 5 2 2 2 4" xfId="37757"/>
    <cellStyle name="Comma 3 4 5 2 2 3" xfId="10938"/>
    <cellStyle name="Comma 3 4 5 2 2 3 2" xfId="26349"/>
    <cellStyle name="Comma 3 4 5 2 2 3 2 2" xfId="57173"/>
    <cellStyle name="Comma 3 4 5 2 2 3 3" xfId="41763"/>
    <cellStyle name="Comma 3 4 5 2 2 4" xfId="18540"/>
    <cellStyle name="Comma 3 4 5 2 2 4 2" xfId="49364"/>
    <cellStyle name="Comma 3 4 5 2 2 5" xfId="33954"/>
    <cellStyle name="Comma 3 4 5 2 3" xfId="5032"/>
    <cellStyle name="Comma 3 4 5 2 3 2" xfId="12842"/>
    <cellStyle name="Comma 3 4 5 2 3 2 2" xfId="28253"/>
    <cellStyle name="Comma 3 4 5 2 3 2 2 2" xfId="59077"/>
    <cellStyle name="Comma 3 4 5 2 3 2 3" xfId="43667"/>
    <cellStyle name="Comma 3 4 5 2 3 3" xfId="20444"/>
    <cellStyle name="Comma 3 4 5 2 3 3 2" xfId="51268"/>
    <cellStyle name="Comma 3 4 5 2 3 4" xfId="35858"/>
    <cellStyle name="Comma 3 4 5 2 4" xfId="9039"/>
    <cellStyle name="Comma 3 4 5 2 4 2" xfId="24450"/>
    <cellStyle name="Comma 3 4 5 2 4 2 2" xfId="55274"/>
    <cellStyle name="Comma 3 4 5 2 4 3" xfId="39864"/>
    <cellStyle name="Comma 3 4 5 2 5" xfId="16641"/>
    <cellStyle name="Comma 3 4 5 2 5 2" xfId="47465"/>
    <cellStyle name="Comma 3 4 5 2 6" xfId="32055"/>
    <cellStyle name="Comma 3 4 5 3" xfId="1862"/>
    <cellStyle name="Comma 3 4 5 3 2" xfId="3761"/>
    <cellStyle name="Comma 3 4 5 3 2 2" xfId="7564"/>
    <cellStyle name="Comma 3 4 5 3 2 2 2" xfId="15374"/>
    <cellStyle name="Comma 3 4 5 3 2 2 2 2" xfId="30785"/>
    <cellStyle name="Comma 3 4 5 3 2 2 2 2 2" xfId="61609"/>
    <cellStyle name="Comma 3 4 5 3 2 2 2 3" xfId="46199"/>
    <cellStyle name="Comma 3 4 5 3 2 2 3" xfId="22976"/>
    <cellStyle name="Comma 3 4 5 3 2 2 3 2" xfId="53800"/>
    <cellStyle name="Comma 3 4 5 3 2 2 4" xfId="38390"/>
    <cellStyle name="Comma 3 4 5 3 2 3" xfId="11571"/>
    <cellStyle name="Comma 3 4 5 3 2 3 2" xfId="26982"/>
    <cellStyle name="Comma 3 4 5 3 2 3 2 2" xfId="57806"/>
    <cellStyle name="Comma 3 4 5 3 2 3 3" xfId="42396"/>
    <cellStyle name="Comma 3 4 5 3 2 4" xfId="19173"/>
    <cellStyle name="Comma 3 4 5 3 2 4 2" xfId="49997"/>
    <cellStyle name="Comma 3 4 5 3 2 5" xfId="34587"/>
    <cellStyle name="Comma 3 4 5 3 3" xfId="5665"/>
    <cellStyle name="Comma 3 4 5 3 3 2" xfId="13475"/>
    <cellStyle name="Comma 3 4 5 3 3 2 2" xfId="28886"/>
    <cellStyle name="Comma 3 4 5 3 3 2 2 2" xfId="59710"/>
    <cellStyle name="Comma 3 4 5 3 3 2 3" xfId="44300"/>
    <cellStyle name="Comma 3 4 5 3 3 3" xfId="21077"/>
    <cellStyle name="Comma 3 4 5 3 3 3 2" xfId="51901"/>
    <cellStyle name="Comma 3 4 5 3 3 4" xfId="36491"/>
    <cellStyle name="Comma 3 4 5 3 4" xfId="9672"/>
    <cellStyle name="Comma 3 4 5 3 4 2" xfId="25083"/>
    <cellStyle name="Comma 3 4 5 3 4 2 2" xfId="55907"/>
    <cellStyle name="Comma 3 4 5 3 4 3" xfId="40497"/>
    <cellStyle name="Comma 3 4 5 3 5" xfId="17274"/>
    <cellStyle name="Comma 3 4 5 3 5 2" xfId="48098"/>
    <cellStyle name="Comma 3 4 5 3 6" xfId="32688"/>
    <cellStyle name="Comma 3 4 5 4" xfId="2495"/>
    <cellStyle name="Comma 3 4 5 4 2" xfId="6298"/>
    <cellStyle name="Comma 3 4 5 4 2 2" xfId="14108"/>
    <cellStyle name="Comma 3 4 5 4 2 2 2" xfId="29519"/>
    <cellStyle name="Comma 3 4 5 4 2 2 2 2" xfId="60343"/>
    <cellStyle name="Comma 3 4 5 4 2 2 3" xfId="44933"/>
    <cellStyle name="Comma 3 4 5 4 2 3" xfId="21710"/>
    <cellStyle name="Comma 3 4 5 4 2 3 2" xfId="52534"/>
    <cellStyle name="Comma 3 4 5 4 2 4" xfId="37124"/>
    <cellStyle name="Comma 3 4 5 4 3" xfId="10305"/>
    <cellStyle name="Comma 3 4 5 4 3 2" xfId="25716"/>
    <cellStyle name="Comma 3 4 5 4 3 2 2" xfId="56540"/>
    <cellStyle name="Comma 3 4 5 4 3 3" xfId="41130"/>
    <cellStyle name="Comma 3 4 5 4 4" xfId="17907"/>
    <cellStyle name="Comma 3 4 5 4 4 2" xfId="48731"/>
    <cellStyle name="Comma 3 4 5 4 5" xfId="33321"/>
    <cellStyle name="Comma 3 4 5 5" xfId="4399"/>
    <cellStyle name="Comma 3 4 5 5 2" xfId="12209"/>
    <cellStyle name="Comma 3 4 5 5 2 2" xfId="27620"/>
    <cellStyle name="Comma 3 4 5 5 2 2 2" xfId="58444"/>
    <cellStyle name="Comma 3 4 5 5 2 3" xfId="43034"/>
    <cellStyle name="Comma 3 4 5 5 3" xfId="19811"/>
    <cellStyle name="Comma 3 4 5 5 3 2" xfId="50635"/>
    <cellStyle name="Comma 3 4 5 5 4" xfId="35225"/>
    <cellStyle name="Comma 3 4 5 6" xfId="8406"/>
    <cellStyle name="Comma 3 4 5 6 2" xfId="23817"/>
    <cellStyle name="Comma 3 4 5 6 2 2" xfId="54641"/>
    <cellStyle name="Comma 3 4 5 6 3" xfId="39231"/>
    <cellStyle name="Comma 3 4 5 7" xfId="16008"/>
    <cellStyle name="Comma 3 4 5 7 2" xfId="46832"/>
    <cellStyle name="Comma 3 4 5 8" xfId="31422"/>
    <cellStyle name="Comma 3 4 6" xfId="387"/>
    <cellStyle name="Comma 3 4 6 2" xfId="1020"/>
    <cellStyle name="Comma 3 4 6 2 2" xfId="2919"/>
    <cellStyle name="Comma 3 4 6 2 2 2" xfId="6722"/>
    <cellStyle name="Comma 3 4 6 2 2 2 2" xfId="14532"/>
    <cellStyle name="Comma 3 4 6 2 2 2 2 2" xfId="29943"/>
    <cellStyle name="Comma 3 4 6 2 2 2 2 2 2" xfId="60767"/>
    <cellStyle name="Comma 3 4 6 2 2 2 2 3" xfId="45357"/>
    <cellStyle name="Comma 3 4 6 2 2 2 3" xfId="22134"/>
    <cellStyle name="Comma 3 4 6 2 2 2 3 2" xfId="52958"/>
    <cellStyle name="Comma 3 4 6 2 2 2 4" xfId="37548"/>
    <cellStyle name="Comma 3 4 6 2 2 3" xfId="10729"/>
    <cellStyle name="Comma 3 4 6 2 2 3 2" xfId="26140"/>
    <cellStyle name="Comma 3 4 6 2 2 3 2 2" xfId="56964"/>
    <cellStyle name="Comma 3 4 6 2 2 3 3" xfId="41554"/>
    <cellStyle name="Comma 3 4 6 2 2 4" xfId="18331"/>
    <cellStyle name="Comma 3 4 6 2 2 4 2" xfId="49155"/>
    <cellStyle name="Comma 3 4 6 2 2 5" xfId="33745"/>
    <cellStyle name="Comma 3 4 6 2 3" xfId="4823"/>
    <cellStyle name="Comma 3 4 6 2 3 2" xfId="12633"/>
    <cellStyle name="Comma 3 4 6 2 3 2 2" xfId="28044"/>
    <cellStyle name="Comma 3 4 6 2 3 2 2 2" xfId="58868"/>
    <cellStyle name="Comma 3 4 6 2 3 2 3" xfId="43458"/>
    <cellStyle name="Comma 3 4 6 2 3 3" xfId="20235"/>
    <cellStyle name="Comma 3 4 6 2 3 3 2" xfId="51059"/>
    <cellStyle name="Comma 3 4 6 2 3 4" xfId="35649"/>
    <cellStyle name="Comma 3 4 6 2 4" xfId="8830"/>
    <cellStyle name="Comma 3 4 6 2 4 2" xfId="24241"/>
    <cellStyle name="Comma 3 4 6 2 4 2 2" xfId="55065"/>
    <cellStyle name="Comma 3 4 6 2 4 3" xfId="39655"/>
    <cellStyle name="Comma 3 4 6 2 5" xfId="16432"/>
    <cellStyle name="Comma 3 4 6 2 5 2" xfId="47256"/>
    <cellStyle name="Comma 3 4 6 2 6" xfId="31846"/>
    <cellStyle name="Comma 3 4 6 3" xfId="1653"/>
    <cellStyle name="Comma 3 4 6 3 2" xfId="3552"/>
    <cellStyle name="Comma 3 4 6 3 2 2" xfId="7355"/>
    <cellStyle name="Comma 3 4 6 3 2 2 2" xfId="15165"/>
    <cellStyle name="Comma 3 4 6 3 2 2 2 2" xfId="30576"/>
    <cellStyle name="Comma 3 4 6 3 2 2 2 2 2" xfId="61400"/>
    <cellStyle name="Comma 3 4 6 3 2 2 2 3" xfId="45990"/>
    <cellStyle name="Comma 3 4 6 3 2 2 3" xfId="22767"/>
    <cellStyle name="Comma 3 4 6 3 2 2 3 2" xfId="53591"/>
    <cellStyle name="Comma 3 4 6 3 2 2 4" xfId="38181"/>
    <cellStyle name="Comma 3 4 6 3 2 3" xfId="11362"/>
    <cellStyle name="Comma 3 4 6 3 2 3 2" xfId="26773"/>
    <cellStyle name="Comma 3 4 6 3 2 3 2 2" xfId="57597"/>
    <cellStyle name="Comma 3 4 6 3 2 3 3" xfId="42187"/>
    <cellStyle name="Comma 3 4 6 3 2 4" xfId="18964"/>
    <cellStyle name="Comma 3 4 6 3 2 4 2" xfId="49788"/>
    <cellStyle name="Comma 3 4 6 3 2 5" xfId="34378"/>
    <cellStyle name="Comma 3 4 6 3 3" xfId="5456"/>
    <cellStyle name="Comma 3 4 6 3 3 2" xfId="13266"/>
    <cellStyle name="Comma 3 4 6 3 3 2 2" xfId="28677"/>
    <cellStyle name="Comma 3 4 6 3 3 2 2 2" xfId="59501"/>
    <cellStyle name="Comma 3 4 6 3 3 2 3" xfId="44091"/>
    <cellStyle name="Comma 3 4 6 3 3 3" xfId="20868"/>
    <cellStyle name="Comma 3 4 6 3 3 3 2" xfId="51692"/>
    <cellStyle name="Comma 3 4 6 3 3 4" xfId="36282"/>
    <cellStyle name="Comma 3 4 6 3 4" xfId="9463"/>
    <cellStyle name="Comma 3 4 6 3 4 2" xfId="24874"/>
    <cellStyle name="Comma 3 4 6 3 4 2 2" xfId="55698"/>
    <cellStyle name="Comma 3 4 6 3 4 3" xfId="40288"/>
    <cellStyle name="Comma 3 4 6 3 5" xfId="17065"/>
    <cellStyle name="Comma 3 4 6 3 5 2" xfId="47889"/>
    <cellStyle name="Comma 3 4 6 3 6" xfId="32479"/>
    <cellStyle name="Comma 3 4 6 4" xfId="2286"/>
    <cellStyle name="Comma 3 4 6 4 2" xfId="6089"/>
    <cellStyle name="Comma 3 4 6 4 2 2" xfId="13899"/>
    <cellStyle name="Comma 3 4 6 4 2 2 2" xfId="29310"/>
    <cellStyle name="Comma 3 4 6 4 2 2 2 2" xfId="60134"/>
    <cellStyle name="Comma 3 4 6 4 2 2 3" xfId="44724"/>
    <cellStyle name="Comma 3 4 6 4 2 3" xfId="21501"/>
    <cellStyle name="Comma 3 4 6 4 2 3 2" xfId="52325"/>
    <cellStyle name="Comma 3 4 6 4 2 4" xfId="36915"/>
    <cellStyle name="Comma 3 4 6 4 3" xfId="10096"/>
    <cellStyle name="Comma 3 4 6 4 3 2" xfId="25507"/>
    <cellStyle name="Comma 3 4 6 4 3 2 2" xfId="56331"/>
    <cellStyle name="Comma 3 4 6 4 3 3" xfId="40921"/>
    <cellStyle name="Comma 3 4 6 4 4" xfId="17698"/>
    <cellStyle name="Comma 3 4 6 4 4 2" xfId="48522"/>
    <cellStyle name="Comma 3 4 6 4 5" xfId="33112"/>
    <cellStyle name="Comma 3 4 6 5" xfId="4190"/>
    <cellStyle name="Comma 3 4 6 5 2" xfId="12000"/>
    <cellStyle name="Comma 3 4 6 5 2 2" xfId="27411"/>
    <cellStyle name="Comma 3 4 6 5 2 2 2" xfId="58235"/>
    <cellStyle name="Comma 3 4 6 5 2 3" xfId="42825"/>
    <cellStyle name="Comma 3 4 6 5 3" xfId="19602"/>
    <cellStyle name="Comma 3 4 6 5 3 2" xfId="50426"/>
    <cellStyle name="Comma 3 4 6 5 4" xfId="35016"/>
    <cellStyle name="Comma 3 4 6 6" xfId="8197"/>
    <cellStyle name="Comma 3 4 6 6 2" xfId="23608"/>
    <cellStyle name="Comma 3 4 6 6 2 2" xfId="54432"/>
    <cellStyle name="Comma 3 4 6 6 3" xfId="39022"/>
    <cellStyle name="Comma 3 4 6 7" xfId="15799"/>
    <cellStyle name="Comma 3 4 6 7 2" xfId="46623"/>
    <cellStyle name="Comma 3 4 6 8" xfId="31213"/>
    <cellStyle name="Comma 3 4 7" xfId="807"/>
    <cellStyle name="Comma 3 4 7 2" xfId="2706"/>
    <cellStyle name="Comma 3 4 7 2 2" xfId="6509"/>
    <cellStyle name="Comma 3 4 7 2 2 2" xfId="14319"/>
    <cellStyle name="Comma 3 4 7 2 2 2 2" xfId="29730"/>
    <cellStyle name="Comma 3 4 7 2 2 2 2 2" xfId="60554"/>
    <cellStyle name="Comma 3 4 7 2 2 2 3" xfId="45144"/>
    <cellStyle name="Comma 3 4 7 2 2 3" xfId="21921"/>
    <cellStyle name="Comma 3 4 7 2 2 3 2" xfId="52745"/>
    <cellStyle name="Comma 3 4 7 2 2 4" xfId="37335"/>
    <cellStyle name="Comma 3 4 7 2 3" xfId="10516"/>
    <cellStyle name="Comma 3 4 7 2 3 2" xfId="25927"/>
    <cellStyle name="Comma 3 4 7 2 3 2 2" xfId="56751"/>
    <cellStyle name="Comma 3 4 7 2 3 3" xfId="41341"/>
    <cellStyle name="Comma 3 4 7 2 4" xfId="18118"/>
    <cellStyle name="Comma 3 4 7 2 4 2" xfId="48942"/>
    <cellStyle name="Comma 3 4 7 2 5" xfId="33532"/>
    <cellStyle name="Comma 3 4 7 3" xfId="4610"/>
    <cellStyle name="Comma 3 4 7 3 2" xfId="12420"/>
    <cellStyle name="Comma 3 4 7 3 2 2" xfId="27831"/>
    <cellStyle name="Comma 3 4 7 3 2 2 2" xfId="58655"/>
    <cellStyle name="Comma 3 4 7 3 2 3" xfId="43245"/>
    <cellStyle name="Comma 3 4 7 3 3" xfId="20022"/>
    <cellStyle name="Comma 3 4 7 3 3 2" xfId="50846"/>
    <cellStyle name="Comma 3 4 7 3 4" xfId="35436"/>
    <cellStyle name="Comma 3 4 7 4" xfId="8617"/>
    <cellStyle name="Comma 3 4 7 4 2" xfId="24028"/>
    <cellStyle name="Comma 3 4 7 4 2 2" xfId="54852"/>
    <cellStyle name="Comma 3 4 7 4 3" xfId="39442"/>
    <cellStyle name="Comma 3 4 7 5" xfId="16219"/>
    <cellStyle name="Comma 3 4 7 5 2" xfId="47043"/>
    <cellStyle name="Comma 3 4 7 6" xfId="31633"/>
    <cellStyle name="Comma 3 4 8" xfId="1440"/>
    <cellStyle name="Comma 3 4 8 2" xfId="3339"/>
    <cellStyle name="Comma 3 4 8 2 2" xfId="7142"/>
    <cellStyle name="Comma 3 4 8 2 2 2" xfId="14952"/>
    <cellStyle name="Comma 3 4 8 2 2 2 2" xfId="30363"/>
    <cellStyle name="Comma 3 4 8 2 2 2 2 2" xfId="61187"/>
    <cellStyle name="Comma 3 4 8 2 2 2 3" xfId="45777"/>
    <cellStyle name="Comma 3 4 8 2 2 3" xfId="22554"/>
    <cellStyle name="Comma 3 4 8 2 2 3 2" xfId="53378"/>
    <cellStyle name="Comma 3 4 8 2 2 4" xfId="37968"/>
    <cellStyle name="Comma 3 4 8 2 3" xfId="11149"/>
    <cellStyle name="Comma 3 4 8 2 3 2" xfId="26560"/>
    <cellStyle name="Comma 3 4 8 2 3 2 2" xfId="57384"/>
    <cellStyle name="Comma 3 4 8 2 3 3" xfId="41974"/>
    <cellStyle name="Comma 3 4 8 2 4" xfId="18751"/>
    <cellStyle name="Comma 3 4 8 2 4 2" xfId="49575"/>
    <cellStyle name="Comma 3 4 8 2 5" xfId="34165"/>
    <cellStyle name="Comma 3 4 8 3" xfId="5243"/>
    <cellStyle name="Comma 3 4 8 3 2" xfId="13053"/>
    <cellStyle name="Comma 3 4 8 3 2 2" xfId="28464"/>
    <cellStyle name="Comma 3 4 8 3 2 2 2" xfId="59288"/>
    <cellStyle name="Comma 3 4 8 3 2 3" xfId="43878"/>
    <cellStyle name="Comma 3 4 8 3 3" xfId="20655"/>
    <cellStyle name="Comma 3 4 8 3 3 2" xfId="51479"/>
    <cellStyle name="Comma 3 4 8 3 4" xfId="36069"/>
    <cellStyle name="Comma 3 4 8 4" xfId="9250"/>
    <cellStyle name="Comma 3 4 8 4 2" xfId="24661"/>
    <cellStyle name="Comma 3 4 8 4 2 2" xfId="55485"/>
    <cellStyle name="Comma 3 4 8 4 3" xfId="40075"/>
    <cellStyle name="Comma 3 4 8 5" xfId="16852"/>
    <cellStyle name="Comma 3 4 8 5 2" xfId="47676"/>
    <cellStyle name="Comma 3 4 8 6" xfId="32266"/>
    <cellStyle name="Comma 3 4 9" xfId="2073"/>
    <cellStyle name="Comma 3 4 9 2" xfId="5876"/>
    <cellStyle name="Comma 3 4 9 2 2" xfId="13686"/>
    <cellStyle name="Comma 3 4 9 2 2 2" xfId="29097"/>
    <cellStyle name="Comma 3 4 9 2 2 2 2" xfId="59921"/>
    <cellStyle name="Comma 3 4 9 2 2 3" xfId="44511"/>
    <cellStyle name="Comma 3 4 9 2 3" xfId="21288"/>
    <cellStyle name="Comma 3 4 9 2 3 2" xfId="52112"/>
    <cellStyle name="Comma 3 4 9 2 4" xfId="36702"/>
    <cellStyle name="Comma 3 4 9 3" xfId="9883"/>
    <cellStyle name="Comma 3 4 9 3 2" xfId="25294"/>
    <cellStyle name="Comma 3 4 9 3 2 2" xfId="56118"/>
    <cellStyle name="Comma 3 4 9 3 3" xfId="40708"/>
    <cellStyle name="Comma 3 4 9 4" xfId="17485"/>
    <cellStyle name="Comma 3 4 9 4 2" xfId="48309"/>
    <cellStyle name="Comma 3 4 9 5" xfId="32899"/>
    <cellStyle name="Comma 3 5" xfId="110"/>
    <cellStyle name="Comma 3 5 10" xfId="8004"/>
    <cellStyle name="Comma 3 5 10 2" xfId="23415"/>
    <cellStyle name="Comma 3 5 10 2 2" xfId="54239"/>
    <cellStyle name="Comma 3 5 10 3" xfId="38829"/>
    <cellStyle name="Comma 3 5 11" xfId="7795"/>
    <cellStyle name="Comma 3 5 11 2" xfId="23206"/>
    <cellStyle name="Comma 3 5 11 2 2" xfId="54030"/>
    <cellStyle name="Comma 3 5 11 3" xfId="38620"/>
    <cellStyle name="Comma 3 5 12" xfId="15606"/>
    <cellStyle name="Comma 3 5 12 2" xfId="46430"/>
    <cellStyle name="Comma 3 5 13" xfId="31020"/>
    <cellStyle name="Comma 3 5 14" xfId="193"/>
    <cellStyle name="Comma 3 5 2" xfId="318"/>
    <cellStyle name="Comma 3 5 2 10" xfId="15731"/>
    <cellStyle name="Comma 3 5 2 10 2" xfId="46555"/>
    <cellStyle name="Comma 3 5 2 11" xfId="31145"/>
    <cellStyle name="Comma 3 5 2 2" xfId="741"/>
    <cellStyle name="Comma 3 5 2 2 2" xfId="1374"/>
    <cellStyle name="Comma 3 5 2 2 2 2" xfId="3273"/>
    <cellStyle name="Comma 3 5 2 2 2 2 2" xfId="7076"/>
    <cellStyle name="Comma 3 5 2 2 2 2 2 2" xfId="14886"/>
    <cellStyle name="Comma 3 5 2 2 2 2 2 2 2" xfId="30297"/>
    <cellStyle name="Comma 3 5 2 2 2 2 2 2 2 2" xfId="61121"/>
    <cellStyle name="Comma 3 5 2 2 2 2 2 2 3" xfId="45711"/>
    <cellStyle name="Comma 3 5 2 2 2 2 2 3" xfId="22488"/>
    <cellStyle name="Comma 3 5 2 2 2 2 2 3 2" xfId="53312"/>
    <cellStyle name="Comma 3 5 2 2 2 2 2 4" xfId="37902"/>
    <cellStyle name="Comma 3 5 2 2 2 2 3" xfId="11083"/>
    <cellStyle name="Comma 3 5 2 2 2 2 3 2" xfId="26494"/>
    <cellStyle name="Comma 3 5 2 2 2 2 3 2 2" xfId="57318"/>
    <cellStyle name="Comma 3 5 2 2 2 2 3 3" xfId="41908"/>
    <cellStyle name="Comma 3 5 2 2 2 2 4" xfId="18685"/>
    <cellStyle name="Comma 3 5 2 2 2 2 4 2" xfId="49509"/>
    <cellStyle name="Comma 3 5 2 2 2 2 5" xfId="34099"/>
    <cellStyle name="Comma 3 5 2 2 2 3" xfId="5177"/>
    <cellStyle name="Comma 3 5 2 2 2 3 2" xfId="12987"/>
    <cellStyle name="Comma 3 5 2 2 2 3 2 2" xfId="28398"/>
    <cellStyle name="Comma 3 5 2 2 2 3 2 2 2" xfId="59222"/>
    <cellStyle name="Comma 3 5 2 2 2 3 2 3" xfId="43812"/>
    <cellStyle name="Comma 3 5 2 2 2 3 3" xfId="20589"/>
    <cellStyle name="Comma 3 5 2 2 2 3 3 2" xfId="51413"/>
    <cellStyle name="Comma 3 5 2 2 2 3 4" xfId="36003"/>
    <cellStyle name="Comma 3 5 2 2 2 4" xfId="9184"/>
    <cellStyle name="Comma 3 5 2 2 2 4 2" xfId="24595"/>
    <cellStyle name="Comma 3 5 2 2 2 4 2 2" xfId="55419"/>
    <cellStyle name="Comma 3 5 2 2 2 4 3" xfId="40009"/>
    <cellStyle name="Comma 3 5 2 2 2 5" xfId="16786"/>
    <cellStyle name="Comma 3 5 2 2 2 5 2" xfId="47610"/>
    <cellStyle name="Comma 3 5 2 2 2 6" xfId="32200"/>
    <cellStyle name="Comma 3 5 2 2 3" xfId="2007"/>
    <cellStyle name="Comma 3 5 2 2 3 2" xfId="3906"/>
    <cellStyle name="Comma 3 5 2 2 3 2 2" xfId="7709"/>
    <cellStyle name="Comma 3 5 2 2 3 2 2 2" xfId="15519"/>
    <cellStyle name="Comma 3 5 2 2 3 2 2 2 2" xfId="30930"/>
    <cellStyle name="Comma 3 5 2 2 3 2 2 2 2 2" xfId="61754"/>
    <cellStyle name="Comma 3 5 2 2 3 2 2 2 3" xfId="46344"/>
    <cellStyle name="Comma 3 5 2 2 3 2 2 3" xfId="23121"/>
    <cellStyle name="Comma 3 5 2 2 3 2 2 3 2" xfId="53945"/>
    <cellStyle name="Comma 3 5 2 2 3 2 2 4" xfId="38535"/>
    <cellStyle name="Comma 3 5 2 2 3 2 3" xfId="11716"/>
    <cellStyle name="Comma 3 5 2 2 3 2 3 2" xfId="27127"/>
    <cellStyle name="Comma 3 5 2 2 3 2 3 2 2" xfId="57951"/>
    <cellStyle name="Comma 3 5 2 2 3 2 3 3" xfId="42541"/>
    <cellStyle name="Comma 3 5 2 2 3 2 4" xfId="19318"/>
    <cellStyle name="Comma 3 5 2 2 3 2 4 2" xfId="50142"/>
    <cellStyle name="Comma 3 5 2 2 3 2 5" xfId="34732"/>
    <cellStyle name="Comma 3 5 2 2 3 3" xfId="5810"/>
    <cellStyle name="Comma 3 5 2 2 3 3 2" xfId="13620"/>
    <cellStyle name="Comma 3 5 2 2 3 3 2 2" xfId="29031"/>
    <cellStyle name="Comma 3 5 2 2 3 3 2 2 2" xfId="59855"/>
    <cellStyle name="Comma 3 5 2 2 3 3 2 3" xfId="44445"/>
    <cellStyle name="Comma 3 5 2 2 3 3 3" xfId="21222"/>
    <cellStyle name="Comma 3 5 2 2 3 3 3 2" xfId="52046"/>
    <cellStyle name="Comma 3 5 2 2 3 3 4" xfId="36636"/>
    <cellStyle name="Comma 3 5 2 2 3 4" xfId="9817"/>
    <cellStyle name="Comma 3 5 2 2 3 4 2" xfId="25228"/>
    <cellStyle name="Comma 3 5 2 2 3 4 2 2" xfId="56052"/>
    <cellStyle name="Comma 3 5 2 2 3 4 3" xfId="40642"/>
    <cellStyle name="Comma 3 5 2 2 3 5" xfId="17419"/>
    <cellStyle name="Comma 3 5 2 2 3 5 2" xfId="48243"/>
    <cellStyle name="Comma 3 5 2 2 3 6" xfId="32833"/>
    <cellStyle name="Comma 3 5 2 2 4" xfId="2640"/>
    <cellStyle name="Comma 3 5 2 2 4 2" xfId="6443"/>
    <cellStyle name="Comma 3 5 2 2 4 2 2" xfId="14253"/>
    <cellStyle name="Comma 3 5 2 2 4 2 2 2" xfId="29664"/>
    <cellStyle name="Comma 3 5 2 2 4 2 2 2 2" xfId="60488"/>
    <cellStyle name="Comma 3 5 2 2 4 2 2 3" xfId="45078"/>
    <cellStyle name="Comma 3 5 2 2 4 2 3" xfId="21855"/>
    <cellStyle name="Comma 3 5 2 2 4 2 3 2" xfId="52679"/>
    <cellStyle name="Comma 3 5 2 2 4 2 4" xfId="37269"/>
    <cellStyle name="Comma 3 5 2 2 4 3" xfId="10450"/>
    <cellStyle name="Comma 3 5 2 2 4 3 2" xfId="25861"/>
    <cellStyle name="Comma 3 5 2 2 4 3 2 2" xfId="56685"/>
    <cellStyle name="Comma 3 5 2 2 4 3 3" xfId="41275"/>
    <cellStyle name="Comma 3 5 2 2 4 4" xfId="18052"/>
    <cellStyle name="Comma 3 5 2 2 4 4 2" xfId="48876"/>
    <cellStyle name="Comma 3 5 2 2 4 5" xfId="33466"/>
    <cellStyle name="Comma 3 5 2 2 5" xfId="4544"/>
    <cellStyle name="Comma 3 5 2 2 5 2" xfId="12354"/>
    <cellStyle name="Comma 3 5 2 2 5 2 2" xfId="27765"/>
    <cellStyle name="Comma 3 5 2 2 5 2 2 2" xfId="58589"/>
    <cellStyle name="Comma 3 5 2 2 5 2 3" xfId="43179"/>
    <cellStyle name="Comma 3 5 2 2 5 3" xfId="19956"/>
    <cellStyle name="Comma 3 5 2 2 5 3 2" xfId="50780"/>
    <cellStyle name="Comma 3 5 2 2 5 4" xfId="35370"/>
    <cellStyle name="Comma 3 5 2 2 6" xfId="8551"/>
    <cellStyle name="Comma 3 5 2 2 6 2" xfId="23962"/>
    <cellStyle name="Comma 3 5 2 2 6 2 2" xfId="54786"/>
    <cellStyle name="Comma 3 5 2 2 6 3" xfId="39376"/>
    <cellStyle name="Comma 3 5 2 2 7" xfId="16153"/>
    <cellStyle name="Comma 3 5 2 2 7 2" xfId="46977"/>
    <cellStyle name="Comma 3 5 2 2 8" xfId="31567"/>
    <cellStyle name="Comma 3 5 2 3" xfId="532"/>
    <cellStyle name="Comma 3 5 2 3 2" xfId="1165"/>
    <cellStyle name="Comma 3 5 2 3 2 2" xfId="3064"/>
    <cellStyle name="Comma 3 5 2 3 2 2 2" xfId="6867"/>
    <cellStyle name="Comma 3 5 2 3 2 2 2 2" xfId="14677"/>
    <cellStyle name="Comma 3 5 2 3 2 2 2 2 2" xfId="30088"/>
    <cellStyle name="Comma 3 5 2 3 2 2 2 2 2 2" xfId="60912"/>
    <cellStyle name="Comma 3 5 2 3 2 2 2 2 3" xfId="45502"/>
    <cellStyle name="Comma 3 5 2 3 2 2 2 3" xfId="22279"/>
    <cellStyle name="Comma 3 5 2 3 2 2 2 3 2" xfId="53103"/>
    <cellStyle name="Comma 3 5 2 3 2 2 2 4" xfId="37693"/>
    <cellStyle name="Comma 3 5 2 3 2 2 3" xfId="10874"/>
    <cellStyle name="Comma 3 5 2 3 2 2 3 2" xfId="26285"/>
    <cellStyle name="Comma 3 5 2 3 2 2 3 2 2" xfId="57109"/>
    <cellStyle name="Comma 3 5 2 3 2 2 3 3" xfId="41699"/>
    <cellStyle name="Comma 3 5 2 3 2 2 4" xfId="18476"/>
    <cellStyle name="Comma 3 5 2 3 2 2 4 2" xfId="49300"/>
    <cellStyle name="Comma 3 5 2 3 2 2 5" xfId="33890"/>
    <cellStyle name="Comma 3 5 2 3 2 3" xfId="4968"/>
    <cellStyle name="Comma 3 5 2 3 2 3 2" xfId="12778"/>
    <cellStyle name="Comma 3 5 2 3 2 3 2 2" xfId="28189"/>
    <cellStyle name="Comma 3 5 2 3 2 3 2 2 2" xfId="59013"/>
    <cellStyle name="Comma 3 5 2 3 2 3 2 3" xfId="43603"/>
    <cellStyle name="Comma 3 5 2 3 2 3 3" xfId="20380"/>
    <cellStyle name="Comma 3 5 2 3 2 3 3 2" xfId="51204"/>
    <cellStyle name="Comma 3 5 2 3 2 3 4" xfId="35794"/>
    <cellStyle name="Comma 3 5 2 3 2 4" xfId="8975"/>
    <cellStyle name="Comma 3 5 2 3 2 4 2" xfId="24386"/>
    <cellStyle name="Comma 3 5 2 3 2 4 2 2" xfId="55210"/>
    <cellStyle name="Comma 3 5 2 3 2 4 3" xfId="39800"/>
    <cellStyle name="Comma 3 5 2 3 2 5" xfId="16577"/>
    <cellStyle name="Comma 3 5 2 3 2 5 2" xfId="47401"/>
    <cellStyle name="Comma 3 5 2 3 2 6" xfId="31991"/>
    <cellStyle name="Comma 3 5 2 3 3" xfId="1798"/>
    <cellStyle name="Comma 3 5 2 3 3 2" xfId="3697"/>
    <cellStyle name="Comma 3 5 2 3 3 2 2" xfId="7500"/>
    <cellStyle name="Comma 3 5 2 3 3 2 2 2" xfId="15310"/>
    <cellStyle name="Comma 3 5 2 3 3 2 2 2 2" xfId="30721"/>
    <cellStyle name="Comma 3 5 2 3 3 2 2 2 2 2" xfId="61545"/>
    <cellStyle name="Comma 3 5 2 3 3 2 2 2 3" xfId="46135"/>
    <cellStyle name="Comma 3 5 2 3 3 2 2 3" xfId="22912"/>
    <cellStyle name="Comma 3 5 2 3 3 2 2 3 2" xfId="53736"/>
    <cellStyle name="Comma 3 5 2 3 3 2 2 4" xfId="38326"/>
    <cellStyle name="Comma 3 5 2 3 3 2 3" xfId="11507"/>
    <cellStyle name="Comma 3 5 2 3 3 2 3 2" xfId="26918"/>
    <cellStyle name="Comma 3 5 2 3 3 2 3 2 2" xfId="57742"/>
    <cellStyle name="Comma 3 5 2 3 3 2 3 3" xfId="42332"/>
    <cellStyle name="Comma 3 5 2 3 3 2 4" xfId="19109"/>
    <cellStyle name="Comma 3 5 2 3 3 2 4 2" xfId="49933"/>
    <cellStyle name="Comma 3 5 2 3 3 2 5" xfId="34523"/>
    <cellStyle name="Comma 3 5 2 3 3 3" xfId="5601"/>
    <cellStyle name="Comma 3 5 2 3 3 3 2" xfId="13411"/>
    <cellStyle name="Comma 3 5 2 3 3 3 2 2" xfId="28822"/>
    <cellStyle name="Comma 3 5 2 3 3 3 2 2 2" xfId="59646"/>
    <cellStyle name="Comma 3 5 2 3 3 3 2 3" xfId="44236"/>
    <cellStyle name="Comma 3 5 2 3 3 3 3" xfId="21013"/>
    <cellStyle name="Comma 3 5 2 3 3 3 3 2" xfId="51837"/>
    <cellStyle name="Comma 3 5 2 3 3 3 4" xfId="36427"/>
    <cellStyle name="Comma 3 5 2 3 3 4" xfId="9608"/>
    <cellStyle name="Comma 3 5 2 3 3 4 2" xfId="25019"/>
    <cellStyle name="Comma 3 5 2 3 3 4 2 2" xfId="55843"/>
    <cellStyle name="Comma 3 5 2 3 3 4 3" xfId="40433"/>
    <cellStyle name="Comma 3 5 2 3 3 5" xfId="17210"/>
    <cellStyle name="Comma 3 5 2 3 3 5 2" xfId="48034"/>
    <cellStyle name="Comma 3 5 2 3 3 6" xfId="32624"/>
    <cellStyle name="Comma 3 5 2 3 4" xfId="2431"/>
    <cellStyle name="Comma 3 5 2 3 4 2" xfId="6234"/>
    <cellStyle name="Comma 3 5 2 3 4 2 2" xfId="14044"/>
    <cellStyle name="Comma 3 5 2 3 4 2 2 2" xfId="29455"/>
    <cellStyle name="Comma 3 5 2 3 4 2 2 2 2" xfId="60279"/>
    <cellStyle name="Comma 3 5 2 3 4 2 2 3" xfId="44869"/>
    <cellStyle name="Comma 3 5 2 3 4 2 3" xfId="21646"/>
    <cellStyle name="Comma 3 5 2 3 4 2 3 2" xfId="52470"/>
    <cellStyle name="Comma 3 5 2 3 4 2 4" xfId="37060"/>
    <cellStyle name="Comma 3 5 2 3 4 3" xfId="10241"/>
    <cellStyle name="Comma 3 5 2 3 4 3 2" xfId="25652"/>
    <cellStyle name="Comma 3 5 2 3 4 3 2 2" xfId="56476"/>
    <cellStyle name="Comma 3 5 2 3 4 3 3" xfId="41066"/>
    <cellStyle name="Comma 3 5 2 3 4 4" xfId="17843"/>
    <cellStyle name="Comma 3 5 2 3 4 4 2" xfId="48667"/>
    <cellStyle name="Comma 3 5 2 3 4 5" xfId="33257"/>
    <cellStyle name="Comma 3 5 2 3 5" xfId="4335"/>
    <cellStyle name="Comma 3 5 2 3 5 2" xfId="12145"/>
    <cellStyle name="Comma 3 5 2 3 5 2 2" xfId="27556"/>
    <cellStyle name="Comma 3 5 2 3 5 2 2 2" xfId="58380"/>
    <cellStyle name="Comma 3 5 2 3 5 2 3" xfId="42970"/>
    <cellStyle name="Comma 3 5 2 3 5 3" xfId="19747"/>
    <cellStyle name="Comma 3 5 2 3 5 3 2" xfId="50571"/>
    <cellStyle name="Comma 3 5 2 3 5 4" xfId="35161"/>
    <cellStyle name="Comma 3 5 2 3 6" xfId="8342"/>
    <cellStyle name="Comma 3 5 2 3 6 2" xfId="23753"/>
    <cellStyle name="Comma 3 5 2 3 6 2 2" xfId="54577"/>
    <cellStyle name="Comma 3 5 2 3 6 3" xfId="39167"/>
    <cellStyle name="Comma 3 5 2 3 7" xfId="15944"/>
    <cellStyle name="Comma 3 5 2 3 7 2" xfId="46768"/>
    <cellStyle name="Comma 3 5 2 3 8" xfId="31358"/>
    <cellStyle name="Comma 3 5 2 4" xfId="952"/>
    <cellStyle name="Comma 3 5 2 4 2" xfId="2851"/>
    <cellStyle name="Comma 3 5 2 4 2 2" xfId="6654"/>
    <cellStyle name="Comma 3 5 2 4 2 2 2" xfId="14464"/>
    <cellStyle name="Comma 3 5 2 4 2 2 2 2" xfId="29875"/>
    <cellStyle name="Comma 3 5 2 4 2 2 2 2 2" xfId="60699"/>
    <cellStyle name="Comma 3 5 2 4 2 2 2 3" xfId="45289"/>
    <cellStyle name="Comma 3 5 2 4 2 2 3" xfId="22066"/>
    <cellStyle name="Comma 3 5 2 4 2 2 3 2" xfId="52890"/>
    <cellStyle name="Comma 3 5 2 4 2 2 4" xfId="37480"/>
    <cellStyle name="Comma 3 5 2 4 2 3" xfId="10661"/>
    <cellStyle name="Comma 3 5 2 4 2 3 2" xfId="26072"/>
    <cellStyle name="Comma 3 5 2 4 2 3 2 2" xfId="56896"/>
    <cellStyle name="Comma 3 5 2 4 2 3 3" xfId="41486"/>
    <cellStyle name="Comma 3 5 2 4 2 4" xfId="18263"/>
    <cellStyle name="Comma 3 5 2 4 2 4 2" xfId="49087"/>
    <cellStyle name="Comma 3 5 2 4 2 5" xfId="33677"/>
    <cellStyle name="Comma 3 5 2 4 3" xfId="4755"/>
    <cellStyle name="Comma 3 5 2 4 3 2" xfId="12565"/>
    <cellStyle name="Comma 3 5 2 4 3 2 2" xfId="27976"/>
    <cellStyle name="Comma 3 5 2 4 3 2 2 2" xfId="58800"/>
    <cellStyle name="Comma 3 5 2 4 3 2 3" xfId="43390"/>
    <cellStyle name="Comma 3 5 2 4 3 3" xfId="20167"/>
    <cellStyle name="Comma 3 5 2 4 3 3 2" xfId="50991"/>
    <cellStyle name="Comma 3 5 2 4 3 4" xfId="35581"/>
    <cellStyle name="Comma 3 5 2 4 4" xfId="8762"/>
    <cellStyle name="Comma 3 5 2 4 4 2" xfId="24173"/>
    <cellStyle name="Comma 3 5 2 4 4 2 2" xfId="54997"/>
    <cellStyle name="Comma 3 5 2 4 4 3" xfId="39587"/>
    <cellStyle name="Comma 3 5 2 4 5" xfId="16364"/>
    <cellStyle name="Comma 3 5 2 4 5 2" xfId="47188"/>
    <cellStyle name="Comma 3 5 2 4 6" xfId="31778"/>
    <cellStyle name="Comma 3 5 2 5" xfId="1585"/>
    <cellStyle name="Comma 3 5 2 5 2" xfId="3484"/>
    <cellStyle name="Comma 3 5 2 5 2 2" xfId="7287"/>
    <cellStyle name="Comma 3 5 2 5 2 2 2" xfId="15097"/>
    <cellStyle name="Comma 3 5 2 5 2 2 2 2" xfId="30508"/>
    <cellStyle name="Comma 3 5 2 5 2 2 2 2 2" xfId="61332"/>
    <cellStyle name="Comma 3 5 2 5 2 2 2 3" xfId="45922"/>
    <cellStyle name="Comma 3 5 2 5 2 2 3" xfId="22699"/>
    <cellStyle name="Comma 3 5 2 5 2 2 3 2" xfId="53523"/>
    <cellStyle name="Comma 3 5 2 5 2 2 4" xfId="38113"/>
    <cellStyle name="Comma 3 5 2 5 2 3" xfId="11294"/>
    <cellStyle name="Comma 3 5 2 5 2 3 2" xfId="26705"/>
    <cellStyle name="Comma 3 5 2 5 2 3 2 2" xfId="57529"/>
    <cellStyle name="Comma 3 5 2 5 2 3 3" xfId="42119"/>
    <cellStyle name="Comma 3 5 2 5 2 4" xfId="18896"/>
    <cellStyle name="Comma 3 5 2 5 2 4 2" xfId="49720"/>
    <cellStyle name="Comma 3 5 2 5 2 5" xfId="34310"/>
    <cellStyle name="Comma 3 5 2 5 3" xfId="5388"/>
    <cellStyle name="Comma 3 5 2 5 3 2" xfId="13198"/>
    <cellStyle name="Comma 3 5 2 5 3 2 2" xfId="28609"/>
    <cellStyle name="Comma 3 5 2 5 3 2 2 2" xfId="59433"/>
    <cellStyle name="Comma 3 5 2 5 3 2 3" xfId="44023"/>
    <cellStyle name="Comma 3 5 2 5 3 3" xfId="20800"/>
    <cellStyle name="Comma 3 5 2 5 3 3 2" xfId="51624"/>
    <cellStyle name="Comma 3 5 2 5 3 4" xfId="36214"/>
    <cellStyle name="Comma 3 5 2 5 4" xfId="9395"/>
    <cellStyle name="Comma 3 5 2 5 4 2" xfId="24806"/>
    <cellStyle name="Comma 3 5 2 5 4 2 2" xfId="55630"/>
    <cellStyle name="Comma 3 5 2 5 4 3" xfId="40220"/>
    <cellStyle name="Comma 3 5 2 5 5" xfId="16997"/>
    <cellStyle name="Comma 3 5 2 5 5 2" xfId="47821"/>
    <cellStyle name="Comma 3 5 2 5 6" xfId="32411"/>
    <cellStyle name="Comma 3 5 2 6" xfId="2218"/>
    <cellStyle name="Comma 3 5 2 6 2" xfId="6021"/>
    <cellStyle name="Comma 3 5 2 6 2 2" xfId="13831"/>
    <cellStyle name="Comma 3 5 2 6 2 2 2" xfId="29242"/>
    <cellStyle name="Comma 3 5 2 6 2 2 2 2" xfId="60066"/>
    <cellStyle name="Comma 3 5 2 6 2 2 3" xfId="44656"/>
    <cellStyle name="Comma 3 5 2 6 2 3" xfId="21433"/>
    <cellStyle name="Comma 3 5 2 6 2 3 2" xfId="52257"/>
    <cellStyle name="Comma 3 5 2 6 2 4" xfId="36847"/>
    <cellStyle name="Comma 3 5 2 6 3" xfId="10028"/>
    <cellStyle name="Comma 3 5 2 6 3 2" xfId="25439"/>
    <cellStyle name="Comma 3 5 2 6 3 2 2" xfId="56263"/>
    <cellStyle name="Comma 3 5 2 6 3 3" xfId="40853"/>
    <cellStyle name="Comma 3 5 2 6 4" xfId="17630"/>
    <cellStyle name="Comma 3 5 2 6 4 2" xfId="48454"/>
    <cellStyle name="Comma 3 5 2 6 5" xfId="33044"/>
    <cellStyle name="Comma 3 5 2 7" xfId="4122"/>
    <cellStyle name="Comma 3 5 2 7 2" xfId="11932"/>
    <cellStyle name="Comma 3 5 2 7 2 2" xfId="27343"/>
    <cellStyle name="Comma 3 5 2 7 2 2 2" xfId="58167"/>
    <cellStyle name="Comma 3 5 2 7 2 3" xfId="42757"/>
    <cellStyle name="Comma 3 5 2 7 3" xfId="19534"/>
    <cellStyle name="Comma 3 5 2 7 3 2" xfId="50358"/>
    <cellStyle name="Comma 3 5 2 7 4" xfId="34948"/>
    <cellStyle name="Comma 3 5 2 8" xfId="8129"/>
    <cellStyle name="Comma 3 5 2 8 2" xfId="23540"/>
    <cellStyle name="Comma 3 5 2 8 2 2" xfId="54364"/>
    <cellStyle name="Comma 3 5 2 8 3" xfId="38954"/>
    <cellStyle name="Comma 3 5 2 9" xfId="7920"/>
    <cellStyle name="Comma 3 5 2 9 2" xfId="23331"/>
    <cellStyle name="Comma 3 5 2 9 2 2" xfId="54155"/>
    <cellStyle name="Comma 3 5 2 9 3" xfId="38745"/>
    <cellStyle name="Comma 3 5 3" xfId="238"/>
    <cellStyle name="Comma 3 5 3 10" xfId="15651"/>
    <cellStyle name="Comma 3 5 3 10 2" xfId="46475"/>
    <cellStyle name="Comma 3 5 3 11" xfId="31065"/>
    <cellStyle name="Comma 3 5 3 2" xfId="661"/>
    <cellStyle name="Comma 3 5 3 2 2" xfId="1294"/>
    <cellStyle name="Comma 3 5 3 2 2 2" xfId="3193"/>
    <cellStyle name="Comma 3 5 3 2 2 2 2" xfId="6996"/>
    <cellStyle name="Comma 3 5 3 2 2 2 2 2" xfId="14806"/>
    <cellStyle name="Comma 3 5 3 2 2 2 2 2 2" xfId="30217"/>
    <cellStyle name="Comma 3 5 3 2 2 2 2 2 2 2" xfId="61041"/>
    <cellStyle name="Comma 3 5 3 2 2 2 2 2 3" xfId="45631"/>
    <cellStyle name="Comma 3 5 3 2 2 2 2 3" xfId="22408"/>
    <cellStyle name="Comma 3 5 3 2 2 2 2 3 2" xfId="53232"/>
    <cellStyle name="Comma 3 5 3 2 2 2 2 4" xfId="37822"/>
    <cellStyle name="Comma 3 5 3 2 2 2 3" xfId="11003"/>
    <cellStyle name="Comma 3 5 3 2 2 2 3 2" xfId="26414"/>
    <cellStyle name="Comma 3 5 3 2 2 2 3 2 2" xfId="57238"/>
    <cellStyle name="Comma 3 5 3 2 2 2 3 3" xfId="41828"/>
    <cellStyle name="Comma 3 5 3 2 2 2 4" xfId="18605"/>
    <cellStyle name="Comma 3 5 3 2 2 2 4 2" xfId="49429"/>
    <cellStyle name="Comma 3 5 3 2 2 2 5" xfId="34019"/>
    <cellStyle name="Comma 3 5 3 2 2 3" xfId="5097"/>
    <cellStyle name="Comma 3 5 3 2 2 3 2" xfId="12907"/>
    <cellStyle name="Comma 3 5 3 2 2 3 2 2" xfId="28318"/>
    <cellStyle name="Comma 3 5 3 2 2 3 2 2 2" xfId="59142"/>
    <cellStyle name="Comma 3 5 3 2 2 3 2 3" xfId="43732"/>
    <cellStyle name="Comma 3 5 3 2 2 3 3" xfId="20509"/>
    <cellStyle name="Comma 3 5 3 2 2 3 3 2" xfId="51333"/>
    <cellStyle name="Comma 3 5 3 2 2 3 4" xfId="35923"/>
    <cellStyle name="Comma 3 5 3 2 2 4" xfId="9104"/>
    <cellStyle name="Comma 3 5 3 2 2 4 2" xfId="24515"/>
    <cellStyle name="Comma 3 5 3 2 2 4 2 2" xfId="55339"/>
    <cellStyle name="Comma 3 5 3 2 2 4 3" xfId="39929"/>
    <cellStyle name="Comma 3 5 3 2 2 5" xfId="16706"/>
    <cellStyle name="Comma 3 5 3 2 2 5 2" xfId="47530"/>
    <cellStyle name="Comma 3 5 3 2 2 6" xfId="32120"/>
    <cellStyle name="Comma 3 5 3 2 3" xfId="1927"/>
    <cellStyle name="Comma 3 5 3 2 3 2" xfId="3826"/>
    <cellStyle name="Comma 3 5 3 2 3 2 2" xfId="7629"/>
    <cellStyle name="Comma 3 5 3 2 3 2 2 2" xfId="15439"/>
    <cellStyle name="Comma 3 5 3 2 3 2 2 2 2" xfId="30850"/>
    <cellStyle name="Comma 3 5 3 2 3 2 2 2 2 2" xfId="61674"/>
    <cellStyle name="Comma 3 5 3 2 3 2 2 2 3" xfId="46264"/>
    <cellStyle name="Comma 3 5 3 2 3 2 2 3" xfId="23041"/>
    <cellStyle name="Comma 3 5 3 2 3 2 2 3 2" xfId="53865"/>
    <cellStyle name="Comma 3 5 3 2 3 2 2 4" xfId="38455"/>
    <cellStyle name="Comma 3 5 3 2 3 2 3" xfId="11636"/>
    <cellStyle name="Comma 3 5 3 2 3 2 3 2" xfId="27047"/>
    <cellStyle name="Comma 3 5 3 2 3 2 3 2 2" xfId="57871"/>
    <cellStyle name="Comma 3 5 3 2 3 2 3 3" xfId="42461"/>
    <cellStyle name="Comma 3 5 3 2 3 2 4" xfId="19238"/>
    <cellStyle name="Comma 3 5 3 2 3 2 4 2" xfId="50062"/>
    <cellStyle name="Comma 3 5 3 2 3 2 5" xfId="34652"/>
    <cellStyle name="Comma 3 5 3 2 3 3" xfId="5730"/>
    <cellStyle name="Comma 3 5 3 2 3 3 2" xfId="13540"/>
    <cellStyle name="Comma 3 5 3 2 3 3 2 2" xfId="28951"/>
    <cellStyle name="Comma 3 5 3 2 3 3 2 2 2" xfId="59775"/>
    <cellStyle name="Comma 3 5 3 2 3 3 2 3" xfId="44365"/>
    <cellStyle name="Comma 3 5 3 2 3 3 3" xfId="21142"/>
    <cellStyle name="Comma 3 5 3 2 3 3 3 2" xfId="51966"/>
    <cellStyle name="Comma 3 5 3 2 3 3 4" xfId="36556"/>
    <cellStyle name="Comma 3 5 3 2 3 4" xfId="9737"/>
    <cellStyle name="Comma 3 5 3 2 3 4 2" xfId="25148"/>
    <cellStyle name="Comma 3 5 3 2 3 4 2 2" xfId="55972"/>
    <cellStyle name="Comma 3 5 3 2 3 4 3" xfId="40562"/>
    <cellStyle name="Comma 3 5 3 2 3 5" xfId="17339"/>
    <cellStyle name="Comma 3 5 3 2 3 5 2" xfId="48163"/>
    <cellStyle name="Comma 3 5 3 2 3 6" xfId="32753"/>
    <cellStyle name="Comma 3 5 3 2 4" xfId="2560"/>
    <cellStyle name="Comma 3 5 3 2 4 2" xfId="6363"/>
    <cellStyle name="Comma 3 5 3 2 4 2 2" xfId="14173"/>
    <cellStyle name="Comma 3 5 3 2 4 2 2 2" xfId="29584"/>
    <cellStyle name="Comma 3 5 3 2 4 2 2 2 2" xfId="60408"/>
    <cellStyle name="Comma 3 5 3 2 4 2 2 3" xfId="44998"/>
    <cellStyle name="Comma 3 5 3 2 4 2 3" xfId="21775"/>
    <cellStyle name="Comma 3 5 3 2 4 2 3 2" xfId="52599"/>
    <cellStyle name="Comma 3 5 3 2 4 2 4" xfId="37189"/>
    <cellStyle name="Comma 3 5 3 2 4 3" xfId="10370"/>
    <cellStyle name="Comma 3 5 3 2 4 3 2" xfId="25781"/>
    <cellStyle name="Comma 3 5 3 2 4 3 2 2" xfId="56605"/>
    <cellStyle name="Comma 3 5 3 2 4 3 3" xfId="41195"/>
    <cellStyle name="Comma 3 5 3 2 4 4" xfId="17972"/>
    <cellStyle name="Comma 3 5 3 2 4 4 2" xfId="48796"/>
    <cellStyle name="Comma 3 5 3 2 4 5" xfId="33386"/>
    <cellStyle name="Comma 3 5 3 2 5" xfId="4464"/>
    <cellStyle name="Comma 3 5 3 2 5 2" xfId="12274"/>
    <cellStyle name="Comma 3 5 3 2 5 2 2" xfId="27685"/>
    <cellStyle name="Comma 3 5 3 2 5 2 2 2" xfId="58509"/>
    <cellStyle name="Comma 3 5 3 2 5 2 3" xfId="43099"/>
    <cellStyle name="Comma 3 5 3 2 5 3" xfId="19876"/>
    <cellStyle name="Comma 3 5 3 2 5 3 2" xfId="50700"/>
    <cellStyle name="Comma 3 5 3 2 5 4" xfId="35290"/>
    <cellStyle name="Comma 3 5 3 2 6" xfId="8471"/>
    <cellStyle name="Comma 3 5 3 2 6 2" xfId="23882"/>
    <cellStyle name="Comma 3 5 3 2 6 2 2" xfId="54706"/>
    <cellStyle name="Comma 3 5 3 2 6 3" xfId="39296"/>
    <cellStyle name="Comma 3 5 3 2 7" xfId="16073"/>
    <cellStyle name="Comma 3 5 3 2 7 2" xfId="46897"/>
    <cellStyle name="Comma 3 5 3 2 8" xfId="31487"/>
    <cellStyle name="Comma 3 5 3 3" xfId="452"/>
    <cellStyle name="Comma 3 5 3 3 2" xfId="1085"/>
    <cellStyle name="Comma 3 5 3 3 2 2" xfId="2984"/>
    <cellStyle name="Comma 3 5 3 3 2 2 2" xfId="6787"/>
    <cellStyle name="Comma 3 5 3 3 2 2 2 2" xfId="14597"/>
    <cellStyle name="Comma 3 5 3 3 2 2 2 2 2" xfId="30008"/>
    <cellStyle name="Comma 3 5 3 3 2 2 2 2 2 2" xfId="60832"/>
    <cellStyle name="Comma 3 5 3 3 2 2 2 2 3" xfId="45422"/>
    <cellStyle name="Comma 3 5 3 3 2 2 2 3" xfId="22199"/>
    <cellStyle name="Comma 3 5 3 3 2 2 2 3 2" xfId="53023"/>
    <cellStyle name="Comma 3 5 3 3 2 2 2 4" xfId="37613"/>
    <cellStyle name="Comma 3 5 3 3 2 2 3" xfId="10794"/>
    <cellStyle name="Comma 3 5 3 3 2 2 3 2" xfId="26205"/>
    <cellStyle name="Comma 3 5 3 3 2 2 3 2 2" xfId="57029"/>
    <cellStyle name="Comma 3 5 3 3 2 2 3 3" xfId="41619"/>
    <cellStyle name="Comma 3 5 3 3 2 2 4" xfId="18396"/>
    <cellStyle name="Comma 3 5 3 3 2 2 4 2" xfId="49220"/>
    <cellStyle name="Comma 3 5 3 3 2 2 5" xfId="33810"/>
    <cellStyle name="Comma 3 5 3 3 2 3" xfId="4888"/>
    <cellStyle name="Comma 3 5 3 3 2 3 2" xfId="12698"/>
    <cellStyle name="Comma 3 5 3 3 2 3 2 2" xfId="28109"/>
    <cellStyle name="Comma 3 5 3 3 2 3 2 2 2" xfId="58933"/>
    <cellStyle name="Comma 3 5 3 3 2 3 2 3" xfId="43523"/>
    <cellStyle name="Comma 3 5 3 3 2 3 3" xfId="20300"/>
    <cellStyle name="Comma 3 5 3 3 2 3 3 2" xfId="51124"/>
    <cellStyle name="Comma 3 5 3 3 2 3 4" xfId="35714"/>
    <cellStyle name="Comma 3 5 3 3 2 4" xfId="8895"/>
    <cellStyle name="Comma 3 5 3 3 2 4 2" xfId="24306"/>
    <cellStyle name="Comma 3 5 3 3 2 4 2 2" xfId="55130"/>
    <cellStyle name="Comma 3 5 3 3 2 4 3" xfId="39720"/>
    <cellStyle name="Comma 3 5 3 3 2 5" xfId="16497"/>
    <cellStyle name="Comma 3 5 3 3 2 5 2" xfId="47321"/>
    <cellStyle name="Comma 3 5 3 3 2 6" xfId="31911"/>
    <cellStyle name="Comma 3 5 3 3 3" xfId="1718"/>
    <cellStyle name="Comma 3 5 3 3 3 2" xfId="3617"/>
    <cellStyle name="Comma 3 5 3 3 3 2 2" xfId="7420"/>
    <cellStyle name="Comma 3 5 3 3 3 2 2 2" xfId="15230"/>
    <cellStyle name="Comma 3 5 3 3 3 2 2 2 2" xfId="30641"/>
    <cellStyle name="Comma 3 5 3 3 3 2 2 2 2 2" xfId="61465"/>
    <cellStyle name="Comma 3 5 3 3 3 2 2 2 3" xfId="46055"/>
    <cellStyle name="Comma 3 5 3 3 3 2 2 3" xfId="22832"/>
    <cellStyle name="Comma 3 5 3 3 3 2 2 3 2" xfId="53656"/>
    <cellStyle name="Comma 3 5 3 3 3 2 2 4" xfId="38246"/>
    <cellStyle name="Comma 3 5 3 3 3 2 3" xfId="11427"/>
    <cellStyle name="Comma 3 5 3 3 3 2 3 2" xfId="26838"/>
    <cellStyle name="Comma 3 5 3 3 3 2 3 2 2" xfId="57662"/>
    <cellStyle name="Comma 3 5 3 3 3 2 3 3" xfId="42252"/>
    <cellStyle name="Comma 3 5 3 3 3 2 4" xfId="19029"/>
    <cellStyle name="Comma 3 5 3 3 3 2 4 2" xfId="49853"/>
    <cellStyle name="Comma 3 5 3 3 3 2 5" xfId="34443"/>
    <cellStyle name="Comma 3 5 3 3 3 3" xfId="5521"/>
    <cellStyle name="Comma 3 5 3 3 3 3 2" xfId="13331"/>
    <cellStyle name="Comma 3 5 3 3 3 3 2 2" xfId="28742"/>
    <cellStyle name="Comma 3 5 3 3 3 3 2 2 2" xfId="59566"/>
    <cellStyle name="Comma 3 5 3 3 3 3 2 3" xfId="44156"/>
    <cellStyle name="Comma 3 5 3 3 3 3 3" xfId="20933"/>
    <cellStyle name="Comma 3 5 3 3 3 3 3 2" xfId="51757"/>
    <cellStyle name="Comma 3 5 3 3 3 3 4" xfId="36347"/>
    <cellStyle name="Comma 3 5 3 3 3 4" xfId="9528"/>
    <cellStyle name="Comma 3 5 3 3 3 4 2" xfId="24939"/>
    <cellStyle name="Comma 3 5 3 3 3 4 2 2" xfId="55763"/>
    <cellStyle name="Comma 3 5 3 3 3 4 3" xfId="40353"/>
    <cellStyle name="Comma 3 5 3 3 3 5" xfId="17130"/>
    <cellStyle name="Comma 3 5 3 3 3 5 2" xfId="47954"/>
    <cellStyle name="Comma 3 5 3 3 3 6" xfId="32544"/>
    <cellStyle name="Comma 3 5 3 3 4" xfId="2351"/>
    <cellStyle name="Comma 3 5 3 3 4 2" xfId="6154"/>
    <cellStyle name="Comma 3 5 3 3 4 2 2" xfId="13964"/>
    <cellStyle name="Comma 3 5 3 3 4 2 2 2" xfId="29375"/>
    <cellStyle name="Comma 3 5 3 3 4 2 2 2 2" xfId="60199"/>
    <cellStyle name="Comma 3 5 3 3 4 2 2 3" xfId="44789"/>
    <cellStyle name="Comma 3 5 3 3 4 2 3" xfId="21566"/>
    <cellStyle name="Comma 3 5 3 3 4 2 3 2" xfId="52390"/>
    <cellStyle name="Comma 3 5 3 3 4 2 4" xfId="36980"/>
    <cellStyle name="Comma 3 5 3 3 4 3" xfId="10161"/>
    <cellStyle name="Comma 3 5 3 3 4 3 2" xfId="25572"/>
    <cellStyle name="Comma 3 5 3 3 4 3 2 2" xfId="56396"/>
    <cellStyle name="Comma 3 5 3 3 4 3 3" xfId="40986"/>
    <cellStyle name="Comma 3 5 3 3 4 4" xfId="17763"/>
    <cellStyle name="Comma 3 5 3 3 4 4 2" xfId="48587"/>
    <cellStyle name="Comma 3 5 3 3 4 5" xfId="33177"/>
    <cellStyle name="Comma 3 5 3 3 5" xfId="4255"/>
    <cellStyle name="Comma 3 5 3 3 5 2" xfId="12065"/>
    <cellStyle name="Comma 3 5 3 3 5 2 2" xfId="27476"/>
    <cellStyle name="Comma 3 5 3 3 5 2 2 2" xfId="58300"/>
    <cellStyle name="Comma 3 5 3 3 5 2 3" xfId="42890"/>
    <cellStyle name="Comma 3 5 3 3 5 3" xfId="19667"/>
    <cellStyle name="Comma 3 5 3 3 5 3 2" xfId="50491"/>
    <cellStyle name="Comma 3 5 3 3 5 4" xfId="35081"/>
    <cellStyle name="Comma 3 5 3 3 6" xfId="8262"/>
    <cellStyle name="Comma 3 5 3 3 6 2" xfId="23673"/>
    <cellStyle name="Comma 3 5 3 3 6 2 2" xfId="54497"/>
    <cellStyle name="Comma 3 5 3 3 6 3" xfId="39087"/>
    <cellStyle name="Comma 3 5 3 3 7" xfId="15864"/>
    <cellStyle name="Comma 3 5 3 3 7 2" xfId="46688"/>
    <cellStyle name="Comma 3 5 3 3 8" xfId="31278"/>
    <cellStyle name="Comma 3 5 3 4" xfId="872"/>
    <cellStyle name="Comma 3 5 3 4 2" xfId="2771"/>
    <cellStyle name="Comma 3 5 3 4 2 2" xfId="6574"/>
    <cellStyle name="Comma 3 5 3 4 2 2 2" xfId="14384"/>
    <cellStyle name="Comma 3 5 3 4 2 2 2 2" xfId="29795"/>
    <cellStyle name="Comma 3 5 3 4 2 2 2 2 2" xfId="60619"/>
    <cellStyle name="Comma 3 5 3 4 2 2 2 3" xfId="45209"/>
    <cellStyle name="Comma 3 5 3 4 2 2 3" xfId="21986"/>
    <cellStyle name="Comma 3 5 3 4 2 2 3 2" xfId="52810"/>
    <cellStyle name="Comma 3 5 3 4 2 2 4" xfId="37400"/>
    <cellStyle name="Comma 3 5 3 4 2 3" xfId="10581"/>
    <cellStyle name="Comma 3 5 3 4 2 3 2" xfId="25992"/>
    <cellStyle name="Comma 3 5 3 4 2 3 2 2" xfId="56816"/>
    <cellStyle name="Comma 3 5 3 4 2 3 3" xfId="41406"/>
    <cellStyle name="Comma 3 5 3 4 2 4" xfId="18183"/>
    <cellStyle name="Comma 3 5 3 4 2 4 2" xfId="49007"/>
    <cellStyle name="Comma 3 5 3 4 2 5" xfId="33597"/>
    <cellStyle name="Comma 3 5 3 4 3" xfId="4675"/>
    <cellStyle name="Comma 3 5 3 4 3 2" xfId="12485"/>
    <cellStyle name="Comma 3 5 3 4 3 2 2" xfId="27896"/>
    <cellStyle name="Comma 3 5 3 4 3 2 2 2" xfId="58720"/>
    <cellStyle name="Comma 3 5 3 4 3 2 3" xfId="43310"/>
    <cellStyle name="Comma 3 5 3 4 3 3" xfId="20087"/>
    <cellStyle name="Comma 3 5 3 4 3 3 2" xfId="50911"/>
    <cellStyle name="Comma 3 5 3 4 3 4" xfId="35501"/>
    <cellStyle name="Comma 3 5 3 4 4" xfId="8682"/>
    <cellStyle name="Comma 3 5 3 4 4 2" xfId="24093"/>
    <cellStyle name="Comma 3 5 3 4 4 2 2" xfId="54917"/>
    <cellStyle name="Comma 3 5 3 4 4 3" xfId="39507"/>
    <cellStyle name="Comma 3 5 3 4 5" xfId="16284"/>
    <cellStyle name="Comma 3 5 3 4 5 2" xfId="47108"/>
    <cellStyle name="Comma 3 5 3 4 6" xfId="31698"/>
    <cellStyle name="Comma 3 5 3 5" xfId="1505"/>
    <cellStyle name="Comma 3 5 3 5 2" xfId="3404"/>
    <cellStyle name="Comma 3 5 3 5 2 2" xfId="7207"/>
    <cellStyle name="Comma 3 5 3 5 2 2 2" xfId="15017"/>
    <cellStyle name="Comma 3 5 3 5 2 2 2 2" xfId="30428"/>
    <cellStyle name="Comma 3 5 3 5 2 2 2 2 2" xfId="61252"/>
    <cellStyle name="Comma 3 5 3 5 2 2 2 3" xfId="45842"/>
    <cellStyle name="Comma 3 5 3 5 2 2 3" xfId="22619"/>
    <cellStyle name="Comma 3 5 3 5 2 2 3 2" xfId="53443"/>
    <cellStyle name="Comma 3 5 3 5 2 2 4" xfId="38033"/>
    <cellStyle name="Comma 3 5 3 5 2 3" xfId="11214"/>
    <cellStyle name="Comma 3 5 3 5 2 3 2" xfId="26625"/>
    <cellStyle name="Comma 3 5 3 5 2 3 2 2" xfId="57449"/>
    <cellStyle name="Comma 3 5 3 5 2 3 3" xfId="42039"/>
    <cellStyle name="Comma 3 5 3 5 2 4" xfId="18816"/>
    <cellStyle name="Comma 3 5 3 5 2 4 2" xfId="49640"/>
    <cellStyle name="Comma 3 5 3 5 2 5" xfId="34230"/>
    <cellStyle name="Comma 3 5 3 5 3" xfId="5308"/>
    <cellStyle name="Comma 3 5 3 5 3 2" xfId="13118"/>
    <cellStyle name="Comma 3 5 3 5 3 2 2" xfId="28529"/>
    <cellStyle name="Comma 3 5 3 5 3 2 2 2" xfId="59353"/>
    <cellStyle name="Comma 3 5 3 5 3 2 3" xfId="43943"/>
    <cellStyle name="Comma 3 5 3 5 3 3" xfId="20720"/>
    <cellStyle name="Comma 3 5 3 5 3 3 2" xfId="51544"/>
    <cellStyle name="Comma 3 5 3 5 3 4" xfId="36134"/>
    <cellStyle name="Comma 3 5 3 5 4" xfId="9315"/>
    <cellStyle name="Comma 3 5 3 5 4 2" xfId="24726"/>
    <cellStyle name="Comma 3 5 3 5 4 2 2" xfId="55550"/>
    <cellStyle name="Comma 3 5 3 5 4 3" xfId="40140"/>
    <cellStyle name="Comma 3 5 3 5 5" xfId="16917"/>
    <cellStyle name="Comma 3 5 3 5 5 2" xfId="47741"/>
    <cellStyle name="Comma 3 5 3 5 6" xfId="32331"/>
    <cellStyle name="Comma 3 5 3 6" xfId="2138"/>
    <cellStyle name="Comma 3 5 3 6 2" xfId="5941"/>
    <cellStyle name="Comma 3 5 3 6 2 2" xfId="13751"/>
    <cellStyle name="Comma 3 5 3 6 2 2 2" xfId="29162"/>
    <cellStyle name="Comma 3 5 3 6 2 2 2 2" xfId="59986"/>
    <cellStyle name="Comma 3 5 3 6 2 2 3" xfId="44576"/>
    <cellStyle name="Comma 3 5 3 6 2 3" xfId="21353"/>
    <cellStyle name="Comma 3 5 3 6 2 3 2" xfId="52177"/>
    <cellStyle name="Comma 3 5 3 6 2 4" xfId="36767"/>
    <cellStyle name="Comma 3 5 3 6 3" xfId="9948"/>
    <cellStyle name="Comma 3 5 3 6 3 2" xfId="25359"/>
    <cellStyle name="Comma 3 5 3 6 3 2 2" xfId="56183"/>
    <cellStyle name="Comma 3 5 3 6 3 3" xfId="40773"/>
    <cellStyle name="Comma 3 5 3 6 4" xfId="17550"/>
    <cellStyle name="Comma 3 5 3 6 4 2" xfId="48374"/>
    <cellStyle name="Comma 3 5 3 6 5" xfId="32964"/>
    <cellStyle name="Comma 3 5 3 7" xfId="4042"/>
    <cellStyle name="Comma 3 5 3 7 2" xfId="11852"/>
    <cellStyle name="Comma 3 5 3 7 2 2" xfId="27263"/>
    <cellStyle name="Comma 3 5 3 7 2 2 2" xfId="58087"/>
    <cellStyle name="Comma 3 5 3 7 2 3" xfId="42677"/>
    <cellStyle name="Comma 3 5 3 7 3" xfId="19454"/>
    <cellStyle name="Comma 3 5 3 7 3 2" xfId="50278"/>
    <cellStyle name="Comma 3 5 3 7 4" xfId="34868"/>
    <cellStyle name="Comma 3 5 3 8" xfId="8049"/>
    <cellStyle name="Comma 3 5 3 8 2" xfId="23460"/>
    <cellStyle name="Comma 3 5 3 8 2 2" xfId="54284"/>
    <cellStyle name="Comma 3 5 3 8 3" xfId="38874"/>
    <cellStyle name="Comma 3 5 3 9" xfId="7840"/>
    <cellStyle name="Comma 3 5 3 9 2" xfId="23251"/>
    <cellStyle name="Comma 3 5 3 9 2 2" xfId="54075"/>
    <cellStyle name="Comma 3 5 3 9 3" xfId="38665"/>
    <cellStyle name="Comma 3 5 4" xfId="616"/>
    <cellStyle name="Comma 3 5 4 2" xfId="1249"/>
    <cellStyle name="Comma 3 5 4 2 2" xfId="3148"/>
    <cellStyle name="Comma 3 5 4 2 2 2" xfId="6951"/>
    <cellStyle name="Comma 3 5 4 2 2 2 2" xfId="14761"/>
    <cellStyle name="Comma 3 5 4 2 2 2 2 2" xfId="30172"/>
    <cellStyle name="Comma 3 5 4 2 2 2 2 2 2" xfId="60996"/>
    <cellStyle name="Comma 3 5 4 2 2 2 2 3" xfId="45586"/>
    <cellStyle name="Comma 3 5 4 2 2 2 3" xfId="22363"/>
    <cellStyle name="Comma 3 5 4 2 2 2 3 2" xfId="53187"/>
    <cellStyle name="Comma 3 5 4 2 2 2 4" xfId="37777"/>
    <cellStyle name="Comma 3 5 4 2 2 3" xfId="10958"/>
    <cellStyle name="Comma 3 5 4 2 2 3 2" xfId="26369"/>
    <cellStyle name="Comma 3 5 4 2 2 3 2 2" xfId="57193"/>
    <cellStyle name="Comma 3 5 4 2 2 3 3" xfId="41783"/>
    <cellStyle name="Comma 3 5 4 2 2 4" xfId="18560"/>
    <cellStyle name="Comma 3 5 4 2 2 4 2" xfId="49384"/>
    <cellStyle name="Comma 3 5 4 2 2 5" xfId="33974"/>
    <cellStyle name="Comma 3 5 4 2 3" xfId="5052"/>
    <cellStyle name="Comma 3 5 4 2 3 2" xfId="12862"/>
    <cellStyle name="Comma 3 5 4 2 3 2 2" xfId="28273"/>
    <cellStyle name="Comma 3 5 4 2 3 2 2 2" xfId="59097"/>
    <cellStyle name="Comma 3 5 4 2 3 2 3" xfId="43687"/>
    <cellStyle name="Comma 3 5 4 2 3 3" xfId="20464"/>
    <cellStyle name="Comma 3 5 4 2 3 3 2" xfId="51288"/>
    <cellStyle name="Comma 3 5 4 2 3 4" xfId="35878"/>
    <cellStyle name="Comma 3 5 4 2 4" xfId="9059"/>
    <cellStyle name="Comma 3 5 4 2 4 2" xfId="24470"/>
    <cellStyle name="Comma 3 5 4 2 4 2 2" xfId="55294"/>
    <cellStyle name="Comma 3 5 4 2 4 3" xfId="39884"/>
    <cellStyle name="Comma 3 5 4 2 5" xfId="16661"/>
    <cellStyle name="Comma 3 5 4 2 5 2" xfId="47485"/>
    <cellStyle name="Comma 3 5 4 2 6" xfId="32075"/>
    <cellStyle name="Comma 3 5 4 3" xfId="1882"/>
    <cellStyle name="Comma 3 5 4 3 2" xfId="3781"/>
    <cellStyle name="Comma 3 5 4 3 2 2" xfId="7584"/>
    <cellStyle name="Comma 3 5 4 3 2 2 2" xfId="15394"/>
    <cellStyle name="Comma 3 5 4 3 2 2 2 2" xfId="30805"/>
    <cellStyle name="Comma 3 5 4 3 2 2 2 2 2" xfId="61629"/>
    <cellStyle name="Comma 3 5 4 3 2 2 2 3" xfId="46219"/>
    <cellStyle name="Comma 3 5 4 3 2 2 3" xfId="22996"/>
    <cellStyle name="Comma 3 5 4 3 2 2 3 2" xfId="53820"/>
    <cellStyle name="Comma 3 5 4 3 2 2 4" xfId="38410"/>
    <cellStyle name="Comma 3 5 4 3 2 3" xfId="11591"/>
    <cellStyle name="Comma 3 5 4 3 2 3 2" xfId="27002"/>
    <cellStyle name="Comma 3 5 4 3 2 3 2 2" xfId="57826"/>
    <cellStyle name="Comma 3 5 4 3 2 3 3" xfId="42416"/>
    <cellStyle name="Comma 3 5 4 3 2 4" xfId="19193"/>
    <cellStyle name="Comma 3 5 4 3 2 4 2" xfId="50017"/>
    <cellStyle name="Comma 3 5 4 3 2 5" xfId="34607"/>
    <cellStyle name="Comma 3 5 4 3 3" xfId="5685"/>
    <cellStyle name="Comma 3 5 4 3 3 2" xfId="13495"/>
    <cellStyle name="Comma 3 5 4 3 3 2 2" xfId="28906"/>
    <cellStyle name="Comma 3 5 4 3 3 2 2 2" xfId="59730"/>
    <cellStyle name="Comma 3 5 4 3 3 2 3" xfId="44320"/>
    <cellStyle name="Comma 3 5 4 3 3 3" xfId="21097"/>
    <cellStyle name="Comma 3 5 4 3 3 3 2" xfId="51921"/>
    <cellStyle name="Comma 3 5 4 3 3 4" xfId="36511"/>
    <cellStyle name="Comma 3 5 4 3 4" xfId="9692"/>
    <cellStyle name="Comma 3 5 4 3 4 2" xfId="25103"/>
    <cellStyle name="Comma 3 5 4 3 4 2 2" xfId="55927"/>
    <cellStyle name="Comma 3 5 4 3 4 3" xfId="40517"/>
    <cellStyle name="Comma 3 5 4 3 5" xfId="17294"/>
    <cellStyle name="Comma 3 5 4 3 5 2" xfId="48118"/>
    <cellStyle name="Comma 3 5 4 3 6" xfId="32708"/>
    <cellStyle name="Comma 3 5 4 4" xfId="2515"/>
    <cellStyle name="Comma 3 5 4 4 2" xfId="6318"/>
    <cellStyle name="Comma 3 5 4 4 2 2" xfId="14128"/>
    <cellStyle name="Comma 3 5 4 4 2 2 2" xfId="29539"/>
    <cellStyle name="Comma 3 5 4 4 2 2 2 2" xfId="60363"/>
    <cellStyle name="Comma 3 5 4 4 2 2 3" xfId="44953"/>
    <cellStyle name="Comma 3 5 4 4 2 3" xfId="21730"/>
    <cellStyle name="Comma 3 5 4 4 2 3 2" xfId="52554"/>
    <cellStyle name="Comma 3 5 4 4 2 4" xfId="37144"/>
    <cellStyle name="Comma 3 5 4 4 3" xfId="10325"/>
    <cellStyle name="Comma 3 5 4 4 3 2" xfId="25736"/>
    <cellStyle name="Comma 3 5 4 4 3 2 2" xfId="56560"/>
    <cellStyle name="Comma 3 5 4 4 3 3" xfId="41150"/>
    <cellStyle name="Comma 3 5 4 4 4" xfId="17927"/>
    <cellStyle name="Comma 3 5 4 4 4 2" xfId="48751"/>
    <cellStyle name="Comma 3 5 4 4 5" xfId="33341"/>
    <cellStyle name="Comma 3 5 4 5" xfId="4419"/>
    <cellStyle name="Comma 3 5 4 5 2" xfId="12229"/>
    <cellStyle name="Comma 3 5 4 5 2 2" xfId="27640"/>
    <cellStyle name="Comma 3 5 4 5 2 2 2" xfId="58464"/>
    <cellStyle name="Comma 3 5 4 5 2 3" xfId="43054"/>
    <cellStyle name="Comma 3 5 4 5 3" xfId="19831"/>
    <cellStyle name="Comma 3 5 4 5 3 2" xfId="50655"/>
    <cellStyle name="Comma 3 5 4 5 4" xfId="35245"/>
    <cellStyle name="Comma 3 5 4 6" xfId="8426"/>
    <cellStyle name="Comma 3 5 4 6 2" xfId="23837"/>
    <cellStyle name="Comma 3 5 4 6 2 2" xfId="54661"/>
    <cellStyle name="Comma 3 5 4 6 3" xfId="39251"/>
    <cellStyle name="Comma 3 5 4 7" xfId="16028"/>
    <cellStyle name="Comma 3 5 4 7 2" xfId="46852"/>
    <cellStyle name="Comma 3 5 4 8" xfId="31442"/>
    <cellStyle name="Comma 3 5 5" xfId="407"/>
    <cellStyle name="Comma 3 5 5 2" xfId="1040"/>
    <cellStyle name="Comma 3 5 5 2 2" xfId="2939"/>
    <cellStyle name="Comma 3 5 5 2 2 2" xfId="6742"/>
    <cellStyle name="Comma 3 5 5 2 2 2 2" xfId="14552"/>
    <cellStyle name="Comma 3 5 5 2 2 2 2 2" xfId="29963"/>
    <cellStyle name="Comma 3 5 5 2 2 2 2 2 2" xfId="60787"/>
    <cellStyle name="Comma 3 5 5 2 2 2 2 3" xfId="45377"/>
    <cellStyle name="Comma 3 5 5 2 2 2 3" xfId="22154"/>
    <cellStyle name="Comma 3 5 5 2 2 2 3 2" xfId="52978"/>
    <cellStyle name="Comma 3 5 5 2 2 2 4" xfId="37568"/>
    <cellStyle name="Comma 3 5 5 2 2 3" xfId="10749"/>
    <cellStyle name="Comma 3 5 5 2 2 3 2" xfId="26160"/>
    <cellStyle name="Comma 3 5 5 2 2 3 2 2" xfId="56984"/>
    <cellStyle name="Comma 3 5 5 2 2 3 3" xfId="41574"/>
    <cellStyle name="Comma 3 5 5 2 2 4" xfId="18351"/>
    <cellStyle name="Comma 3 5 5 2 2 4 2" xfId="49175"/>
    <cellStyle name="Comma 3 5 5 2 2 5" xfId="33765"/>
    <cellStyle name="Comma 3 5 5 2 3" xfId="4843"/>
    <cellStyle name="Comma 3 5 5 2 3 2" xfId="12653"/>
    <cellStyle name="Comma 3 5 5 2 3 2 2" xfId="28064"/>
    <cellStyle name="Comma 3 5 5 2 3 2 2 2" xfId="58888"/>
    <cellStyle name="Comma 3 5 5 2 3 2 3" xfId="43478"/>
    <cellStyle name="Comma 3 5 5 2 3 3" xfId="20255"/>
    <cellStyle name="Comma 3 5 5 2 3 3 2" xfId="51079"/>
    <cellStyle name="Comma 3 5 5 2 3 4" xfId="35669"/>
    <cellStyle name="Comma 3 5 5 2 4" xfId="8850"/>
    <cellStyle name="Comma 3 5 5 2 4 2" xfId="24261"/>
    <cellStyle name="Comma 3 5 5 2 4 2 2" xfId="55085"/>
    <cellStyle name="Comma 3 5 5 2 4 3" xfId="39675"/>
    <cellStyle name="Comma 3 5 5 2 5" xfId="16452"/>
    <cellStyle name="Comma 3 5 5 2 5 2" xfId="47276"/>
    <cellStyle name="Comma 3 5 5 2 6" xfId="31866"/>
    <cellStyle name="Comma 3 5 5 3" xfId="1673"/>
    <cellStyle name="Comma 3 5 5 3 2" xfId="3572"/>
    <cellStyle name="Comma 3 5 5 3 2 2" xfId="7375"/>
    <cellStyle name="Comma 3 5 5 3 2 2 2" xfId="15185"/>
    <cellStyle name="Comma 3 5 5 3 2 2 2 2" xfId="30596"/>
    <cellStyle name="Comma 3 5 5 3 2 2 2 2 2" xfId="61420"/>
    <cellStyle name="Comma 3 5 5 3 2 2 2 3" xfId="46010"/>
    <cellStyle name="Comma 3 5 5 3 2 2 3" xfId="22787"/>
    <cellStyle name="Comma 3 5 5 3 2 2 3 2" xfId="53611"/>
    <cellStyle name="Comma 3 5 5 3 2 2 4" xfId="38201"/>
    <cellStyle name="Comma 3 5 5 3 2 3" xfId="11382"/>
    <cellStyle name="Comma 3 5 5 3 2 3 2" xfId="26793"/>
    <cellStyle name="Comma 3 5 5 3 2 3 2 2" xfId="57617"/>
    <cellStyle name="Comma 3 5 5 3 2 3 3" xfId="42207"/>
    <cellStyle name="Comma 3 5 5 3 2 4" xfId="18984"/>
    <cellStyle name="Comma 3 5 5 3 2 4 2" xfId="49808"/>
    <cellStyle name="Comma 3 5 5 3 2 5" xfId="34398"/>
    <cellStyle name="Comma 3 5 5 3 3" xfId="5476"/>
    <cellStyle name="Comma 3 5 5 3 3 2" xfId="13286"/>
    <cellStyle name="Comma 3 5 5 3 3 2 2" xfId="28697"/>
    <cellStyle name="Comma 3 5 5 3 3 2 2 2" xfId="59521"/>
    <cellStyle name="Comma 3 5 5 3 3 2 3" xfId="44111"/>
    <cellStyle name="Comma 3 5 5 3 3 3" xfId="20888"/>
    <cellStyle name="Comma 3 5 5 3 3 3 2" xfId="51712"/>
    <cellStyle name="Comma 3 5 5 3 3 4" xfId="36302"/>
    <cellStyle name="Comma 3 5 5 3 4" xfId="9483"/>
    <cellStyle name="Comma 3 5 5 3 4 2" xfId="24894"/>
    <cellStyle name="Comma 3 5 5 3 4 2 2" xfId="55718"/>
    <cellStyle name="Comma 3 5 5 3 4 3" xfId="40308"/>
    <cellStyle name="Comma 3 5 5 3 5" xfId="17085"/>
    <cellStyle name="Comma 3 5 5 3 5 2" xfId="47909"/>
    <cellStyle name="Comma 3 5 5 3 6" xfId="32499"/>
    <cellStyle name="Comma 3 5 5 4" xfId="2306"/>
    <cellStyle name="Comma 3 5 5 4 2" xfId="6109"/>
    <cellStyle name="Comma 3 5 5 4 2 2" xfId="13919"/>
    <cellStyle name="Comma 3 5 5 4 2 2 2" xfId="29330"/>
    <cellStyle name="Comma 3 5 5 4 2 2 2 2" xfId="60154"/>
    <cellStyle name="Comma 3 5 5 4 2 2 3" xfId="44744"/>
    <cellStyle name="Comma 3 5 5 4 2 3" xfId="21521"/>
    <cellStyle name="Comma 3 5 5 4 2 3 2" xfId="52345"/>
    <cellStyle name="Comma 3 5 5 4 2 4" xfId="36935"/>
    <cellStyle name="Comma 3 5 5 4 3" xfId="10116"/>
    <cellStyle name="Comma 3 5 5 4 3 2" xfId="25527"/>
    <cellStyle name="Comma 3 5 5 4 3 2 2" xfId="56351"/>
    <cellStyle name="Comma 3 5 5 4 3 3" xfId="40941"/>
    <cellStyle name="Comma 3 5 5 4 4" xfId="17718"/>
    <cellStyle name="Comma 3 5 5 4 4 2" xfId="48542"/>
    <cellStyle name="Comma 3 5 5 4 5" xfId="33132"/>
    <cellStyle name="Comma 3 5 5 5" xfId="4210"/>
    <cellStyle name="Comma 3 5 5 5 2" xfId="12020"/>
    <cellStyle name="Comma 3 5 5 5 2 2" xfId="27431"/>
    <cellStyle name="Comma 3 5 5 5 2 2 2" xfId="58255"/>
    <cellStyle name="Comma 3 5 5 5 2 3" xfId="42845"/>
    <cellStyle name="Comma 3 5 5 5 3" xfId="19622"/>
    <cellStyle name="Comma 3 5 5 5 3 2" xfId="50446"/>
    <cellStyle name="Comma 3 5 5 5 4" xfId="35036"/>
    <cellStyle name="Comma 3 5 5 6" xfId="8217"/>
    <cellStyle name="Comma 3 5 5 6 2" xfId="23628"/>
    <cellStyle name="Comma 3 5 5 6 2 2" xfId="54452"/>
    <cellStyle name="Comma 3 5 5 6 3" xfId="39042"/>
    <cellStyle name="Comma 3 5 5 7" xfId="15819"/>
    <cellStyle name="Comma 3 5 5 7 2" xfId="46643"/>
    <cellStyle name="Comma 3 5 5 8" xfId="31233"/>
    <cellStyle name="Comma 3 5 6" xfId="827"/>
    <cellStyle name="Comma 3 5 6 2" xfId="2726"/>
    <cellStyle name="Comma 3 5 6 2 2" xfId="6529"/>
    <cellStyle name="Comma 3 5 6 2 2 2" xfId="14339"/>
    <cellStyle name="Comma 3 5 6 2 2 2 2" xfId="29750"/>
    <cellStyle name="Comma 3 5 6 2 2 2 2 2" xfId="60574"/>
    <cellStyle name="Comma 3 5 6 2 2 2 3" xfId="45164"/>
    <cellStyle name="Comma 3 5 6 2 2 3" xfId="21941"/>
    <cellStyle name="Comma 3 5 6 2 2 3 2" xfId="52765"/>
    <cellStyle name="Comma 3 5 6 2 2 4" xfId="37355"/>
    <cellStyle name="Comma 3 5 6 2 3" xfId="10536"/>
    <cellStyle name="Comma 3 5 6 2 3 2" xfId="25947"/>
    <cellStyle name="Comma 3 5 6 2 3 2 2" xfId="56771"/>
    <cellStyle name="Comma 3 5 6 2 3 3" xfId="41361"/>
    <cellStyle name="Comma 3 5 6 2 4" xfId="18138"/>
    <cellStyle name="Comma 3 5 6 2 4 2" xfId="48962"/>
    <cellStyle name="Comma 3 5 6 2 5" xfId="33552"/>
    <cellStyle name="Comma 3 5 6 3" xfId="4630"/>
    <cellStyle name="Comma 3 5 6 3 2" xfId="12440"/>
    <cellStyle name="Comma 3 5 6 3 2 2" xfId="27851"/>
    <cellStyle name="Comma 3 5 6 3 2 2 2" xfId="58675"/>
    <cellStyle name="Comma 3 5 6 3 2 3" xfId="43265"/>
    <cellStyle name="Comma 3 5 6 3 3" xfId="20042"/>
    <cellStyle name="Comma 3 5 6 3 3 2" xfId="50866"/>
    <cellStyle name="Comma 3 5 6 3 4" xfId="35456"/>
    <cellStyle name="Comma 3 5 6 4" xfId="8637"/>
    <cellStyle name="Comma 3 5 6 4 2" xfId="24048"/>
    <cellStyle name="Comma 3 5 6 4 2 2" xfId="54872"/>
    <cellStyle name="Comma 3 5 6 4 3" xfId="39462"/>
    <cellStyle name="Comma 3 5 6 5" xfId="16239"/>
    <cellStyle name="Comma 3 5 6 5 2" xfId="47063"/>
    <cellStyle name="Comma 3 5 6 6" xfId="31653"/>
    <cellStyle name="Comma 3 5 7" xfId="1460"/>
    <cellStyle name="Comma 3 5 7 2" xfId="3359"/>
    <cellStyle name="Comma 3 5 7 2 2" xfId="7162"/>
    <cellStyle name="Comma 3 5 7 2 2 2" xfId="14972"/>
    <cellStyle name="Comma 3 5 7 2 2 2 2" xfId="30383"/>
    <cellStyle name="Comma 3 5 7 2 2 2 2 2" xfId="61207"/>
    <cellStyle name="Comma 3 5 7 2 2 2 3" xfId="45797"/>
    <cellStyle name="Comma 3 5 7 2 2 3" xfId="22574"/>
    <cellStyle name="Comma 3 5 7 2 2 3 2" xfId="53398"/>
    <cellStyle name="Comma 3 5 7 2 2 4" xfId="37988"/>
    <cellStyle name="Comma 3 5 7 2 3" xfId="11169"/>
    <cellStyle name="Comma 3 5 7 2 3 2" xfId="26580"/>
    <cellStyle name="Comma 3 5 7 2 3 2 2" xfId="57404"/>
    <cellStyle name="Comma 3 5 7 2 3 3" xfId="41994"/>
    <cellStyle name="Comma 3 5 7 2 4" xfId="18771"/>
    <cellStyle name="Comma 3 5 7 2 4 2" xfId="49595"/>
    <cellStyle name="Comma 3 5 7 2 5" xfId="34185"/>
    <cellStyle name="Comma 3 5 7 3" xfId="5263"/>
    <cellStyle name="Comma 3 5 7 3 2" xfId="13073"/>
    <cellStyle name="Comma 3 5 7 3 2 2" xfId="28484"/>
    <cellStyle name="Comma 3 5 7 3 2 2 2" xfId="59308"/>
    <cellStyle name="Comma 3 5 7 3 2 3" xfId="43898"/>
    <cellStyle name="Comma 3 5 7 3 3" xfId="20675"/>
    <cellStyle name="Comma 3 5 7 3 3 2" xfId="51499"/>
    <cellStyle name="Comma 3 5 7 3 4" xfId="36089"/>
    <cellStyle name="Comma 3 5 7 4" xfId="9270"/>
    <cellStyle name="Comma 3 5 7 4 2" xfId="24681"/>
    <cellStyle name="Comma 3 5 7 4 2 2" xfId="55505"/>
    <cellStyle name="Comma 3 5 7 4 3" xfId="40095"/>
    <cellStyle name="Comma 3 5 7 5" xfId="16872"/>
    <cellStyle name="Comma 3 5 7 5 2" xfId="47696"/>
    <cellStyle name="Comma 3 5 7 6" xfId="32286"/>
    <cellStyle name="Comma 3 5 8" xfId="2093"/>
    <cellStyle name="Comma 3 5 8 2" xfId="5896"/>
    <cellStyle name="Comma 3 5 8 2 2" xfId="13706"/>
    <cellStyle name="Comma 3 5 8 2 2 2" xfId="29117"/>
    <cellStyle name="Comma 3 5 8 2 2 2 2" xfId="59941"/>
    <cellStyle name="Comma 3 5 8 2 2 3" xfId="44531"/>
    <cellStyle name="Comma 3 5 8 2 3" xfId="21308"/>
    <cellStyle name="Comma 3 5 8 2 3 2" xfId="52132"/>
    <cellStyle name="Comma 3 5 8 2 4" xfId="36722"/>
    <cellStyle name="Comma 3 5 8 3" xfId="9903"/>
    <cellStyle name="Comma 3 5 8 3 2" xfId="25314"/>
    <cellStyle name="Comma 3 5 8 3 2 2" xfId="56138"/>
    <cellStyle name="Comma 3 5 8 3 3" xfId="40728"/>
    <cellStyle name="Comma 3 5 8 4" xfId="17505"/>
    <cellStyle name="Comma 3 5 8 4 2" xfId="48329"/>
    <cellStyle name="Comma 3 5 8 5" xfId="32919"/>
    <cellStyle name="Comma 3 5 9" xfId="3997"/>
    <cellStyle name="Comma 3 5 9 2" xfId="11807"/>
    <cellStyle name="Comma 3 5 9 2 2" xfId="27218"/>
    <cellStyle name="Comma 3 5 9 2 2 2" xfId="58042"/>
    <cellStyle name="Comma 3 5 9 2 3" xfId="42632"/>
    <cellStyle name="Comma 3 5 9 3" xfId="19409"/>
    <cellStyle name="Comma 3 5 9 3 2" xfId="50233"/>
    <cellStyle name="Comma 3 5 9 4" xfId="34823"/>
    <cellStyle name="Comma 3 6" xfId="278"/>
    <cellStyle name="Comma 3 6 10" xfId="15691"/>
    <cellStyle name="Comma 3 6 10 2" xfId="46515"/>
    <cellStyle name="Comma 3 6 11" xfId="31105"/>
    <cellStyle name="Comma 3 6 2" xfId="701"/>
    <cellStyle name="Comma 3 6 2 2" xfId="1334"/>
    <cellStyle name="Comma 3 6 2 2 2" xfId="3233"/>
    <cellStyle name="Comma 3 6 2 2 2 2" xfId="7036"/>
    <cellStyle name="Comma 3 6 2 2 2 2 2" xfId="14846"/>
    <cellStyle name="Comma 3 6 2 2 2 2 2 2" xfId="30257"/>
    <cellStyle name="Comma 3 6 2 2 2 2 2 2 2" xfId="61081"/>
    <cellStyle name="Comma 3 6 2 2 2 2 2 3" xfId="45671"/>
    <cellStyle name="Comma 3 6 2 2 2 2 3" xfId="22448"/>
    <cellStyle name="Comma 3 6 2 2 2 2 3 2" xfId="53272"/>
    <cellStyle name="Comma 3 6 2 2 2 2 4" xfId="37862"/>
    <cellStyle name="Comma 3 6 2 2 2 3" xfId="11043"/>
    <cellStyle name="Comma 3 6 2 2 2 3 2" xfId="26454"/>
    <cellStyle name="Comma 3 6 2 2 2 3 2 2" xfId="57278"/>
    <cellStyle name="Comma 3 6 2 2 2 3 3" xfId="41868"/>
    <cellStyle name="Comma 3 6 2 2 2 4" xfId="18645"/>
    <cellStyle name="Comma 3 6 2 2 2 4 2" xfId="49469"/>
    <cellStyle name="Comma 3 6 2 2 2 5" xfId="34059"/>
    <cellStyle name="Comma 3 6 2 2 3" xfId="5137"/>
    <cellStyle name="Comma 3 6 2 2 3 2" xfId="12947"/>
    <cellStyle name="Comma 3 6 2 2 3 2 2" xfId="28358"/>
    <cellStyle name="Comma 3 6 2 2 3 2 2 2" xfId="59182"/>
    <cellStyle name="Comma 3 6 2 2 3 2 3" xfId="43772"/>
    <cellStyle name="Comma 3 6 2 2 3 3" xfId="20549"/>
    <cellStyle name="Comma 3 6 2 2 3 3 2" xfId="51373"/>
    <cellStyle name="Comma 3 6 2 2 3 4" xfId="35963"/>
    <cellStyle name="Comma 3 6 2 2 4" xfId="9144"/>
    <cellStyle name="Comma 3 6 2 2 4 2" xfId="24555"/>
    <cellStyle name="Comma 3 6 2 2 4 2 2" xfId="55379"/>
    <cellStyle name="Comma 3 6 2 2 4 3" xfId="39969"/>
    <cellStyle name="Comma 3 6 2 2 5" xfId="16746"/>
    <cellStyle name="Comma 3 6 2 2 5 2" xfId="47570"/>
    <cellStyle name="Comma 3 6 2 2 6" xfId="32160"/>
    <cellStyle name="Comma 3 6 2 3" xfId="1967"/>
    <cellStyle name="Comma 3 6 2 3 2" xfId="3866"/>
    <cellStyle name="Comma 3 6 2 3 2 2" xfId="7669"/>
    <cellStyle name="Comma 3 6 2 3 2 2 2" xfId="15479"/>
    <cellStyle name="Comma 3 6 2 3 2 2 2 2" xfId="30890"/>
    <cellStyle name="Comma 3 6 2 3 2 2 2 2 2" xfId="61714"/>
    <cellStyle name="Comma 3 6 2 3 2 2 2 3" xfId="46304"/>
    <cellStyle name="Comma 3 6 2 3 2 2 3" xfId="23081"/>
    <cellStyle name="Comma 3 6 2 3 2 2 3 2" xfId="53905"/>
    <cellStyle name="Comma 3 6 2 3 2 2 4" xfId="38495"/>
    <cellStyle name="Comma 3 6 2 3 2 3" xfId="11676"/>
    <cellStyle name="Comma 3 6 2 3 2 3 2" xfId="27087"/>
    <cellStyle name="Comma 3 6 2 3 2 3 2 2" xfId="57911"/>
    <cellStyle name="Comma 3 6 2 3 2 3 3" xfId="42501"/>
    <cellStyle name="Comma 3 6 2 3 2 4" xfId="19278"/>
    <cellStyle name="Comma 3 6 2 3 2 4 2" xfId="50102"/>
    <cellStyle name="Comma 3 6 2 3 2 5" xfId="34692"/>
    <cellStyle name="Comma 3 6 2 3 3" xfId="5770"/>
    <cellStyle name="Comma 3 6 2 3 3 2" xfId="13580"/>
    <cellStyle name="Comma 3 6 2 3 3 2 2" xfId="28991"/>
    <cellStyle name="Comma 3 6 2 3 3 2 2 2" xfId="59815"/>
    <cellStyle name="Comma 3 6 2 3 3 2 3" xfId="44405"/>
    <cellStyle name="Comma 3 6 2 3 3 3" xfId="21182"/>
    <cellStyle name="Comma 3 6 2 3 3 3 2" xfId="52006"/>
    <cellStyle name="Comma 3 6 2 3 3 4" xfId="36596"/>
    <cellStyle name="Comma 3 6 2 3 4" xfId="9777"/>
    <cellStyle name="Comma 3 6 2 3 4 2" xfId="25188"/>
    <cellStyle name="Comma 3 6 2 3 4 2 2" xfId="56012"/>
    <cellStyle name="Comma 3 6 2 3 4 3" xfId="40602"/>
    <cellStyle name="Comma 3 6 2 3 5" xfId="17379"/>
    <cellStyle name="Comma 3 6 2 3 5 2" xfId="48203"/>
    <cellStyle name="Comma 3 6 2 3 6" xfId="32793"/>
    <cellStyle name="Comma 3 6 2 4" xfId="2600"/>
    <cellStyle name="Comma 3 6 2 4 2" xfId="6403"/>
    <cellStyle name="Comma 3 6 2 4 2 2" xfId="14213"/>
    <cellStyle name="Comma 3 6 2 4 2 2 2" xfId="29624"/>
    <cellStyle name="Comma 3 6 2 4 2 2 2 2" xfId="60448"/>
    <cellStyle name="Comma 3 6 2 4 2 2 3" xfId="45038"/>
    <cellStyle name="Comma 3 6 2 4 2 3" xfId="21815"/>
    <cellStyle name="Comma 3 6 2 4 2 3 2" xfId="52639"/>
    <cellStyle name="Comma 3 6 2 4 2 4" xfId="37229"/>
    <cellStyle name="Comma 3 6 2 4 3" xfId="10410"/>
    <cellStyle name="Comma 3 6 2 4 3 2" xfId="25821"/>
    <cellStyle name="Comma 3 6 2 4 3 2 2" xfId="56645"/>
    <cellStyle name="Comma 3 6 2 4 3 3" xfId="41235"/>
    <cellStyle name="Comma 3 6 2 4 4" xfId="18012"/>
    <cellStyle name="Comma 3 6 2 4 4 2" xfId="48836"/>
    <cellStyle name="Comma 3 6 2 4 5" xfId="33426"/>
    <cellStyle name="Comma 3 6 2 5" xfId="4504"/>
    <cellStyle name="Comma 3 6 2 5 2" xfId="12314"/>
    <cellStyle name="Comma 3 6 2 5 2 2" xfId="27725"/>
    <cellStyle name="Comma 3 6 2 5 2 2 2" xfId="58549"/>
    <cellStyle name="Comma 3 6 2 5 2 3" xfId="43139"/>
    <cellStyle name="Comma 3 6 2 5 3" xfId="19916"/>
    <cellStyle name="Comma 3 6 2 5 3 2" xfId="50740"/>
    <cellStyle name="Comma 3 6 2 5 4" xfId="35330"/>
    <cellStyle name="Comma 3 6 2 6" xfId="8511"/>
    <cellStyle name="Comma 3 6 2 6 2" xfId="23922"/>
    <cellStyle name="Comma 3 6 2 6 2 2" xfId="54746"/>
    <cellStyle name="Comma 3 6 2 6 3" xfId="39336"/>
    <cellStyle name="Comma 3 6 2 7" xfId="16113"/>
    <cellStyle name="Comma 3 6 2 7 2" xfId="46937"/>
    <cellStyle name="Comma 3 6 2 8" xfId="31527"/>
    <cellStyle name="Comma 3 6 3" xfId="492"/>
    <cellStyle name="Comma 3 6 3 2" xfId="1125"/>
    <cellStyle name="Comma 3 6 3 2 2" xfId="3024"/>
    <cellStyle name="Comma 3 6 3 2 2 2" xfId="6827"/>
    <cellStyle name="Comma 3 6 3 2 2 2 2" xfId="14637"/>
    <cellStyle name="Comma 3 6 3 2 2 2 2 2" xfId="30048"/>
    <cellStyle name="Comma 3 6 3 2 2 2 2 2 2" xfId="60872"/>
    <cellStyle name="Comma 3 6 3 2 2 2 2 3" xfId="45462"/>
    <cellStyle name="Comma 3 6 3 2 2 2 3" xfId="22239"/>
    <cellStyle name="Comma 3 6 3 2 2 2 3 2" xfId="53063"/>
    <cellStyle name="Comma 3 6 3 2 2 2 4" xfId="37653"/>
    <cellStyle name="Comma 3 6 3 2 2 3" xfId="10834"/>
    <cellStyle name="Comma 3 6 3 2 2 3 2" xfId="26245"/>
    <cellStyle name="Comma 3 6 3 2 2 3 2 2" xfId="57069"/>
    <cellStyle name="Comma 3 6 3 2 2 3 3" xfId="41659"/>
    <cellStyle name="Comma 3 6 3 2 2 4" xfId="18436"/>
    <cellStyle name="Comma 3 6 3 2 2 4 2" xfId="49260"/>
    <cellStyle name="Comma 3 6 3 2 2 5" xfId="33850"/>
    <cellStyle name="Comma 3 6 3 2 3" xfId="4928"/>
    <cellStyle name="Comma 3 6 3 2 3 2" xfId="12738"/>
    <cellStyle name="Comma 3 6 3 2 3 2 2" xfId="28149"/>
    <cellStyle name="Comma 3 6 3 2 3 2 2 2" xfId="58973"/>
    <cellStyle name="Comma 3 6 3 2 3 2 3" xfId="43563"/>
    <cellStyle name="Comma 3 6 3 2 3 3" xfId="20340"/>
    <cellStyle name="Comma 3 6 3 2 3 3 2" xfId="51164"/>
    <cellStyle name="Comma 3 6 3 2 3 4" xfId="35754"/>
    <cellStyle name="Comma 3 6 3 2 4" xfId="8935"/>
    <cellStyle name="Comma 3 6 3 2 4 2" xfId="24346"/>
    <cellStyle name="Comma 3 6 3 2 4 2 2" xfId="55170"/>
    <cellStyle name="Comma 3 6 3 2 4 3" xfId="39760"/>
    <cellStyle name="Comma 3 6 3 2 5" xfId="16537"/>
    <cellStyle name="Comma 3 6 3 2 5 2" xfId="47361"/>
    <cellStyle name="Comma 3 6 3 2 6" xfId="31951"/>
    <cellStyle name="Comma 3 6 3 3" xfId="1758"/>
    <cellStyle name="Comma 3 6 3 3 2" xfId="3657"/>
    <cellStyle name="Comma 3 6 3 3 2 2" xfId="7460"/>
    <cellStyle name="Comma 3 6 3 3 2 2 2" xfId="15270"/>
    <cellStyle name="Comma 3 6 3 3 2 2 2 2" xfId="30681"/>
    <cellStyle name="Comma 3 6 3 3 2 2 2 2 2" xfId="61505"/>
    <cellStyle name="Comma 3 6 3 3 2 2 2 3" xfId="46095"/>
    <cellStyle name="Comma 3 6 3 3 2 2 3" xfId="22872"/>
    <cellStyle name="Comma 3 6 3 3 2 2 3 2" xfId="53696"/>
    <cellStyle name="Comma 3 6 3 3 2 2 4" xfId="38286"/>
    <cellStyle name="Comma 3 6 3 3 2 3" xfId="11467"/>
    <cellStyle name="Comma 3 6 3 3 2 3 2" xfId="26878"/>
    <cellStyle name="Comma 3 6 3 3 2 3 2 2" xfId="57702"/>
    <cellStyle name="Comma 3 6 3 3 2 3 3" xfId="42292"/>
    <cellStyle name="Comma 3 6 3 3 2 4" xfId="19069"/>
    <cellStyle name="Comma 3 6 3 3 2 4 2" xfId="49893"/>
    <cellStyle name="Comma 3 6 3 3 2 5" xfId="34483"/>
    <cellStyle name="Comma 3 6 3 3 3" xfId="5561"/>
    <cellStyle name="Comma 3 6 3 3 3 2" xfId="13371"/>
    <cellStyle name="Comma 3 6 3 3 3 2 2" xfId="28782"/>
    <cellStyle name="Comma 3 6 3 3 3 2 2 2" xfId="59606"/>
    <cellStyle name="Comma 3 6 3 3 3 2 3" xfId="44196"/>
    <cellStyle name="Comma 3 6 3 3 3 3" xfId="20973"/>
    <cellStyle name="Comma 3 6 3 3 3 3 2" xfId="51797"/>
    <cellStyle name="Comma 3 6 3 3 3 4" xfId="36387"/>
    <cellStyle name="Comma 3 6 3 3 4" xfId="9568"/>
    <cellStyle name="Comma 3 6 3 3 4 2" xfId="24979"/>
    <cellStyle name="Comma 3 6 3 3 4 2 2" xfId="55803"/>
    <cellStyle name="Comma 3 6 3 3 4 3" xfId="40393"/>
    <cellStyle name="Comma 3 6 3 3 5" xfId="17170"/>
    <cellStyle name="Comma 3 6 3 3 5 2" xfId="47994"/>
    <cellStyle name="Comma 3 6 3 3 6" xfId="32584"/>
    <cellStyle name="Comma 3 6 3 4" xfId="2391"/>
    <cellStyle name="Comma 3 6 3 4 2" xfId="6194"/>
    <cellStyle name="Comma 3 6 3 4 2 2" xfId="14004"/>
    <cellStyle name="Comma 3 6 3 4 2 2 2" xfId="29415"/>
    <cellStyle name="Comma 3 6 3 4 2 2 2 2" xfId="60239"/>
    <cellStyle name="Comma 3 6 3 4 2 2 3" xfId="44829"/>
    <cellStyle name="Comma 3 6 3 4 2 3" xfId="21606"/>
    <cellStyle name="Comma 3 6 3 4 2 3 2" xfId="52430"/>
    <cellStyle name="Comma 3 6 3 4 2 4" xfId="37020"/>
    <cellStyle name="Comma 3 6 3 4 3" xfId="10201"/>
    <cellStyle name="Comma 3 6 3 4 3 2" xfId="25612"/>
    <cellStyle name="Comma 3 6 3 4 3 2 2" xfId="56436"/>
    <cellStyle name="Comma 3 6 3 4 3 3" xfId="41026"/>
    <cellStyle name="Comma 3 6 3 4 4" xfId="17803"/>
    <cellStyle name="Comma 3 6 3 4 4 2" xfId="48627"/>
    <cellStyle name="Comma 3 6 3 4 5" xfId="33217"/>
    <cellStyle name="Comma 3 6 3 5" xfId="4295"/>
    <cellStyle name="Comma 3 6 3 5 2" xfId="12105"/>
    <cellStyle name="Comma 3 6 3 5 2 2" xfId="27516"/>
    <cellStyle name="Comma 3 6 3 5 2 2 2" xfId="58340"/>
    <cellStyle name="Comma 3 6 3 5 2 3" xfId="42930"/>
    <cellStyle name="Comma 3 6 3 5 3" xfId="19707"/>
    <cellStyle name="Comma 3 6 3 5 3 2" xfId="50531"/>
    <cellStyle name="Comma 3 6 3 5 4" xfId="35121"/>
    <cellStyle name="Comma 3 6 3 6" xfId="8302"/>
    <cellStyle name="Comma 3 6 3 6 2" xfId="23713"/>
    <cellStyle name="Comma 3 6 3 6 2 2" xfId="54537"/>
    <cellStyle name="Comma 3 6 3 6 3" xfId="39127"/>
    <cellStyle name="Comma 3 6 3 7" xfId="15904"/>
    <cellStyle name="Comma 3 6 3 7 2" xfId="46728"/>
    <cellStyle name="Comma 3 6 3 8" xfId="31318"/>
    <cellStyle name="Comma 3 6 4" xfId="912"/>
    <cellStyle name="Comma 3 6 4 2" xfId="2811"/>
    <cellStyle name="Comma 3 6 4 2 2" xfId="6614"/>
    <cellStyle name="Comma 3 6 4 2 2 2" xfId="14424"/>
    <cellStyle name="Comma 3 6 4 2 2 2 2" xfId="29835"/>
    <cellStyle name="Comma 3 6 4 2 2 2 2 2" xfId="60659"/>
    <cellStyle name="Comma 3 6 4 2 2 2 3" xfId="45249"/>
    <cellStyle name="Comma 3 6 4 2 2 3" xfId="22026"/>
    <cellStyle name="Comma 3 6 4 2 2 3 2" xfId="52850"/>
    <cellStyle name="Comma 3 6 4 2 2 4" xfId="37440"/>
    <cellStyle name="Comma 3 6 4 2 3" xfId="10621"/>
    <cellStyle name="Comma 3 6 4 2 3 2" xfId="26032"/>
    <cellStyle name="Comma 3 6 4 2 3 2 2" xfId="56856"/>
    <cellStyle name="Comma 3 6 4 2 3 3" xfId="41446"/>
    <cellStyle name="Comma 3 6 4 2 4" xfId="18223"/>
    <cellStyle name="Comma 3 6 4 2 4 2" xfId="49047"/>
    <cellStyle name="Comma 3 6 4 2 5" xfId="33637"/>
    <cellStyle name="Comma 3 6 4 3" xfId="4715"/>
    <cellStyle name="Comma 3 6 4 3 2" xfId="12525"/>
    <cellStyle name="Comma 3 6 4 3 2 2" xfId="27936"/>
    <cellStyle name="Comma 3 6 4 3 2 2 2" xfId="58760"/>
    <cellStyle name="Comma 3 6 4 3 2 3" xfId="43350"/>
    <cellStyle name="Comma 3 6 4 3 3" xfId="20127"/>
    <cellStyle name="Comma 3 6 4 3 3 2" xfId="50951"/>
    <cellStyle name="Comma 3 6 4 3 4" xfId="35541"/>
    <cellStyle name="Comma 3 6 4 4" xfId="8722"/>
    <cellStyle name="Comma 3 6 4 4 2" xfId="24133"/>
    <cellStyle name="Comma 3 6 4 4 2 2" xfId="54957"/>
    <cellStyle name="Comma 3 6 4 4 3" xfId="39547"/>
    <cellStyle name="Comma 3 6 4 5" xfId="16324"/>
    <cellStyle name="Comma 3 6 4 5 2" xfId="47148"/>
    <cellStyle name="Comma 3 6 4 6" xfId="31738"/>
    <cellStyle name="Comma 3 6 5" xfId="1545"/>
    <cellStyle name="Comma 3 6 5 2" xfId="3444"/>
    <cellStyle name="Comma 3 6 5 2 2" xfId="7247"/>
    <cellStyle name="Comma 3 6 5 2 2 2" xfId="15057"/>
    <cellStyle name="Comma 3 6 5 2 2 2 2" xfId="30468"/>
    <cellStyle name="Comma 3 6 5 2 2 2 2 2" xfId="61292"/>
    <cellStyle name="Comma 3 6 5 2 2 2 3" xfId="45882"/>
    <cellStyle name="Comma 3 6 5 2 2 3" xfId="22659"/>
    <cellStyle name="Comma 3 6 5 2 2 3 2" xfId="53483"/>
    <cellStyle name="Comma 3 6 5 2 2 4" xfId="38073"/>
    <cellStyle name="Comma 3 6 5 2 3" xfId="11254"/>
    <cellStyle name="Comma 3 6 5 2 3 2" xfId="26665"/>
    <cellStyle name="Comma 3 6 5 2 3 2 2" xfId="57489"/>
    <cellStyle name="Comma 3 6 5 2 3 3" xfId="42079"/>
    <cellStyle name="Comma 3 6 5 2 4" xfId="18856"/>
    <cellStyle name="Comma 3 6 5 2 4 2" xfId="49680"/>
    <cellStyle name="Comma 3 6 5 2 5" xfId="34270"/>
    <cellStyle name="Comma 3 6 5 3" xfId="5348"/>
    <cellStyle name="Comma 3 6 5 3 2" xfId="13158"/>
    <cellStyle name="Comma 3 6 5 3 2 2" xfId="28569"/>
    <cellStyle name="Comma 3 6 5 3 2 2 2" xfId="59393"/>
    <cellStyle name="Comma 3 6 5 3 2 3" xfId="43983"/>
    <cellStyle name="Comma 3 6 5 3 3" xfId="20760"/>
    <cellStyle name="Comma 3 6 5 3 3 2" xfId="51584"/>
    <cellStyle name="Comma 3 6 5 3 4" xfId="36174"/>
    <cellStyle name="Comma 3 6 5 4" xfId="9355"/>
    <cellStyle name="Comma 3 6 5 4 2" xfId="24766"/>
    <cellStyle name="Comma 3 6 5 4 2 2" xfId="55590"/>
    <cellStyle name="Comma 3 6 5 4 3" xfId="40180"/>
    <cellStyle name="Comma 3 6 5 5" xfId="16957"/>
    <cellStyle name="Comma 3 6 5 5 2" xfId="47781"/>
    <cellStyle name="Comma 3 6 5 6" xfId="32371"/>
    <cellStyle name="Comma 3 6 6" xfId="2178"/>
    <cellStyle name="Comma 3 6 6 2" xfId="5981"/>
    <cellStyle name="Comma 3 6 6 2 2" xfId="13791"/>
    <cellStyle name="Comma 3 6 6 2 2 2" xfId="29202"/>
    <cellStyle name="Comma 3 6 6 2 2 2 2" xfId="60026"/>
    <cellStyle name="Comma 3 6 6 2 2 3" xfId="44616"/>
    <cellStyle name="Comma 3 6 6 2 3" xfId="21393"/>
    <cellStyle name="Comma 3 6 6 2 3 2" xfId="52217"/>
    <cellStyle name="Comma 3 6 6 2 4" xfId="36807"/>
    <cellStyle name="Comma 3 6 6 3" xfId="9988"/>
    <cellStyle name="Comma 3 6 6 3 2" xfId="25399"/>
    <cellStyle name="Comma 3 6 6 3 2 2" xfId="56223"/>
    <cellStyle name="Comma 3 6 6 3 3" xfId="40813"/>
    <cellStyle name="Comma 3 6 6 4" xfId="17590"/>
    <cellStyle name="Comma 3 6 6 4 2" xfId="48414"/>
    <cellStyle name="Comma 3 6 6 5" xfId="33004"/>
    <cellStyle name="Comma 3 6 7" xfId="4082"/>
    <cellStyle name="Comma 3 6 7 2" xfId="11892"/>
    <cellStyle name="Comma 3 6 7 2 2" xfId="27303"/>
    <cellStyle name="Comma 3 6 7 2 2 2" xfId="58127"/>
    <cellStyle name="Comma 3 6 7 2 3" xfId="42717"/>
    <cellStyle name="Comma 3 6 7 3" xfId="19494"/>
    <cellStyle name="Comma 3 6 7 3 2" xfId="50318"/>
    <cellStyle name="Comma 3 6 7 4" xfId="34908"/>
    <cellStyle name="Comma 3 6 8" xfId="8089"/>
    <cellStyle name="Comma 3 6 8 2" xfId="23500"/>
    <cellStyle name="Comma 3 6 8 2 2" xfId="54324"/>
    <cellStyle name="Comma 3 6 8 3" xfId="38914"/>
    <cellStyle name="Comma 3 6 9" xfId="7880"/>
    <cellStyle name="Comma 3 6 9 2" xfId="23291"/>
    <cellStyle name="Comma 3 6 9 2 2" xfId="54115"/>
    <cellStyle name="Comma 3 6 9 3" xfId="38705"/>
    <cellStyle name="Comma 3 7" xfId="198"/>
    <cellStyle name="Comma 3 7 10" xfId="15611"/>
    <cellStyle name="Comma 3 7 10 2" xfId="46435"/>
    <cellStyle name="Comma 3 7 11" xfId="31025"/>
    <cellStyle name="Comma 3 7 2" xfId="621"/>
    <cellStyle name="Comma 3 7 2 2" xfId="1254"/>
    <cellStyle name="Comma 3 7 2 2 2" xfId="3153"/>
    <cellStyle name="Comma 3 7 2 2 2 2" xfId="6956"/>
    <cellStyle name="Comma 3 7 2 2 2 2 2" xfId="14766"/>
    <cellStyle name="Comma 3 7 2 2 2 2 2 2" xfId="30177"/>
    <cellStyle name="Comma 3 7 2 2 2 2 2 2 2" xfId="61001"/>
    <cellStyle name="Comma 3 7 2 2 2 2 2 3" xfId="45591"/>
    <cellStyle name="Comma 3 7 2 2 2 2 3" xfId="22368"/>
    <cellStyle name="Comma 3 7 2 2 2 2 3 2" xfId="53192"/>
    <cellStyle name="Comma 3 7 2 2 2 2 4" xfId="37782"/>
    <cellStyle name="Comma 3 7 2 2 2 3" xfId="10963"/>
    <cellStyle name="Comma 3 7 2 2 2 3 2" xfId="26374"/>
    <cellStyle name="Comma 3 7 2 2 2 3 2 2" xfId="57198"/>
    <cellStyle name="Comma 3 7 2 2 2 3 3" xfId="41788"/>
    <cellStyle name="Comma 3 7 2 2 2 4" xfId="18565"/>
    <cellStyle name="Comma 3 7 2 2 2 4 2" xfId="49389"/>
    <cellStyle name="Comma 3 7 2 2 2 5" xfId="33979"/>
    <cellStyle name="Comma 3 7 2 2 3" xfId="5057"/>
    <cellStyle name="Comma 3 7 2 2 3 2" xfId="12867"/>
    <cellStyle name="Comma 3 7 2 2 3 2 2" xfId="28278"/>
    <cellStyle name="Comma 3 7 2 2 3 2 2 2" xfId="59102"/>
    <cellStyle name="Comma 3 7 2 2 3 2 3" xfId="43692"/>
    <cellStyle name="Comma 3 7 2 2 3 3" xfId="20469"/>
    <cellStyle name="Comma 3 7 2 2 3 3 2" xfId="51293"/>
    <cellStyle name="Comma 3 7 2 2 3 4" xfId="35883"/>
    <cellStyle name="Comma 3 7 2 2 4" xfId="9064"/>
    <cellStyle name="Comma 3 7 2 2 4 2" xfId="24475"/>
    <cellStyle name="Comma 3 7 2 2 4 2 2" xfId="55299"/>
    <cellStyle name="Comma 3 7 2 2 4 3" xfId="39889"/>
    <cellStyle name="Comma 3 7 2 2 5" xfId="16666"/>
    <cellStyle name="Comma 3 7 2 2 5 2" xfId="47490"/>
    <cellStyle name="Comma 3 7 2 2 6" xfId="32080"/>
    <cellStyle name="Comma 3 7 2 3" xfId="1887"/>
    <cellStyle name="Comma 3 7 2 3 2" xfId="3786"/>
    <cellStyle name="Comma 3 7 2 3 2 2" xfId="7589"/>
    <cellStyle name="Comma 3 7 2 3 2 2 2" xfId="15399"/>
    <cellStyle name="Comma 3 7 2 3 2 2 2 2" xfId="30810"/>
    <cellStyle name="Comma 3 7 2 3 2 2 2 2 2" xfId="61634"/>
    <cellStyle name="Comma 3 7 2 3 2 2 2 3" xfId="46224"/>
    <cellStyle name="Comma 3 7 2 3 2 2 3" xfId="23001"/>
    <cellStyle name="Comma 3 7 2 3 2 2 3 2" xfId="53825"/>
    <cellStyle name="Comma 3 7 2 3 2 2 4" xfId="38415"/>
    <cellStyle name="Comma 3 7 2 3 2 3" xfId="11596"/>
    <cellStyle name="Comma 3 7 2 3 2 3 2" xfId="27007"/>
    <cellStyle name="Comma 3 7 2 3 2 3 2 2" xfId="57831"/>
    <cellStyle name="Comma 3 7 2 3 2 3 3" xfId="42421"/>
    <cellStyle name="Comma 3 7 2 3 2 4" xfId="19198"/>
    <cellStyle name="Comma 3 7 2 3 2 4 2" xfId="50022"/>
    <cellStyle name="Comma 3 7 2 3 2 5" xfId="34612"/>
    <cellStyle name="Comma 3 7 2 3 3" xfId="5690"/>
    <cellStyle name="Comma 3 7 2 3 3 2" xfId="13500"/>
    <cellStyle name="Comma 3 7 2 3 3 2 2" xfId="28911"/>
    <cellStyle name="Comma 3 7 2 3 3 2 2 2" xfId="59735"/>
    <cellStyle name="Comma 3 7 2 3 3 2 3" xfId="44325"/>
    <cellStyle name="Comma 3 7 2 3 3 3" xfId="21102"/>
    <cellStyle name="Comma 3 7 2 3 3 3 2" xfId="51926"/>
    <cellStyle name="Comma 3 7 2 3 3 4" xfId="36516"/>
    <cellStyle name="Comma 3 7 2 3 4" xfId="9697"/>
    <cellStyle name="Comma 3 7 2 3 4 2" xfId="25108"/>
    <cellStyle name="Comma 3 7 2 3 4 2 2" xfId="55932"/>
    <cellStyle name="Comma 3 7 2 3 4 3" xfId="40522"/>
    <cellStyle name="Comma 3 7 2 3 5" xfId="17299"/>
    <cellStyle name="Comma 3 7 2 3 5 2" xfId="48123"/>
    <cellStyle name="Comma 3 7 2 3 6" xfId="32713"/>
    <cellStyle name="Comma 3 7 2 4" xfId="2520"/>
    <cellStyle name="Comma 3 7 2 4 2" xfId="6323"/>
    <cellStyle name="Comma 3 7 2 4 2 2" xfId="14133"/>
    <cellStyle name="Comma 3 7 2 4 2 2 2" xfId="29544"/>
    <cellStyle name="Comma 3 7 2 4 2 2 2 2" xfId="60368"/>
    <cellStyle name="Comma 3 7 2 4 2 2 3" xfId="44958"/>
    <cellStyle name="Comma 3 7 2 4 2 3" xfId="21735"/>
    <cellStyle name="Comma 3 7 2 4 2 3 2" xfId="52559"/>
    <cellStyle name="Comma 3 7 2 4 2 4" xfId="37149"/>
    <cellStyle name="Comma 3 7 2 4 3" xfId="10330"/>
    <cellStyle name="Comma 3 7 2 4 3 2" xfId="25741"/>
    <cellStyle name="Comma 3 7 2 4 3 2 2" xfId="56565"/>
    <cellStyle name="Comma 3 7 2 4 3 3" xfId="41155"/>
    <cellStyle name="Comma 3 7 2 4 4" xfId="17932"/>
    <cellStyle name="Comma 3 7 2 4 4 2" xfId="48756"/>
    <cellStyle name="Comma 3 7 2 4 5" xfId="33346"/>
    <cellStyle name="Comma 3 7 2 5" xfId="4424"/>
    <cellStyle name="Comma 3 7 2 5 2" xfId="12234"/>
    <cellStyle name="Comma 3 7 2 5 2 2" xfId="27645"/>
    <cellStyle name="Comma 3 7 2 5 2 2 2" xfId="58469"/>
    <cellStyle name="Comma 3 7 2 5 2 3" xfId="43059"/>
    <cellStyle name="Comma 3 7 2 5 3" xfId="19836"/>
    <cellStyle name="Comma 3 7 2 5 3 2" xfId="50660"/>
    <cellStyle name="Comma 3 7 2 5 4" xfId="35250"/>
    <cellStyle name="Comma 3 7 2 6" xfId="8431"/>
    <cellStyle name="Comma 3 7 2 6 2" xfId="23842"/>
    <cellStyle name="Comma 3 7 2 6 2 2" xfId="54666"/>
    <cellStyle name="Comma 3 7 2 6 3" xfId="39256"/>
    <cellStyle name="Comma 3 7 2 7" xfId="16033"/>
    <cellStyle name="Comma 3 7 2 7 2" xfId="46857"/>
    <cellStyle name="Comma 3 7 2 8" xfId="31447"/>
    <cellStyle name="Comma 3 7 3" xfId="412"/>
    <cellStyle name="Comma 3 7 3 2" xfId="1045"/>
    <cellStyle name="Comma 3 7 3 2 2" xfId="2944"/>
    <cellStyle name="Comma 3 7 3 2 2 2" xfId="6747"/>
    <cellStyle name="Comma 3 7 3 2 2 2 2" xfId="14557"/>
    <cellStyle name="Comma 3 7 3 2 2 2 2 2" xfId="29968"/>
    <cellStyle name="Comma 3 7 3 2 2 2 2 2 2" xfId="60792"/>
    <cellStyle name="Comma 3 7 3 2 2 2 2 3" xfId="45382"/>
    <cellStyle name="Comma 3 7 3 2 2 2 3" xfId="22159"/>
    <cellStyle name="Comma 3 7 3 2 2 2 3 2" xfId="52983"/>
    <cellStyle name="Comma 3 7 3 2 2 2 4" xfId="37573"/>
    <cellStyle name="Comma 3 7 3 2 2 3" xfId="10754"/>
    <cellStyle name="Comma 3 7 3 2 2 3 2" xfId="26165"/>
    <cellStyle name="Comma 3 7 3 2 2 3 2 2" xfId="56989"/>
    <cellStyle name="Comma 3 7 3 2 2 3 3" xfId="41579"/>
    <cellStyle name="Comma 3 7 3 2 2 4" xfId="18356"/>
    <cellStyle name="Comma 3 7 3 2 2 4 2" xfId="49180"/>
    <cellStyle name="Comma 3 7 3 2 2 5" xfId="33770"/>
    <cellStyle name="Comma 3 7 3 2 3" xfId="4848"/>
    <cellStyle name="Comma 3 7 3 2 3 2" xfId="12658"/>
    <cellStyle name="Comma 3 7 3 2 3 2 2" xfId="28069"/>
    <cellStyle name="Comma 3 7 3 2 3 2 2 2" xfId="58893"/>
    <cellStyle name="Comma 3 7 3 2 3 2 3" xfId="43483"/>
    <cellStyle name="Comma 3 7 3 2 3 3" xfId="20260"/>
    <cellStyle name="Comma 3 7 3 2 3 3 2" xfId="51084"/>
    <cellStyle name="Comma 3 7 3 2 3 4" xfId="35674"/>
    <cellStyle name="Comma 3 7 3 2 4" xfId="8855"/>
    <cellStyle name="Comma 3 7 3 2 4 2" xfId="24266"/>
    <cellStyle name="Comma 3 7 3 2 4 2 2" xfId="55090"/>
    <cellStyle name="Comma 3 7 3 2 4 3" xfId="39680"/>
    <cellStyle name="Comma 3 7 3 2 5" xfId="16457"/>
    <cellStyle name="Comma 3 7 3 2 5 2" xfId="47281"/>
    <cellStyle name="Comma 3 7 3 2 6" xfId="31871"/>
    <cellStyle name="Comma 3 7 3 3" xfId="1678"/>
    <cellStyle name="Comma 3 7 3 3 2" xfId="3577"/>
    <cellStyle name="Comma 3 7 3 3 2 2" xfId="7380"/>
    <cellStyle name="Comma 3 7 3 3 2 2 2" xfId="15190"/>
    <cellStyle name="Comma 3 7 3 3 2 2 2 2" xfId="30601"/>
    <cellStyle name="Comma 3 7 3 3 2 2 2 2 2" xfId="61425"/>
    <cellStyle name="Comma 3 7 3 3 2 2 2 3" xfId="46015"/>
    <cellStyle name="Comma 3 7 3 3 2 2 3" xfId="22792"/>
    <cellStyle name="Comma 3 7 3 3 2 2 3 2" xfId="53616"/>
    <cellStyle name="Comma 3 7 3 3 2 2 4" xfId="38206"/>
    <cellStyle name="Comma 3 7 3 3 2 3" xfId="11387"/>
    <cellStyle name="Comma 3 7 3 3 2 3 2" xfId="26798"/>
    <cellStyle name="Comma 3 7 3 3 2 3 2 2" xfId="57622"/>
    <cellStyle name="Comma 3 7 3 3 2 3 3" xfId="42212"/>
    <cellStyle name="Comma 3 7 3 3 2 4" xfId="18989"/>
    <cellStyle name="Comma 3 7 3 3 2 4 2" xfId="49813"/>
    <cellStyle name="Comma 3 7 3 3 2 5" xfId="34403"/>
    <cellStyle name="Comma 3 7 3 3 3" xfId="5481"/>
    <cellStyle name="Comma 3 7 3 3 3 2" xfId="13291"/>
    <cellStyle name="Comma 3 7 3 3 3 2 2" xfId="28702"/>
    <cellStyle name="Comma 3 7 3 3 3 2 2 2" xfId="59526"/>
    <cellStyle name="Comma 3 7 3 3 3 2 3" xfId="44116"/>
    <cellStyle name="Comma 3 7 3 3 3 3" xfId="20893"/>
    <cellStyle name="Comma 3 7 3 3 3 3 2" xfId="51717"/>
    <cellStyle name="Comma 3 7 3 3 3 4" xfId="36307"/>
    <cellStyle name="Comma 3 7 3 3 4" xfId="9488"/>
    <cellStyle name="Comma 3 7 3 3 4 2" xfId="24899"/>
    <cellStyle name="Comma 3 7 3 3 4 2 2" xfId="55723"/>
    <cellStyle name="Comma 3 7 3 3 4 3" xfId="40313"/>
    <cellStyle name="Comma 3 7 3 3 5" xfId="17090"/>
    <cellStyle name="Comma 3 7 3 3 5 2" xfId="47914"/>
    <cellStyle name="Comma 3 7 3 3 6" xfId="32504"/>
    <cellStyle name="Comma 3 7 3 4" xfId="2311"/>
    <cellStyle name="Comma 3 7 3 4 2" xfId="6114"/>
    <cellStyle name="Comma 3 7 3 4 2 2" xfId="13924"/>
    <cellStyle name="Comma 3 7 3 4 2 2 2" xfId="29335"/>
    <cellStyle name="Comma 3 7 3 4 2 2 2 2" xfId="60159"/>
    <cellStyle name="Comma 3 7 3 4 2 2 3" xfId="44749"/>
    <cellStyle name="Comma 3 7 3 4 2 3" xfId="21526"/>
    <cellStyle name="Comma 3 7 3 4 2 3 2" xfId="52350"/>
    <cellStyle name="Comma 3 7 3 4 2 4" xfId="36940"/>
    <cellStyle name="Comma 3 7 3 4 3" xfId="10121"/>
    <cellStyle name="Comma 3 7 3 4 3 2" xfId="25532"/>
    <cellStyle name="Comma 3 7 3 4 3 2 2" xfId="56356"/>
    <cellStyle name="Comma 3 7 3 4 3 3" xfId="40946"/>
    <cellStyle name="Comma 3 7 3 4 4" xfId="17723"/>
    <cellStyle name="Comma 3 7 3 4 4 2" xfId="48547"/>
    <cellStyle name="Comma 3 7 3 4 5" xfId="33137"/>
    <cellStyle name="Comma 3 7 3 5" xfId="4215"/>
    <cellStyle name="Comma 3 7 3 5 2" xfId="12025"/>
    <cellStyle name="Comma 3 7 3 5 2 2" xfId="27436"/>
    <cellStyle name="Comma 3 7 3 5 2 2 2" xfId="58260"/>
    <cellStyle name="Comma 3 7 3 5 2 3" xfId="42850"/>
    <cellStyle name="Comma 3 7 3 5 3" xfId="19627"/>
    <cellStyle name="Comma 3 7 3 5 3 2" xfId="50451"/>
    <cellStyle name="Comma 3 7 3 5 4" xfId="35041"/>
    <cellStyle name="Comma 3 7 3 6" xfId="8222"/>
    <cellStyle name="Comma 3 7 3 6 2" xfId="23633"/>
    <cellStyle name="Comma 3 7 3 6 2 2" xfId="54457"/>
    <cellStyle name="Comma 3 7 3 6 3" xfId="39047"/>
    <cellStyle name="Comma 3 7 3 7" xfId="15824"/>
    <cellStyle name="Comma 3 7 3 7 2" xfId="46648"/>
    <cellStyle name="Comma 3 7 3 8" xfId="31238"/>
    <cellStyle name="Comma 3 7 4" xfId="832"/>
    <cellStyle name="Comma 3 7 4 2" xfId="2731"/>
    <cellStyle name="Comma 3 7 4 2 2" xfId="6534"/>
    <cellStyle name="Comma 3 7 4 2 2 2" xfId="14344"/>
    <cellStyle name="Comma 3 7 4 2 2 2 2" xfId="29755"/>
    <cellStyle name="Comma 3 7 4 2 2 2 2 2" xfId="60579"/>
    <cellStyle name="Comma 3 7 4 2 2 2 3" xfId="45169"/>
    <cellStyle name="Comma 3 7 4 2 2 3" xfId="21946"/>
    <cellStyle name="Comma 3 7 4 2 2 3 2" xfId="52770"/>
    <cellStyle name="Comma 3 7 4 2 2 4" xfId="37360"/>
    <cellStyle name="Comma 3 7 4 2 3" xfId="10541"/>
    <cellStyle name="Comma 3 7 4 2 3 2" xfId="25952"/>
    <cellStyle name="Comma 3 7 4 2 3 2 2" xfId="56776"/>
    <cellStyle name="Comma 3 7 4 2 3 3" xfId="41366"/>
    <cellStyle name="Comma 3 7 4 2 4" xfId="18143"/>
    <cellStyle name="Comma 3 7 4 2 4 2" xfId="48967"/>
    <cellStyle name="Comma 3 7 4 2 5" xfId="33557"/>
    <cellStyle name="Comma 3 7 4 3" xfId="4635"/>
    <cellStyle name="Comma 3 7 4 3 2" xfId="12445"/>
    <cellStyle name="Comma 3 7 4 3 2 2" xfId="27856"/>
    <cellStyle name="Comma 3 7 4 3 2 2 2" xfId="58680"/>
    <cellStyle name="Comma 3 7 4 3 2 3" xfId="43270"/>
    <cellStyle name="Comma 3 7 4 3 3" xfId="20047"/>
    <cellStyle name="Comma 3 7 4 3 3 2" xfId="50871"/>
    <cellStyle name="Comma 3 7 4 3 4" xfId="35461"/>
    <cellStyle name="Comma 3 7 4 4" xfId="8642"/>
    <cellStyle name="Comma 3 7 4 4 2" xfId="24053"/>
    <cellStyle name="Comma 3 7 4 4 2 2" xfId="54877"/>
    <cellStyle name="Comma 3 7 4 4 3" xfId="39467"/>
    <cellStyle name="Comma 3 7 4 5" xfId="16244"/>
    <cellStyle name="Comma 3 7 4 5 2" xfId="47068"/>
    <cellStyle name="Comma 3 7 4 6" xfId="31658"/>
    <cellStyle name="Comma 3 7 5" xfId="1465"/>
    <cellStyle name="Comma 3 7 5 2" xfId="3364"/>
    <cellStyle name="Comma 3 7 5 2 2" xfId="7167"/>
    <cellStyle name="Comma 3 7 5 2 2 2" xfId="14977"/>
    <cellStyle name="Comma 3 7 5 2 2 2 2" xfId="30388"/>
    <cellStyle name="Comma 3 7 5 2 2 2 2 2" xfId="61212"/>
    <cellStyle name="Comma 3 7 5 2 2 2 3" xfId="45802"/>
    <cellStyle name="Comma 3 7 5 2 2 3" xfId="22579"/>
    <cellStyle name="Comma 3 7 5 2 2 3 2" xfId="53403"/>
    <cellStyle name="Comma 3 7 5 2 2 4" xfId="37993"/>
    <cellStyle name="Comma 3 7 5 2 3" xfId="11174"/>
    <cellStyle name="Comma 3 7 5 2 3 2" xfId="26585"/>
    <cellStyle name="Comma 3 7 5 2 3 2 2" xfId="57409"/>
    <cellStyle name="Comma 3 7 5 2 3 3" xfId="41999"/>
    <cellStyle name="Comma 3 7 5 2 4" xfId="18776"/>
    <cellStyle name="Comma 3 7 5 2 4 2" xfId="49600"/>
    <cellStyle name="Comma 3 7 5 2 5" xfId="34190"/>
    <cellStyle name="Comma 3 7 5 3" xfId="5268"/>
    <cellStyle name="Comma 3 7 5 3 2" xfId="13078"/>
    <cellStyle name="Comma 3 7 5 3 2 2" xfId="28489"/>
    <cellStyle name="Comma 3 7 5 3 2 2 2" xfId="59313"/>
    <cellStyle name="Comma 3 7 5 3 2 3" xfId="43903"/>
    <cellStyle name="Comma 3 7 5 3 3" xfId="20680"/>
    <cellStyle name="Comma 3 7 5 3 3 2" xfId="51504"/>
    <cellStyle name="Comma 3 7 5 3 4" xfId="36094"/>
    <cellStyle name="Comma 3 7 5 4" xfId="9275"/>
    <cellStyle name="Comma 3 7 5 4 2" xfId="24686"/>
    <cellStyle name="Comma 3 7 5 4 2 2" xfId="55510"/>
    <cellStyle name="Comma 3 7 5 4 3" xfId="40100"/>
    <cellStyle name="Comma 3 7 5 5" xfId="16877"/>
    <cellStyle name="Comma 3 7 5 5 2" xfId="47701"/>
    <cellStyle name="Comma 3 7 5 6" xfId="32291"/>
    <cellStyle name="Comma 3 7 6" xfId="2098"/>
    <cellStyle name="Comma 3 7 6 2" xfId="5901"/>
    <cellStyle name="Comma 3 7 6 2 2" xfId="13711"/>
    <cellStyle name="Comma 3 7 6 2 2 2" xfId="29122"/>
    <cellStyle name="Comma 3 7 6 2 2 2 2" xfId="59946"/>
    <cellStyle name="Comma 3 7 6 2 2 3" xfId="44536"/>
    <cellStyle name="Comma 3 7 6 2 3" xfId="21313"/>
    <cellStyle name="Comma 3 7 6 2 3 2" xfId="52137"/>
    <cellStyle name="Comma 3 7 6 2 4" xfId="36727"/>
    <cellStyle name="Comma 3 7 6 3" xfId="9908"/>
    <cellStyle name="Comma 3 7 6 3 2" xfId="25319"/>
    <cellStyle name="Comma 3 7 6 3 2 2" xfId="56143"/>
    <cellStyle name="Comma 3 7 6 3 3" xfId="40733"/>
    <cellStyle name="Comma 3 7 6 4" xfId="17510"/>
    <cellStyle name="Comma 3 7 6 4 2" xfId="48334"/>
    <cellStyle name="Comma 3 7 6 5" xfId="32924"/>
    <cellStyle name="Comma 3 7 7" xfId="4002"/>
    <cellStyle name="Comma 3 7 7 2" xfId="11812"/>
    <cellStyle name="Comma 3 7 7 2 2" xfId="27223"/>
    <cellStyle name="Comma 3 7 7 2 2 2" xfId="58047"/>
    <cellStyle name="Comma 3 7 7 2 3" xfId="42637"/>
    <cellStyle name="Comma 3 7 7 3" xfId="19414"/>
    <cellStyle name="Comma 3 7 7 3 2" xfId="50238"/>
    <cellStyle name="Comma 3 7 7 4" xfId="34828"/>
    <cellStyle name="Comma 3 7 8" xfId="8009"/>
    <cellStyle name="Comma 3 7 8 2" xfId="23420"/>
    <cellStyle name="Comma 3 7 8 2 2" xfId="54244"/>
    <cellStyle name="Comma 3 7 8 3" xfId="38834"/>
    <cellStyle name="Comma 3 7 9" xfId="7800"/>
    <cellStyle name="Comma 3 7 9 2" xfId="23211"/>
    <cellStyle name="Comma 3 7 9 2 2" xfId="54035"/>
    <cellStyle name="Comma 3 7 9 3" xfId="38625"/>
    <cellStyle name="Comma 3 8" xfId="576"/>
    <cellStyle name="Comma 3 8 2" xfId="1209"/>
    <cellStyle name="Comma 3 8 2 2" xfId="3108"/>
    <cellStyle name="Comma 3 8 2 2 2" xfId="6911"/>
    <cellStyle name="Comma 3 8 2 2 2 2" xfId="14721"/>
    <cellStyle name="Comma 3 8 2 2 2 2 2" xfId="30132"/>
    <cellStyle name="Comma 3 8 2 2 2 2 2 2" xfId="60956"/>
    <cellStyle name="Comma 3 8 2 2 2 2 3" xfId="45546"/>
    <cellStyle name="Comma 3 8 2 2 2 3" xfId="22323"/>
    <cellStyle name="Comma 3 8 2 2 2 3 2" xfId="53147"/>
    <cellStyle name="Comma 3 8 2 2 2 4" xfId="37737"/>
    <cellStyle name="Comma 3 8 2 2 3" xfId="10918"/>
    <cellStyle name="Comma 3 8 2 2 3 2" xfId="26329"/>
    <cellStyle name="Comma 3 8 2 2 3 2 2" xfId="57153"/>
    <cellStyle name="Comma 3 8 2 2 3 3" xfId="41743"/>
    <cellStyle name="Comma 3 8 2 2 4" xfId="18520"/>
    <cellStyle name="Comma 3 8 2 2 4 2" xfId="49344"/>
    <cellStyle name="Comma 3 8 2 2 5" xfId="33934"/>
    <cellStyle name="Comma 3 8 2 3" xfId="5012"/>
    <cellStyle name="Comma 3 8 2 3 2" xfId="12822"/>
    <cellStyle name="Comma 3 8 2 3 2 2" xfId="28233"/>
    <cellStyle name="Comma 3 8 2 3 2 2 2" xfId="59057"/>
    <cellStyle name="Comma 3 8 2 3 2 3" xfId="43647"/>
    <cellStyle name="Comma 3 8 2 3 3" xfId="20424"/>
    <cellStyle name="Comma 3 8 2 3 3 2" xfId="51248"/>
    <cellStyle name="Comma 3 8 2 3 4" xfId="35838"/>
    <cellStyle name="Comma 3 8 2 4" xfId="9019"/>
    <cellStyle name="Comma 3 8 2 4 2" xfId="24430"/>
    <cellStyle name="Comma 3 8 2 4 2 2" xfId="55254"/>
    <cellStyle name="Comma 3 8 2 4 3" xfId="39844"/>
    <cellStyle name="Comma 3 8 2 5" xfId="16621"/>
    <cellStyle name="Comma 3 8 2 5 2" xfId="47445"/>
    <cellStyle name="Comma 3 8 2 6" xfId="32035"/>
    <cellStyle name="Comma 3 8 3" xfId="1842"/>
    <cellStyle name="Comma 3 8 3 2" xfId="3741"/>
    <cellStyle name="Comma 3 8 3 2 2" xfId="7544"/>
    <cellStyle name="Comma 3 8 3 2 2 2" xfId="15354"/>
    <cellStyle name="Comma 3 8 3 2 2 2 2" xfId="30765"/>
    <cellStyle name="Comma 3 8 3 2 2 2 2 2" xfId="61589"/>
    <cellStyle name="Comma 3 8 3 2 2 2 3" xfId="46179"/>
    <cellStyle name="Comma 3 8 3 2 2 3" xfId="22956"/>
    <cellStyle name="Comma 3 8 3 2 2 3 2" xfId="53780"/>
    <cellStyle name="Comma 3 8 3 2 2 4" xfId="38370"/>
    <cellStyle name="Comma 3 8 3 2 3" xfId="11551"/>
    <cellStyle name="Comma 3 8 3 2 3 2" xfId="26962"/>
    <cellStyle name="Comma 3 8 3 2 3 2 2" xfId="57786"/>
    <cellStyle name="Comma 3 8 3 2 3 3" xfId="42376"/>
    <cellStyle name="Comma 3 8 3 2 4" xfId="19153"/>
    <cellStyle name="Comma 3 8 3 2 4 2" xfId="49977"/>
    <cellStyle name="Comma 3 8 3 2 5" xfId="34567"/>
    <cellStyle name="Comma 3 8 3 3" xfId="5645"/>
    <cellStyle name="Comma 3 8 3 3 2" xfId="13455"/>
    <cellStyle name="Comma 3 8 3 3 2 2" xfId="28866"/>
    <cellStyle name="Comma 3 8 3 3 2 2 2" xfId="59690"/>
    <cellStyle name="Comma 3 8 3 3 2 3" xfId="44280"/>
    <cellStyle name="Comma 3 8 3 3 3" xfId="21057"/>
    <cellStyle name="Comma 3 8 3 3 3 2" xfId="51881"/>
    <cellStyle name="Comma 3 8 3 3 4" xfId="36471"/>
    <cellStyle name="Comma 3 8 3 4" xfId="9652"/>
    <cellStyle name="Comma 3 8 3 4 2" xfId="25063"/>
    <cellStyle name="Comma 3 8 3 4 2 2" xfId="55887"/>
    <cellStyle name="Comma 3 8 3 4 3" xfId="40477"/>
    <cellStyle name="Comma 3 8 3 5" xfId="17254"/>
    <cellStyle name="Comma 3 8 3 5 2" xfId="48078"/>
    <cellStyle name="Comma 3 8 3 6" xfId="32668"/>
    <cellStyle name="Comma 3 8 4" xfId="2475"/>
    <cellStyle name="Comma 3 8 4 2" xfId="6278"/>
    <cellStyle name="Comma 3 8 4 2 2" xfId="14088"/>
    <cellStyle name="Comma 3 8 4 2 2 2" xfId="29499"/>
    <cellStyle name="Comma 3 8 4 2 2 2 2" xfId="60323"/>
    <cellStyle name="Comma 3 8 4 2 2 3" xfId="44913"/>
    <cellStyle name="Comma 3 8 4 2 3" xfId="21690"/>
    <cellStyle name="Comma 3 8 4 2 3 2" xfId="52514"/>
    <cellStyle name="Comma 3 8 4 2 4" xfId="37104"/>
    <cellStyle name="Comma 3 8 4 3" xfId="10285"/>
    <cellStyle name="Comma 3 8 4 3 2" xfId="25696"/>
    <cellStyle name="Comma 3 8 4 3 2 2" xfId="56520"/>
    <cellStyle name="Comma 3 8 4 3 3" xfId="41110"/>
    <cellStyle name="Comma 3 8 4 4" xfId="17887"/>
    <cellStyle name="Comma 3 8 4 4 2" xfId="48711"/>
    <cellStyle name="Comma 3 8 4 5" xfId="33301"/>
    <cellStyle name="Comma 3 8 5" xfId="4379"/>
    <cellStyle name="Comma 3 8 5 2" xfId="12189"/>
    <cellStyle name="Comma 3 8 5 2 2" xfId="27600"/>
    <cellStyle name="Comma 3 8 5 2 2 2" xfId="58424"/>
    <cellStyle name="Comma 3 8 5 2 3" xfId="43014"/>
    <cellStyle name="Comma 3 8 5 3" xfId="19791"/>
    <cellStyle name="Comma 3 8 5 3 2" xfId="50615"/>
    <cellStyle name="Comma 3 8 5 4" xfId="35205"/>
    <cellStyle name="Comma 3 8 6" xfId="8386"/>
    <cellStyle name="Comma 3 8 6 2" xfId="23797"/>
    <cellStyle name="Comma 3 8 6 2 2" xfId="54621"/>
    <cellStyle name="Comma 3 8 6 3" xfId="39211"/>
    <cellStyle name="Comma 3 8 7" xfId="15988"/>
    <cellStyle name="Comma 3 8 7 2" xfId="46812"/>
    <cellStyle name="Comma 3 8 8" xfId="31402"/>
    <cellStyle name="Comma 3 9" xfId="367"/>
    <cellStyle name="Comma 3 9 2" xfId="1000"/>
    <cellStyle name="Comma 3 9 2 2" xfId="2899"/>
    <cellStyle name="Comma 3 9 2 2 2" xfId="6702"/>
    <cellStyle name="Comma 3 9 2 2 2 2" xfId="14512"/>
    <cellStyle name="Comma 3 9 2 2 2 2 2" xfId="29923"/>
    <cellStyle name="Comma 3 9 2 2 2 2 2 2" xfId="60747"/>
    <cellStyle name="Comma 3 9 2 2 2 2 3" xfId="45337"/>
    <cellStyle name="Comma 3 9 2 2 2 3" xfId="22114"/>
    <cellStyle name="Comma 3 9 2 2 2 3 2" xfId="52938"/>
    <cellStyle name="Comma 3 9 2 2 2 4" xfId="37528"/>
    <cellStyle name="Comma 3 9 2 2 3" xfId="10709"/>
    <cellStyle name="Comma 3 9 2 2 3 2" xfId="26120"/>
    <cellStyle name="Comma 3 9 2 2 3 2 2" xfId="56944"/>
    <cellStyle name="Comma 3 9 2 2 3 3" xfId="41534"/>
    <cellStyle name="Comma 3 9 2 2 4" xfId="18311"/>
    <cellStyle name="Comma 3 9 2 2 4 2" xfId="49135"/>
    <cellStyle name="Comma 3 9 2 2 5" xfId="33725"/>
    <cellStyle name="Comma 3 9 2 3" xfId="4803"/>
    <cellStyle name="Comma 3 9 2 3 2" xfId="12613"/>
    <cellStyle name="Comma 3 9 2 3 2 2" xfId="28024"/>
    <cellStyle name="Comma 3 9 2 3 2 2 2" xfId="58848"/>
    <cellStyle name="Comma 3 9 2 3 2 3" xfId="43438"/>
    <cellStyle name="Comma 3 9 2 3 3" xfId="20215"/>
    <cellStyle name="Comma 3 9 2 3 3 2" xfId="51039"/>
    <cellStyle name="Comma 3 9 2 3 4" xfId="35629"/>
    <cellStyle name="Comma 3 9 2 4" xfId="8810"/>
    <cellStyle name="Comma 3 9 2 4 2" xfId="24221"/>
    <cellStyle name="Comma 3 9 2 4 2 2" xfId="55045"/>
    <cellStyle name="Comma 3 9 2 4 3" xfId="39635"/>
    <cellStyle name="Comma 3 9 2 5" xfId="16412"/>
    <cellStyle name="Comma 3 9 2 5 2" xfId="47236"/>
    <cellStyle name="Comma 3 9 2 6" xfId="31826"/>
    <cellStyle name="Comma 3 9 3" xfId="1633"/>
    <cellStyle name="Comma 3 9 3 2" xfId="3532"/>
    <cellStyle name="Comma 3 9 3 2 2" xfId="7335"/>
    <cellStyle name="Comma 3 9 3 2 2 2" xfId="15145"/>
    <cellStyle name="Comma 3 9 3 2 2 2 2" xfId="30556"/>
    <cellStyle name="Comma 3 9 3 2 2 2 2 2" xfId="61380"/>
    <cellStyle name="Comma 3 9 3 2 2 2 3" xfId="45970"/>
    <cellStyle name="Comma 3 9 3 2 2 3" xfId="22747"/>
    <cellStyle name="Comma 3 9 3 2 2 3 2" xfId="53571"/>
    <cellStyle name="Comma 3 9 3 2 2 4" xfId="38161"/>
    <cellStyle name="Comma 3 9 3 2 3" xfId="11342"/>
    <cellStyle name="Comma 3 9 3 2 3 2" xfId="26753"/>
    <cellStyle name="Comma 3 9 3 2 3 2 2" xfId="57577"/>
    <cellStyle name="Comma 3 9 3 2 3 3" xfId="42167"/>
    <cellStyle name="Comma 3 9 3 2 4" xfId="18944"/>
    <cellStyle name="Comma 3 9 3 2 4 2" xfId="49768"/>
    <cellStyle name="Comma 3 9 3 2 5" xfId="34358"/>
    <cellStyle name="Comma 3 9 3 3" xfId="5436"/>
    <cellStyle name="Comma 3 9 3 3 2" xfId="13246"/>
    <cellStyle name="Comma 3 9 3 3 2 2" xfId="28657"/>
    <cellStyle name="Comma 3 9 3 3 2 2 2" xfId="59481"/>
    <cellStyle name="Comma 3 9 3 3 2 3" xfId="44071"/>
    <cellStyle name="Comma 3 9 3 3 3" xfId="20848"/>
    <cellStyle name="Comma 3 9 3 3 3 2" xfId="51672"/>
    <cellStyle name="Comma 3 9 3 3 4" xfId="36262"/>
    <cellStyle name="Comma 3 9 3 4" xfId="9443"/>
    <cellStyle name="Comma 3 9 3 4 2" xfId="24854"/>
    <cellStyle name="Comma 3 9 3 4 2 2" xfId="55678"/>
    <cellStyle name="Comma 3 9 3 4 3" xfId="40268"/>
    <cellStyle name="Comma 3 9 3 5" xfId="17045"/>
    <cellStyle name="Comma 3 9 3 5 2" xfId="47869"/>
    <cellStyle name="Comma 3 9 3 6" xfId="32459"/>
    <cellStyle name="Comma 3 9 4" xfId="2266"/>
    <cellStyle name="Comma 3 9 4 2" xfId="6069"/>
    <cellStyle name="Comma 3 9 4 2 2" xfId="13879"/>
    <cellStyle name="Comma 3 9 4 2 2 2" xfId="29290"/>
    <cellStyle name="Comma 3 9 4 2 2 2 2" xfId="60114"/>
    <cellStyle name="Comma 3 9 4 2 2 3" xfId="44704"/>
    <cellStyle name="Comma 3 9 4 2 3" xfId="21481"/>
    <cellStyle name="Comma 3 9 4 2 3 2" xfId="52305"/>
    <cellStyle name="Comma 3 9 4 2 4" xfId="36895"/>
    <cellStyle name="Comma 3 9 4 3" xfId="10076"/>
    <cellStyle name="Comma 3 9 4 3 2" xfId="25487"/>
    <cellStyle name="Comma 3 9 4 3 2 2" xfId="56311"/>
    <cellStyle name="Comma 3 9 4 3 3" xfId="40901"/>
    <cellStyle name="Comma 3 9 4 4" xfId="17678"/>
    <cellStyle name="Comma 3 9 4 4 2" xfId="48502"/>
    <cellStyle name="Comma 3 9 4 5" xfId="33092"/>
    <cellStyle name="Comma 3 9 5" xfId="4170"/>
    <cellStyle name="Comma 3 9 5 2" xfId="11980"/>
    <cellStyle name="Comma 3 9 5 2 2" xfId="27391"/>
    <cellStyle name="Comma 3 9 5 2 2 2" xfId="58215"/>
    <cellStyle name="Comma 3 9 5 2 3" xfId="42805"/>
    <cellStyle name="Comma 3 9 5 3" xfId="19582"/>
    <cellStyle name="Comma 3 9 5 3 2" xfId="50406"/>
    <cellStyle name="Comma 3 9 5 4" xfId="34996"/>
    <cellStyle name="Comma 3 9 6" xfId="8177"/>
    <cellStyle name="Comma 3 9 6 2" xfId="23588"/>
    <cellStyle name="Comma 3 9 6 2 2" xfId="54412"/>
    <cellStyle name="Comma 3 9 6 3" xfId="39002"/>
    <cellStyle name="Comma 3 9 7" xfId="15779"/>
    <cellStyle name="Comma 3 9 7 2" xfId="46603"/>
    <cellStyle name="Comma 3 9 8" xfId="31193"/>
    <cellStyle name="Comma 30" xfId="115"/>
    <cellStyle name="Comma 31" xfId="61811"/>
    <cellStyle name="Comma 32" xfId="61814"/>
    <cellStyle name="Comma 33" xfId="61816"/>
    <cellStyle name="Comma 34" xfId="61819"/>
    <cellStyle name="Comma 35" xfId="61823"/>
    <cellStyle name="Comma 36" xfId="61827"/>
    <cellStyle name="Comma 37" xfId="61829"/>
    <cellStyle name="Comma 4" xfId="47"/>
    <cellStyle name="Comma 4 10" xfId="2054"/>
    <cellStyle name="Comma 4 10 2" xfId="5857"/>
    <cellStyle name="Comma 4 10 2 2" xfId="13667"/>
    <cellStyle name="Comma 4 10 2 2 2" xfId="29078"/>
    <cellStyle name="Comma 4 10 2 2 2 2" xfId="59902"/>
    <cellStyle name="Comma 4 10 2 2 3" xfId="44492"/>
    <cellStyle name="Comma 4 10 2 3" xfId="21269"/>
    <cellStyle name="Comma 4 10 2 3 2" xfId="52093"/>
    <cellStyle name="Comma 4 10 2 4" xfId="36683"/>
    <cellStyle name="Comma 4 10 3" xfId="9864"/>
    <cellStyle name="Comma 4 10 3 2" xfId="25275"/>
    <cellStyle name="Comma 4 10 3 2 2" xfId="56099"/>
    <cellStyle name="Comma 4 10 3 3" xfId="40689"/>
    <cellStyle name="Comma 4 10 4" xfId="17466"/>
    <cellStyle name="Comma 4 10 4 2" xfId="48290"/>
    <cellStyle name="Comma 4 10 5" xfId="32880"/>
    <cellStyle name="Comma 4 11" xfId="3948"/>
    <cellStyle name="Comma 4 11 2" xfId="11758"/>
    <cellStyle name="Comma 4 11 2 2" xfId="27169"/>
    <cellStyle name="Comma 4 11 2 2 2" xfId="57993"/>
    <cellStyle name="Comma 4 11 2 3" xfId="42583"/>
    <cellStyle name="Comma 4 11 3" xfId="19360"/>
    <cellStyle name="Comma 4 11 3 2" xfId="50184"/>
    <cellStyle name="Comma 4 11 4" xfId="34774"/>
    <cellStyle name="Comma 4 12" xfId="3958"/>
    <cellStyle name="Comma 4 12 2" xfId="11768"/>
    <cellStyle name="Comma 4 12 2 2" xfId="27179"/>
    <cellStyle name="Comma 4 12 2 2 2" xfId="58003"/>
    <cellStyle name="Comma 4 12 2 3" xfId="42593"/>
    <cellStyle name="Comma 4 12 3" xfId="19370"/>
    <cellStyle name="Comma 4 12 3 2" xfId="50194"/>
    <cellStyle name="Comma 4 12 4" xfId="34784"/>
    <cellStyle name="Comma 4 13" xfId="7965"/>
    <cellStyle name="Comma 4 13 2" xfId="23376"/>
    <cellStyle name="Comma 4 13 2 2" xfId="54200"/>
    <cellStyle name="Comma 4 13 3" xfId="38790"/>
    <cellStyle name="Comma 4 14" xfId="7756"/>
    <cellStyle name="Comma 4 14 2" xfId="23167"/>
    <cellStyle name="Comma 4 14 2 2" xfId="53991"/>
    <cellStyle name="Comma 4 14 3" xfId="38581"/>
    <cellStyle name="Comma 4 15" xfId="15567"/>
    <cellStyle name="Comma 4 15 2" xfId="46391"/>
    <cellStyle name="Comma 4 16" xfId="30981"/>
    <cellStyle name="Comma 4 17" xfId="143"/>
    <cellStyle name="Comma 4 2" xfId="60"/>
    <cellStyle name="Comma 4 2 10" xfId="3978"/>
    <cellStyle name="Comma 4 2 10 2" xfId="11788"/>
    <cellStyle name="Comma 4 2 10 2 2" xfId="27199"/>
    <cellStyle name="Comma 4 2 10 2 2 2" xfId="58023"/>
    <cellStyle name="Comma 4 2 10 2 3" xfId="42613"/>
    <cellStyle name="Comma 4 2 10 3" xfId="19390"/>
    <cellStyle name="Comma 4 2 10 3 2" xfId="50214"/>
    <cellStyle name="Comma 4 2 10 4" xfId="34804"/>
    <cellStyle name="Comma 4 2 11" xfId="7985"/>
    <cellStyle name="Comma 4 2 11 2" xfId="23396"/>
    <cellStyle name="Comma 4 2 11 2 2" xfId="54220"/>
    <cellStyle name="Comma 4 2 11 3" xfId="38810"/>
    <cellStyle name="Comma 4 2 12" xfId="7776"/>
    <cellStyle name="Comma 4 2 12 2" xfId="23187"/>
    <cellStyle name="Comma 4 2 12 2 2" xfId="54011"/>
    <cellStyle name="Comma 4 2 12 3" xfId="38601"/>
    <cellStyle name="Comma 4 2 13" xfId="15587"/>
    <cellStyle name="Comma 4 2 13 2" xfId="46411"/>
    <cellStyle name="Comma 4 2 14" xfId="31001"/>
    <cellStyle name="Comma 4 2 15" xfId="174"/>
    <cellStyle name="Comma 4 2 2" xfId="71"/>
    <cellStyle name="Comma 4 2 2 10" xfId="7861"/>
    <cellStyle name="Comma 4 2 2 10 2" xfId="23272"/>
    <cellStyle name="Comma 4 2 2 10 2 2" xfId="54096"/>
    <cellStyle name="Comma 4 2 2 10 3" xfId="38686"/>
    <cellStyle name="Comma 4 2 2 11" xfId="15672"/>
    <cellStyle name="Comma 4 2 2 11 2" xfId="46496"/>
    <cellStyle name="Comma 4 2 2 12" xfId="31086"/>
    <cellStyle name="Comma 4 2 2 13" xfId="259"/>
    <cellStyle name="Comma 4 2 2 2" xfId="95"/>
    <cellStyle name="Comma 4 2 2 2 10" xfId="15754"/>
    <cellStyle name="Comma 4 2 2 2 10 2" xfId="46578"/>
    <cellStyle name="Comma 4 2 2 2 11" xfId="31168"/>
    <cellStyle name="Comma 4 2 2 2 12" xfId="341"/>
    <cellStyle name="Comma 4 2 2 2 2" xfId="764"/>
    <cellStyle name="Comma 4 2 2 2 2 2" xfId="1397"/>
    <cellStyle name="Comma 4 2 2 2 2 2 2" xfId="3296"/>
    <cellStyle name="Comma 4 2 2 2 2 2 2 2" xfId="7099"/>
    <cellStyle name="Comma 4 2 2 2 2 2 2 2 2" xfId="14909"/>
    <cellStyle name="Comma 4 2 2 2 2 2 2 2 2 2" xfId="30320"/>
    <cellStyle name="Comma 4 2 2 2 2 2 2 2 2 2 2" xfId="61144"/>
    <cellStyle name="Comma 4 2 2 2 2 2 2 2 2 3" xfId="45734"/>
    <cellStyle name="Comma 4 2 2 2 2 2 2 2 3" xfId="22511"/>
    <cellStyle name="Comma 4 2 2 2 2 2 2 2 3 2" xfId="53335"/>
    <cellStyle name="Comma 4 2 2 2 2 2 2 2 4" xfId="37925"/>
    <cellStyle name="Comma 4 2 2 2 2 2 2 3" xfId="11106"/>
    <cellStyle name="Comma 4 2 2 2 2 2 2 3 2" xfId="26517"/>
    <cellStyle name="Comma 4 2 2 2 2 2 2 3 2 2" xfId="57341"/>
    <cellStyle name="Comma 4 2 2 2 2 2 2 3 3" xfId="41931"/>
    <cellStyle name="Comma 4 2 2 2 2 2 2 4" xfId="18708"/>
    <cellStyle name="Comma 4 2 2 2 2 2 2 4 2" xfId="49532"/>
    <cellStyle name="Comma 4 2 2 2 2 2 2 5" xfId="34122"/>
    <cellStyle name="Comma 4 2 2 2 2 2 3" xfId="5200"/>
    <cellStyle name="Comma 4 2 2 2 2 2 3 2" xfId="13010"/>
    <cellStyle name="Comma 4 2 2 2 2 2 3 2 2" xfId="28421"/>
    <cellStyle name="Comma 4 2 2 2 2 2 3 2 2 2" xfId="59245"/>
    <cellStyle name="Comma 4 2 2 2 2 2 3 2 3" xfId="43835"/>
    <cellStyle name="Comma 4 2 2 2 2 2 3 3" xfId="20612"/>
    <cellStyle name="Comma 4 2 2 2 2 2 3 3 2" xfId="51436"/>
    <cellStyle name="Comma 4 2 2 2 2 2 3 4" xfId="36026"/>
    <cellStyle name="Comma 4 2 2 2 2 2 4" xfId="9207"/>
    <cellStyle name="Comma 4 2 2 2 2 2 4 2" xfId="24618"/>
    <cellStyle name="Comma 4 2 2 2 2 2 4 2 2" xfId="55442"/>
    <cellStyle name="Comma 4 2 2 2 2 2 4 3" xfId="40032"/>
    <cellStyle name="Comma 4 2 2 2 2 2 5" xfId="16809"/>
    <cellStyle name="Comma 4 2 2 2 2 2 5 2" xfId="47633"/>
    <cellStyle name="Comma 4 2 2 2 2 2 6" xfId="32223"/>
    <cellStyle name="Comma 4 2 2 2 2 3" xfId="2030"/>
    <cellStyle name="Comma 4 2 2 2 2 3 2" xfId="3929"/>
    <cellStyle name="Comma 4 2 2 2 2 3 2 2" xfId="7732"/>
    <cellStyle name="Comma 4 2 2 2 2 3 2 2 2" xfId="15542"/>
    <cellStyle name="Comma 4 2 2 2 2 3 2 2 2 2" xfId="30953"/>
    <cellStyle name="Comma 4 2 2 2 2 3 2 2 2 2 2" xfId="61777"/>
    <cellStyle name="Comma 4 2 2 2 2 3 2 2 2 3" xfId="46367"/>
    <cellStyle name="Comma 4 2 2 2 2 3 2 2 3" xfId="23144"/>
    <cellStyle name="Comma 4 2 2 2 2 3 2 2 3 2" xfId="53968"/>
    <cellStyle name="Comma 4 2 2 2 2 3 2 2 4" xfId="38558"/>
    <cellStyle name="Comma 4 2 2 2 2 3 2 3" xfId="11739"/>
    <cellStyle name="Comma 4 2 2 2 2 3 2 3 2" xfId="27150"/>
    <cellStyle name="Comma 4 2 2 2 2 3 2 3 2 2" xfId="57974"/>
    <cellStyle name="Comma 4 2 2 2 2 3 2 3 3" xfId="42564"/>
    <cellStyle name="Comma 4 2 2 2 2 3 2 4" xfId="19341"/>
    <cellStyle name="Comma 4 2 2 2 2 3 2 4 2" xfId="50165"/>
    <cellStyle name="Comma 4 2 2 2 2 3 2 5" xfId="34755"/>
    <cellStyle name="Comma 4 2 2 2 2 3 3" xfId="5833"/>
    <cellStyle name="Comma 4 2 2 2 2 3 3 2" xfId="13643"/>
    <cellStyle name="Comma 4 2 2 2 2 3 3 2 2" xfId="29054"/>
    <cellStyle name="Comma 4 2 2 2 2 3 3 2 2 2" xfId="59878"/>
    <cellStyle name="Comma 4 2 2 2 2 3 3 2 3" xfId="44468"/>
    <cellStyle name="Comma 4 2 2 2 2 3 3 3" xfId="21245"/>
    <cellStyle name="Comma 4 2 2 2 2 3 3 3 2" xfId="52069"/>
    <cellStyle name="Comma 4 2 2 2 2 3 3 4" xfId="36659"/>
    <cellStyle name="Comma 4 2 2 2 2 3 4" xfId="9840"/>
    <cellStyle name="Comma 4 2 2 2 2 3 4 2" xfId="25251"/>
    <cellStyle name="Comma 4 2 2 2 2 3 4 2 2" xfId="56075"/>
    <cellStyle name="Comma 4 2 2 2 2 3 4 3" xfId="40665"/>
    <cellStyle name="Comma 4 2 2 2 2 3 5" xfId="17442"/>
    <cellStyle name="Comma 4 2 2 2 2 3 5 2" xfId="48266"/>
    <cellStyle name="Comma 4 2 2 2 2 3 6" xfId="32856"/>
    <cellStyle name="Comma 4 2 2 2 2 4" xfId="2663"/>
    <cellStyle name="Comma 4 2 2 2 2 4 2" xfId="6466"/>
    <cellStyle name="Comma 4 2 2 2 2 4 2 2" xfId="14276"/>
    <cellStyle name="Comma 4 2 2 2 2 4 2 2 2" xfId="29687"/>
    <cellStyle name="Comma 4 2 2 2 2 4 2 2 2 2" xfId="60511"/>
    <cellStyle name="Comma 4 2 2 2 2 4 2 2 3" xfId="45101"/>
    <cellStyle name="Comma 4 2 2 2 2 4 2 3" xfId="21878"/>
    <cellStyle name="Comma 4 2 2 2 2 4 2 3 2" xfId="52702"/>
    <cellStyle name="Comma 4 2 2 2 2 4 2 4" xfId="37292"/>
    <cellStyle name="Comma 4 2 2 2 2 4 3" xfId="10473"/>
    <cellStyle name="Comma 4 2 2 2 2 4 3 2" xfId="25884"/>
    <cellStyle name="Comma 4 2 2 2 2 4 3 2 2" xfId="56708"/>
    <cellStyle name="Comma 4 2 2 2 2 4 3 3" xfId="41298"/>
    <cellStyle name="Comma 4 2 2 2 2 4 4" xfId="18075"/>
    <cellStyle name="Comma 4 2 2 2 2 4 4 2" xfId="48899"/>
    <cellStyle name="Comma 4 2 2 2 2 4 5" xfId="33489"/>
    <cellStyle name="Comma 4 2 2 2 2 5" xfId="4567"/>
    <cellStyle name="Comma 4 2 2 2 2 5 2" xfId="12377"/>
    <cellStyle name="Comma 4 2 2 2 2 5 2 2" xfId="27788"/>
    <cellStyle name="Comma 4 2 2 2 2 5 2 2 2" xfId="58612"/>
    <cellStyle name="Comma 4 2 2 2 2 5 2 3" xfId="43202"/>
    <cellStyle name="Comma 4 2 2 2 2 5 3" xfId="19979"/>
    <cellStyle name="Comma 4 2 2 2 2 5 3 2" xfId="50803"/>
    <cellStyle name="Comma 4 2 2 2 2 5 4" xfId="35393"/>
    <cellStyle name="Comma 4 2 2 2 2 6" xfId="8574"/>
    <cellStyle name="Comma 4 2 2 2 2 6 2" xfId="23985"/>
    <cellStyle name="Comma 4 2 2 2 2 6 2 2" xfId="54809"/>
    <cellStyle name="Comma 4 2 2 2 2 6 3" xfId="39399"/>
    <cellStyle name="Comma 4 2 2 2 2 7" xfId="16176"/>
    <cellStyle name="Comma 4 2 2 2 2 7 2" xfId="47000"/>
    <cellStyle name="Comma 4 2 2 2 2 8" xfId="31590"/>
    <cellStyle name="Comma 4 2 2 2 3" xfId="555"/>
    <cellStyle name="Comma 4 2 2 2 3 2" xfId="1188"/>
    <cellStyle name="Comma 4 2 2 2 3 2 2" xfId="3087"/>
    <cellStyle name="Comma 4 2 2 2 3 2 2 2" xfId="6890"/>
    <cellStyle name="Comma 4 2 2 2 3 2 2 2 2" xfId="14700"/>
    <cellStyle name="Comma 4 2 2 2 3 2 2 2 2 2" xfId="30111"/>
    <cellStyle name="Comma 4 2 2 2 3 2 2 2 2 2 2" xfId="60935"/>
    <cellStyle name="Comma 4 2 2 2 3 2 2 2 2 3" xfId="45525"/>
    <cellStyle name="Comma 4 2 2 2 3 2 2 2 3" xfId="22302"/>
    <cellStyle name="Comma 4 2 2 2 3 2 2 2 3 2" xfId="53126"/>
    <cellStyle name="Comma 4 2 2 2 3 2 2 2 4" xfId="37716"/>
    <cellStyle name="Comma 4 2 2 2 3 2 2 3" xfId="10897"/>
    <cellStyle name="Comma 4 2 2 2 3 2 2 3 2" xfId="26308"/>
    <cellStyle name="Comma 4 2 2 2 3 2 2 3 2 2" xfId="57132"/>
    <cellStyle name="Comma 4 2 2 2 3 2 2 3 3" xfId="41722"/>
    <cellStyle name="Comma 4 2 2 2 3 2 2 4" xfId="18499"/>
    <cellStyle name="Comma 4 2 2 2 3 2 2 4 2" xfId="49323"/>
    <cellStyle name="Comma 4 2 2 2 3 2 2 5" xfId="33913"/>
    <cellStyle name="Comma 4 2 2 2 3 2 3" xfId="4991"/>
    <cellStyle name="Comma 4 2 2 2 3 2 3 2" xfId="12801"/>
    <cellStyle name="Comma 4 2 2 2 3 2 3 2 2" xfId="28212"/>
    <cellStyle name="Comma 4 2 2 2 3 2 3 2 2 2" xfId="59036"/>
    <cellStyle name="Comma 4 2 2 2 3 2 3 2 3" xfId="43626"/>
    <cellStyle name="Comma 4 2 2 2 3 2 3 3" xfId="20403"/>
    <cellStyle name="Comma 4 2 2 2 3 2 3 3 2" xfId="51227"/>
    <cellStyle name="Comma 4 2 2 2 3 2 3 4" xfId="35817"/>
    <cellStyle name="Comma 4 2 2 2 3 2 4" xfId="8998"/>
    <cellStyle name="Comma 4 2 2 2 3 2 4 2" xfId="24409"/>
    <cellStyle name="Comma 4 2 2 2 3 2 4 2 2" xfId="55233"/>
    <cellStyle name="Comma 4 2 2 2 3 2 4 3" xfId="39823"/>
    <cellStyle name="Comma 4 2 2 2 3 2 5" xfId="16600"/>
    <cellStyle name="Comma 4 2 2 2 3 2 5 2" xfId="47424"/>
    <cellStyle name="Comma 4 2 2 2 3 2 6" xfId="32014"/>
    <cellStyle name="Comma 4 2 2 2 3 3" xfId="1821"/>
    <cellStyle name="Comma 4 2 2 2 3 3 2" xfId="3720"/>
    <cellStyle name="Comma 4 2 2 2 3 3 2 2" xfId="7523"/>
    <cellStyle name="Comma 4 2 2 2 3 3 2 2 2" xfId="15333"/>
    <cellStyle name="Comma 4 2 2 2 3 3 2 2 2 2" xfId="30744"/>
    <cellStyle name="Comma 4 2 2 2 3 3 2 2 2 2 2" xfId="61568"/>
    <cellStyle name="Comma 4 2 2 2 3 3 2 2 2 3" xfId="46158"/>
    <cellStyle name="Comma 4 2 2 2 3 3 2 2 3" xfId="22935"/>
    <cellStyle name="Comma 4 2 2 2 3 3 2 2 3 2" xfId="53759"/>
    <cellStyle name="Comma 4 2 2 2 3 3 2 2 4" xfId="38349"/>
    <cellStyle name="Comma 4 2 2 2 3 3 2 3" xfId="11530"/>
    <cellStyle name="Comma 4 2 2 2 3 3 2 3 2" xfId="26941"/>
    <cellStyle name="Comma 4 2 2 2 3 3 2 3 2 2" xfId="57765"/>
    <cellStyle name="Comma 4 2 2 2 3 3 2 3 3" xfId="42355"/>
    <cellStyle name="Comma 4 2 2 2 3 3 2 4" xfId="19132"/>
    <cellStyle name="Comma 4 2 2 2 3 3 2 4 2" xfId="49956"/>
    <cellStyle name="Comma 4 2 2 2 3 3 2 5" xfId="34546"/>
    <cellStyle name="Comma 4 2 2 2 3 3 3" xfId="5624"/>
    <cellStyle name="Comma 4 2 2 2 3 3 3 2" xfId="13434"/>
    <cellStyle name="Comma 4 2 2 2 3 3 3 2 2" xfId="28845"/>
    <cellStyle name="Comma 4 2 2 2 3 3 3 2 2 2" xfId="59669"/>
    <cellStyle name="Comma 4 2 2 2 3 3 3 2 3" xfId="44259"/>
    <cellStyle name="Comma 4 2 2 2 3 3 3 3" xfId="21036"/>
    <cellStyle name="Comma 4 2 2 2 3 3 3 3 2" xfId="51860"/>
    <cellStyle name="Comma 4 2 2 2 3 3 3 4" xfId="36450"/>
    <cellStyle name="Comma 4 2 2 2 3 3 4" xfId="9631"/>
    <cellStyle name="Comma 4 2 2 2 3 3 4 2" xfId="25042"/>
    <cellStyle name="Comma 4 2 2 2 3 3 4 2 2" xfId="55866"/>
    <cellStyle name="Comma 4 2 2 2 3 3 4 3" xfId="40456"/>
    <cellStyle name="Comma 4 2 2 2 3 3 5" xfId="17233"/>
    <cellStyle name="Comma 4 2 2 2 3 3 5 2" xfId="48057"/>
    <cellStyle name="Comma 4 2 2 2 3 3 6" xfId="32647"/>
    <cellStyle name="Comma 4 2 2 2 3 4" xfId="2454"/>
    <cellStyle name="Comma 4 2 2 2 3 4 2" xfId="6257"/>
    <cellStyle name="Comma 4 2 2 2 3 4 2 2" xfId="14067"/>
    <cellStyle name="Comma 4 2 2 2 3 4 2 2 2" xfId="29478"/>
    <cellStyle name="Comma 4 2 2 2 3 4 2 2 2 2" xfId="60302"/>
    <cellStyle name="Comma 4 2 2 2 3 4 2 2 3" xfId="44892"/>
    <cellStyle name="Comma 4 2 2 2 3 4 2 3" xfId="21669"/>
    <cellStyle name="Comma 4 2 2 2 3 4 2 3 2" xfId="52493"/>
    <cellStyle name="Comma 4 2 2 2 3 4 2 4" xfId="37083"/>
    <cellStyle name="Comma 4 2 2 2 3 4 3" xfId="10264"/>
    <cellStyle name="Comma 4 2 2 2 3 4 3 2" xfId="25675"/>
    <cellStyle name="Comma 4 2 2 2 3 4 3 2 2" xfId="56499"/>
    <cellStyle name="Comma 4 2 2 2 3 4 3 3" xfId="41089"/>
    <cellStyle name="Comma 4 2 2 2 3 4 4" xfId="17866"/>
    <cellStyle name="Comma 4 2 2 2 3 4 4 2" xfId="48690"/>
    <cellStyle name="Comma 4 2 2 2 3 4 5" xfId="33280"/>
    <cellStyle name="Comma 4 2 2 2 3 5" xfId="4358"/>
    <cellStyle name="Comma 4 2 2 2 3 5 2" xfId="12168"/>
    <cellStyle name="Comma 4 2 2 2 3 5 2 2" xfId="27579"/>
    <cellStyle name="Comma 4 2 2 2 3 5 2 2 2" xfId="58403"/>
    <cellStyle name="Comma 4 2 2 2 3 5 2 3" xfId="42993"/>
    <cellStyle name="Comma 4 2 2 2 3 5 3" xfId="19770"/>
    <cellStyle name="Comma 4 2 2 2 3 5 3 2" xfId="50594"/>
    <cellStyle name="Comma 4 2 2 2 3 5 4" xfId="35184"/>
    <cellStyle name="Comma 4 2 2 2 3 6" xfId="8365"/>
    <cellStyle name="Comma 4 2 2 2 3 6 2" xfId="23776"/>
    <cellStyle name="Comma 4 2 2 2 3 6 2 2" xfId="54600"/>
    <cellStyle name="Comma 4 2 2 2 3 6 3" xfId="39190"/>
    <cellStyle name="Comma 4 2 2 2 3 7" xfId="15967"/>
    <cellStyle name="Comma 4 2 2 2 3 7 2" xfId="46791"/>
    <cellStyle name="Comma 4 2 2 2 3 8" xfId="31381"/>
    <cellStyle name="Comma 4 2 2 2 4" xfId="975"/>
    <cellStyle name="Comma 4 2 2 2 4 2" xfId="2874"/>
    <cellStyle name="Comma 4 2 2 2 4 2 2" xfId="6677"/>
    <cellStyle name="Comma 4 2 2 2 4 2 2 2" xfId="14487"/>
    <cellStyle name="Comma 4 2 2 2 4 2 2 2 2" xfId="29898"/>
    <cellStyle name="Comma 4 2 2 2 4 2 2 2 2 2" xfId="60722"/>
    <cellStyle name="Comma 4 2 2 2 4 2 2 2 3" xfId="45312"/>
    <cellStyle name="Comma 4 2 2 2 4 2 2 3" xfId="22089"/>
    <cellStyle name="Comma 4 2 2 2 4 2 2 3 2" xfId="52913"/>
    <cellStyle name="Comma 4 2 2 2 4 2 2 4" xfId="37503"/>
    <cellStyle name="Comma 4 2 2 2 4 2 3" xfId="10684"/>
    <cellStyle name="Comma 4 2 2 2 4 2 3 2" xfId="26095"/>
    <cellStyle name="Comma 4 2 2 2 4 2 3 2 2" xfId="56919"/>
    <cellStyle name="Comma 4 2 2 2 4 2 3 3" xfId="41509"/>
    <cellStyle name="Comma 4 2 2 2 4 2 4" xfId="18286"/>
    <cellStyle name="Comma 4 2 2 2 4 2 4 2" xfId="49110"/>
    <cellStyle name="Comma 4 2 2 2 4 2 5" xfId="33700"/>
    <cellStyle name="Comma 4 2 2 2 4 3" xfId="4778"/>
    <cellStyle name="Comma 4 2 2 2 4 3 2" xfId="12588"/>
    <cellStyle name="Comma 4 2 2 2 4 3 2 2" xfId="27999"/>
    <cellStyle name="Comma 4 2 2 2 4 3 2 2 2" xfId="58823"/>
    <cellStyle name="Comma 4 2 2 2 4 3 2 3" xfId="43413"/>
    <cellStyle name="Comma 4 2 2 2 4 3 3" xfId="20190"/>
    <cellStyle name="Comma 4 2 2 2 4 3 3 2" xfId="51014"/>
    <cellStyle name="Comma 4 2 2 2 4 3 4" xfId="35604"/>
    <cellStyle name="Comma 4 2 2 2 4 4" xfId="8785"/>
    <cellStyle name="Comma 4 2 2 2 4 4 2" xfId="24196"/>
    <cellStyle name="Comma 4 2 2 2 4 4 2 2" xfId="55020"/>
    <cellStyle name="Comma 4 2 2 2 4 4 3" xfId="39610"/>
    <cellStyle name="Comma 4 2 2 2 4 5" xfId="16387"/>
    <cellStyle name="Comma 4 2 2 2 4 5 2" xfId="47211"/>
    <cellStyle name="Comma 4 2 2 2 4 6" xfId="31801"/>
    <cellStyle name="Comma 4 2 2 2 5" xfId="1608"/>
    <cellStyle name="Comma 4 2 2 2 5 2" xfId="3507"/>
    <cellStyle name="Comma 4 2 2 2 5 2 2" xfId="7310"/>
    <cellStyle name="Comma 4 2 2 2 5 2 2 2" xfId="15120"/>
    <cellStyle name="Comma 4 2 2 2 5 2 2 2 2" xfId="30531"/>
    <cellStyle name="Comma 4 2 2 2 5 2 2 2 2 2" xfId="61355"/>
    <cellStyle name="Comma 4 2 2 2 5 2 2 2 3" xfId="45945"/>
    <cellStyle name="Comma 4 2 2 2 5 2 2 3" xfId="22722"/>
    <cellStyle name="Comma 4 2 2 2 5 2 2 3 2" xfId="53546"/>
    <cellStyle name="Comma 4 2 2 2 5 2 2 4" xfId="38136"/>
    <cellStyle name="Comma 4 2 2 2 5 2 3" xfId="11317"/>
    <cellStyle name="Comma 4 2 2 2 5 2 3 2" xfId="26728"/>
    <cellStyle name="Comma 4 2 2 2 5 2 3 2 2" xfId="57552"/>
    <cellStyle name="Comma 4 2 2 2 5 2 3 3" xfId="42142"/>
    <cellStyle name="Comma 4 2 2 2 5 2 4" xfId="18919"/>
    <cellStyle name="Comma 4 2 2 2 5 2 4 2" xfId="49743"/>
    <cellStyle name="Comma 4 2 2 2 5 2 5" xfId="34333"/>
    <cellStyle name="Comma 4 2 2 2 5 3" xfId="5411"/>
    <cellStyle name="Comma 4 2 2 2 5 3 2" xfId="13221"/>
    <cellStyle name="Comma 4 2 2 2 5 3 2 2" xfId="28632"/>
    <cellStyle name="Comma 4 2 2 2 5 3 2 2 2" xfId="59456"/>
    <cellStyle name="Comma 4 2 2 2 5 3 2 3" xfId="44046"/>
    <cellStyle name="Comma 4 2 2 2 5 3 3" xfId="20823"/>
    <cellStyle name="Comma 4 2 2 2 5 3 3 2" xfId="51647"/>
    <cellStyle name="Comma 4 2 2 2 5 3 4" xfId="36237"/>
    <cellStyle name="Comma 4 2 2 2 5 4" xfId="9418"/>
    <cellStyle name="Comma 4 2 2 2 5 4 2" xfId="24829"/>
    <cellStyle name="Comma 4 2 2 2 5 4 2 2" xfId="55653"/>
    <cellStyle name="Comma 4 2 2 2 5 4 3" xfId="40243"/>
    <cellStyle name="Comma 4 2 2 2 5 5" xfId="17020"/>
    <cellStyle name="Comma 4 2 2 2 5 5 2" xfId="47844"/>
    <cellStyle name="Comma 4 2 2 2 5 6" xfId="32434"/>
    <cellStyle name="Comma 4 2 2 2 6" xfId="2241"/>
    <cellStyle name="Comma 4 2 2 2 6 2" xfId="6044"/>
    <cellStyle name="Comma 4 2 2 2 6 2 2" xfId="13854"/>
    <cellStyle name="Comma 4 2 2 2 6 2 2 2" xfId="29265"/>
    <cellStyle name="Comma 4 2 2 2 6 2 2 2 2" xfId="60089"/>
    <cellStyle name="Comma 4 2 2 2 6 2 2 3" xfId="44679"/>
    <cellStyle name="Comma 4 2 2 2 6 2 3" xfId="21456"/>
    <cellStyle name="Comma 4 2 2 2 6 2 3 2" xfId="52280"/>
    <cellStyle name="Comma 4 2 2 2 6 2 4" xfId="36870"/>
    <cellStyle name="Comma 4 2 2 2 6 3" xfId="10051"/>
    <cellStyle name="Comma 4 2 2 2 6 3 2" xfId="25462"/>
    <cellStyle name="Comma 4 2 2 2 6 3 2 2" xfId="56286"/>
    <cellStyle name="Comma 4 2 2 2 6 3 3" xfId="40876"/>
    <cellStyle name="Comma 4 2 2 2 6 4" xfId="17653"/>
    <cellStyle name="Comma 4 2 2 2 6 4 2" xfId="48477"/>
    <cellStyle name="Comma 4 2 2 2 6 5" xfId="33067"/>
    <cellStyle name="Comma 4 2 2 2 7" xfId="4145"/>
    <cellStyle name="Comma 4 2 2 2 7 2" xfId="11955"/>
    <cellStyle name="Comma 4 2 2 2 7 2 2" xfId="27366"/>
    <cellStyle name="Comma 4 2 2 2 7 2 2 2" xfId="58190"/>
    <cellStyle name="Comma 4 2 2 2 7 2 3" xfId="42780"/>
    <cellStyle name="Comma 4 2 2 2 7 3" xfId="19557"/>
    <cellStyle name="Comma 4 2 2 2 7 3 2" xfId="50381"/>
    <cellStyle name="Comma 4 2 2 2 7 4" xfId="34971"/>
    <cellStyle name="Comma 4 2 2 2 8" xfId="8152"/>
    <cellStyle name="Comma 4 2 2 2 8 2" xfId="23563"/>
    <cellStyle name="Comma 4 2 2 2 8 2 2" xfId="54387"/>
    <cellStyle name="Comma 4 2 2 2 8 3" xfId="38977"/>
    <cellStyle name="Comma 4 2 2 2 9" xfId="7943"/>
    <cellStyle name="Comma 4 2 2 2 9 2" xfId="23354"/>
    <cellStyle name="Comma 4 2 2 2 9 2 2" xfId="54178"/>
    <cellStyle name="Comma 4 2 2 2 9 3" xfId="38768"/>
    <cellStyle name="Comma 4 2 2 3" xfId="682"/>
    <cellStyle name="Comma 4 2 2 3 2" xfId="1315"/>
    <cellStyle name="Comma 4 2 2 3 2 2" xfId="3214"/>
    <cellStyle name="Comma 4 2 2 3 2 2 2" xfId="7017"/>
    <cellStyle name="Comma 4 2 2 3 2 2 2 2" xfId="14827"/>
    <cellStyle name="Comma 4 2 2 3 2 2 2 2 2" xfId="30238"/>
    <cellStyle name="Comma 4 2 2 3 2 2 2 2 2 2" xfId="61062"/>
    <cellStyle name="Comma 4 2 2 3 2 2 2 2 3" xfId="45652"/>
    <cellStyle name="Comma 4 2 2 3 2 2 2 3" xfId="22429"/>
    <cellStyle name="Comma 4 2 2 3 2 2 2 3 2" xfId="53253"/>
    <cellStyle name="Comma 4 2 2 3 2 2 2 4" xfId="37843"/>
    <cellStyle name="Comma 4 2 2 3 2 2 3" xfId="11024"/>
    <cellStyle name="Comma 4 2 2 3 2 2 3 2" xfId="26435"/>
    <cellStyle name="Comma 4 2 2 3 2 2 3 2 2" xfId="57259"/>
    <cellStyle name="Comma 4 2 2 3 2 2 3 3" xfId="41849"/>
    <cellStyle name="Comma 4 2 2 3 2 2 4" xfId="18626"/>
    <cellStyle name="Comma 4 2 2 3 2 2 4 2" xfId="49450"/>
    <cellStyle name="Comma 4 2 2 3 2 2 5" xfId="34040"/>
    <cellStyle name="Comma 4 2 2 3 2 3" xfId="5118"/>
    <cellStyle name="Comma 4 2 2 3 2 3 2" xfId="12928"/>
    <cellStyle name="Comma 4 2 2 3 2 3 2 2" xfId="28339"/>
    <cellStyle name="Comma 4 2 2 3 2 3 2 2 2" xfId="59163"/>
    <cellStyle name="Comma 4 2 2 3 2 3 2 3" xfId="43753"/>
    <cellStyle name="Comma 4 2 2 3 2 3 3" xfId="20530"/>
    <cellStyle name="Comma 4 2 2 3 2 3 3 2" xfId="51354"/>
    <cellStyle name="Comma 4 2 2 3 2 3 4" xfId="35944"/>
    <cellStyle name="Comma 4 2 2 3 2 4" xfId="9125"/>
    <cellStyle name="Comma 4 2 2 3 2 4 2" xfId="24536"/>
    <cellStyle name="Comma 4 2 2 3 2 4 2 2" xfId="55360"/>
    <cellStyle name="Comma 4 2 2 3 2 4 3" xfId="39950"/>
    <cellStyle name="Comma 4 2 2 3 2 5" xfId="16727"/>
    <cellStyle name="Comma 4 2 2 3 2 5 2" xfId="47551"/>
    <cellStyle name="Comma 4 2 2 3 2 6" xfId="32141"/>
    <cellStyle name="Comma 4 2 2 3 3" xfId="1948"/>
    <cellStyle name="Comma 4 2 2 3 3 2" xfId="3847"/>
    <cellStyle name="Comma 4 2 2 3 3 2 2" xfId="7650"/>
    <cellStyle name="Comma 4 2 2 3 3 2 2 2" xfId="15460"/>
    <cellStyle name="Comma 4 2 2 3 3 2 2 2 2" xfId="30871"/>
    <cellStyle name="Comma 4 2 2 3 3 2 2 2 2 2" xfId="61695"/>
    <cellStyle name="Comma 4 2 2 3 3 2 2 2 3" xfId="46285"/>
    <cellStyle name="Comma 4 2 2 3 3 2 2 3" xfId="23062"/>
    <cellStyle name="Comma 4 2 2 3 3 2 2 3 2" xfId="53886"/>
    <cellStyle name="Comma 4 2 2 3 3 2 2 4" xfId="38476"/>
    <cellStyle name="Comma 4 2 2 3 3 2 3" xfId="11657"/>
    <cellStyle name="Comma 4 2 2 3 3 2 3 2" xfId="27068"/>
    <cellStyle name="Comma 4 2 2 3 3 2 3 2 2" xfId="57892"/>
    <cellStyle name="Comma 4 2 2 3 3 2 3 3" xfId="42482"/>
    <cellStyle name="Comma 4 2 2 3 3 2 4" xfId="19259"/>
    <cellStyle name="Comma 4 2 2 3 3 2 4 2" xfId="50083"/>
    <cellStyle name="Comma 4 2 2 3 3 2 5" xfId="34673"/>
    <cellStyle name="Comma 4 2 2 3 3 3" xfId="5751"/>
    <cellStyle name="Comma 4 2 2 3 3 3 2" xfId="13561"/>
    <cellStyle name="Comma 4 2 2 3 3 3 2 2" xfId="28972"/>
    <cellStyle name="Comma 4 2 2 3 3 3 2 2 2" xfId="59796"/>
    <cellStyle name="Comma 4 2 2 3 3 3 2 3" xfId="44386"/>
    <cellStyle name="Comma 4 2 2 3 3 3 3" xfId="21163"/>
    <cellStyle name="Comma 4 2 2 3 3 3 3 2" xfId="51987"/>
    <cellStyle name="Comma 4 2 2 3 3 3 4" xfId="36577"/>
    <cellStyle name="Comma 4 2 2 3 3 4" xfId="9758"/>
    <cellStyle name="Comma 4 2 2 3 3 4 2" xfId="25169"/>
    <cellStyle name="Comma 4 2 2 3 3 4 2 2" xfId="55993"/>
    <cellStyle name="Comma 4 2 2 3 3 4 3" xfId="40583"/>
    <cellStyle name="Comma 4 2 2 3 3 5" xfId="17360"/>
    <cellStyle name="Comma 4 2 2 3 3 5 2" xfId="48184"/>
    <cellStyle name="Comma 4 2 2 3 3 6" xfId="32774"/>
    <cellStyle name="Comma 4 2 2 3 4" xfId="2581"/>
    <cellStyle name="Comma 4 2 2 3 4 2" xfId="6384"/>
    <cellStyle name="Comma 4 2 2 3 4 2 2" xfId="14194"/>
    <cellStyle name="Comma 4 2 2 3 4 2 2 2" xfId="29605"/>
    <cellStyle name="Comma 4 2 2 3 4 2 2 2 2" xfId="60429"/>
    <cellStyle name="Comma 4 2 2 3 4 2 2 3" xfId="45019"/>
    <cellStyle name="Comma 4 2 2 3 4 2 3" xfId="21796"/>
    <cellStyle name="Comma 4 2 2 3 4 2 3 2" xfId="52620"/>
    <cellStyle name="Comma 4 2 2 3 4 2 4" xfId="37210"/>
    <cellStyle name="Comma 4 2 2 3 4 3" xfId="10391"/>
    <cellStyle name="Comma 4 2 2 3 4 3 2" xfId="25802"/>
    <cellStyle name="Comma 4 2 2 3 4 3 2 2" xfId="56626"/>
    <cellStyle name="Comma 4 2 2 3 4 3 3" xfId="41216"/>
    <cellStyle name="Comma 4 2 2 3 4 4" xfId="17993"/>
    <cellStyle name="Comma 4 2 2 3 4 4 2" xfId="48817"/>
    <cellStyle name="Comma 4 2 2 3 4 5" xfId="33407"/>
    <cellStyle name="Comma 4 2 2 3 5" xfId="4485"/>
    <cellStyle name="Comma 4 2 2 3 5 2" xfId="12295"/>
    <cellStyle name="Comma 4 2 2 3 5 2 2" xfId="27706"/>
    <cellStyle name="Comma 4 2 2 3 5 2 2 2" xfId="58530"/>
    <cellStyle name="Comma 4 2 2 3 5 2 3" xfId="43120"/>
    <cellStyle name="Comma 4 2 2 3 5 3" xfId="19897"/>
    <cellStyle name="Comma 4 2 2 3 5 3 2" xfId="50721"/>
    <cellStyle name="Comma 4 2 2 3 5 4" xfId="35311"/>
    <cellStyle name="Comma 4 2 2 3 6" xfId="8492"/>
    <cellStyle name="Comma 4 2 2 3 6 2" xfId="23903"/>
    <cellStyle name="Comma 4 2 2 3 6 2 2" xfId="54727"/>
    <cellStyle name="Comma 4 2 2 3 6 3" xfId="39317"/>
    <cellStyle name="Comma 4 2 2 3 7" xfId="16094"/>
    <cellStyle name="Comma 4 2 2 3 7 2" xfId="46918"/>
    <cellStyle name="Comma 4 2 2 3 8" xfId="31508"/>
    <cellStyle name="Comma 4 2 2 4" xfId="473"/>
    <cellStyle name="Comma 4 2 2 4 2" xfId="1106"/>
    <cellStyle name="Comma 4 2 2 4 2 2" xfId="3005"/>
    <cellStyle name="Comma 4 2 2 4 2 2 2" xfId="6808"/>
    <cellStyle name="Comma 4 2 2 4 2 2 2 2" xfId="14618"/>
    <cellStyle name="Comma 4 2 2 4 2 2 2 2 2" xfId="30029"/>
    <cellStyle name="Comma 4 2 2 4 2 2 2 2 2 2" xfId="60853"/>
    <cellStyle name="Comma 4 2 2 4 2 2 2 2 3" xfId="45443"/>
    <cellStyle name="Comma 4 2 2 4 2 2 2 3" xfId="22220"/>
    <cellStyle name="Comma 4 2 2 4 2 2 2 3 2" xfId="53044"/>
    <cellStyle name="Comma 4 2 2 4 2 2 2 4" xfId="37634"/>
    <cellStyle name="Comma 4 2 2 4 2 2 3" xfId="10815"/>
    <cellStyle name="Comma 4 2 2 4 2 2 3 2" xfId="26226"/>
    <cellStyle name="Comma 4 2 2 4 2 2 3 2 2" xfId="57050"/>
    <cellStyle name="Comma 4 2 2 4 2 2 3 3" xfId="41640"/>
    <cellStyle name="Comma 4 2 2 4 2 2 4" xfId="18417"/>
    <cellStyle name="Comma 4 2 2 4 2 2 4 2" xfId="49241"/>
    <cellStyle name="Comma 4 2 2 4 2 2 5" xfId="33831"/>
    <cellStyle name="Comma 4 2 2 4 2 3" xfId="4909"/>
    <cellStyle name="Comma 4 2 2 4 2 3 2" xfId="12719"/>
    <cellStyle name="Comma 4 2 2 4 2 3 2 2" xfId="28130"/>
    <cellStyle name="Comma 4 2 2 4 2 3 2 2 2" xfId="58954"/>
    <cellStyle name="Comma 4 2 2 4 2 3 2 3" xfId="43544"/>
    <cellStyle name="Comma 4 2 2 4 2 3 3" xfId="20321"/>
    <cellStyle name="Comma 4 2 2 4 2 3 3 2" xfId="51145"/>
    <cellStyle name="Comma 4 2 2 4 2 3 4" xfId="35735"/>
    <cellStyle name="Comma 4 2 2 4 2 4" xfId="8916"/>
    <cellStyle name="Comma 4 2 2 4 2 4 2" xfId="24327"/>
    <cellStyle name="Comma 4 2 2 4 2 4 2 2" xfId="55151"/>
    <cellStyle name="Comma 4 2 2 4 2 4 3" xfId="39741"/>
    <cellStyle name="Comma 4 2 2 4 2 5" xfId="16518"/>
    <cellStyle name="Comma 4 2 2 4 2 5 2" xfId="47342"/>
    <cellStyle name="Comma 4 2 2 4 2 6" xfId="31932"/>
    <cellStyle name="Comma 4 2 2 4 3" xfId="1739"/>
    <cellStyle name="Comma 4 2 2 4 3 2" xfId="3638"/>
    <cellStyle name="Comma 4 2 2 4 3 2 2" xfId="7441"/>
    <cellStyle name="Comma 4 2 2 4 3 2 2 2" xfId="15251"/>
    <cellStyle name="Comma 4 2 2 4 3 2 2 2 2" xfId="30662"/>
    <cellStyle name="Comma 4 2 2 4 3 2 2 2 2 2" xfId="61486"/>
    <cellStyle name="Comma 4 2 2 4 3 2 2 2 3" xfId="46076"/>
    <cellStyle name="Comma 4 2 2 4 3 2 2 3" xfId="22853"/>
    <cellStyle name="Comma 4 2 2 4 3 2 2 3 2" xfId="53677"/>
    <cellStyle name="Comma 4 2 2 4 3 2 2 4" xfId="38267"/>
    <cellStyle name="Comma 4 2 2 4 3 2 3" xfId="11448"/>
    <cellStyle name="Comma 4 2 2 4 3 2 3 2" xfId="26859"/>
    <cellStyle name="Comma 4 2 2 4 3 2 3 2 2" xfId="57683"/>
    <cellStyle name="Comma 4 2 2 4 3 2 3 3" xfId="42273"/>
    <cellStyle name="Comma 4 2 2 4 3 2 4" xfId="19050"/>
    <cellStyle name="Comma 4 2 2 4 3 2 4 2" xfId="49874"/>
    <cellStyle name="Comma 4 2 2 4 3 2 5" xfId="34464"/>
    <cellStyle name="Comma 4 2 2 4 3 3" xfId="5542"/>
    <cellStyle name="Comma 4 2 2 4 3 3 2" xfId="13352"/>
    <cellStyle name="Comma 4 2 2 4 3 3 2 2" xfId="28763"/>
    <cellStyle name="Comma 4 2 2 4 3 3 2 2 2" xfId="59587"/>
    <cellStyle name="Comma 4 2 2 4 3 3 2 3" xfId="44177"/>
    <cellStyle name="Comma 4 2 2 4 3 3 3" xfId="20954"/>
    <cellStyle name="Comma 4 2 2 4 3 3 3 2" xfId="51778"/>
    <cellStyle name="Comma 4 2 2 4 3 3 4" xfId="36368"/>
    <cellStyle name="Comma 4 2 2 4 3 4" xfId="9549"/>
    <cellStyle name="Comma 4 2 2 4 3 4 2" xfId="24960"/>
    <cellStyle name="Comma 4 2 2 4 3 4 2 2" xfId="55784"/>
    <cellStyle name="Comma 4 2 2 4 3 4 3" xfId="40374"/>
    <cellStyle name="Comma 4 2 2 4 3 5" xfId="17151"/>
    <cellStyle name="Comma 4 2 2 4 3 5 2" xfId="47975"/>
    <cellStyle name="Comma 4 2 2 4 3 6" xfId="32565"/>
    <cellStyle name="Comma 4 2 2 4 4" xfId="2372"/>
    <cellStyle name="Comma 4 2 2 4 4 2" xfId="6175"/>
    <cellStyle name="Comma 4 2 2 4 4 2 2" xfId="13985"/>
    <cellStyle name="Comma 4 2 2 4 4 2 2 2" xfId="29396"/>
    <cellStyle name="Comma 4 2 2 4 4 2 2 2 2" xfId="60220"/>
    <cellStyle name="Comma 4 2 2 4 4 2 2 3" xfId="44810"/>
    <cellStyle name="Comma 4 2 2 4 4 2 3" xfId="21587"/>
    <cellStyle name="Comma 4 2 2 4 4 2 3 2" xfId="52411"/>
    <cellStyle name="Comma 4 2 2 4 4 2 4" xfId="37001"/>
    <cellStyle name="Comma 4 2 2 4 4 3" xfId="10182"/>
    <cellStyle name="Comma 4 2 2 4 4 3 2" xfId="25593"/>
    <cellStyle name="Comma 4 2 2 4 4 3 2 2" xfId="56417"/>
    <cellStyle name="Comma 4 2 2 4 4 3 3" xfId="41007"/>
    <cellStyle name="Comma 4 2 2 4 4 4" xfId="17784"/>
    <cellStyle name="Comma 4 2 2 4 4 4 2" xfId="48608"/>
    <cellStyle name="Comma 4 2 2 4 4 5" xfId="33198"/>
    <cellStyle name="Comma 4 2 2 4 5" xfId="4276"/>
    <cellStyle name="Comma 4 2 2 4 5 2" xfId="12086"/>
    <cellStyle name="Comma 4 2 2 4 5 2 2" xfId="27497"/>
    <cellStyle name="Comma 4 2 2 4 5 2 2 2" xfId="58321"/>
    <cellStyle name="Comma 4 2 2 4 5 2 3" xfId="42911"/>
    <cellStyle name="Comma 4 2 2 4 5 3" xfId="19688"/>
    <cellStyle name="Comma 4 2 2 4 5 3 2" xfId="50512"/>
    <cellStyle name="Comma 4 2 2 4 5 4" xfId="35102"/>
    <cellStyle name="Comma 4 2 2 4 6" xfId="8283"/>
    <cellStyle name="Comma 4 2 2 4 6 2" xfId="23694"/>
    <cellStyle name="Comma 4 2 2 4 6 2 2" xfId="54518"/>
    <cellStyle name="Comma 4 2 2 4 6 3" xfId="39108"/>
    <cellStyle name="Comma 4 2 2 4 7" xfId="15885"/>
    <cellStyle name="Comma 4 2 2 4 7 2" xfId="46709"/>
    <cellStyle name="Comma 4 2 2 4 8" xfId="31299"/>
    <cellStyle name="Comma 4 2 2 5" xfId="893"/>
    <cellStyle name="Comma 4 2 2 5 2" xfId="2792"/>
    <cellStyle name="Comma 4 2 2 5 2 2" xfId="6595"/>
    <cellStyle name="Comma 4 2 2 5 2 2 2" xfId="14405"/>
    <cellStyle name="Comma 4 2 2 5 2 2 2 2" xfId="29816"/>
    <cellStyle name="Comma 4 2 2 5 2 2 2 2 2" xfId="60640"/>
    <cellStyle name="Comma 4 2 2 5 2 2 2 3" xfId="45230"/>
    <cellStyle name="Comma 4 2 2 5 2 2 3" xfId="22007"/>
    <cellStyle name="Comma 4 2 2 5 2 2 3 2" xfId="52831"/>
    <cellStyle name="Comma 4 2 2 5 2 2 4" xfId="37421"/>
    <cellStyle name="Comma 4 2 2 5 2 3" xfId="10602"/>
    <cellStyle name="Comma 4 2 2 5 2 3 2" xfId="26013"/>
    <cellStyle name="Comma 4 2 2 5 2 3 2 2" xfId="56837"/>
    <cellStyle name="Comma 4 2 2 5 2 3 3" xfId="41427"/>
    <cellStyle name="Comma 4 2 2 5 2 4" xfId="18204"/>
    <cellStyle name="Comma 4 2 2 5 2 4 2" xfId="49028"/>
    <cellStyle name="Comma 4 2 2 5 2 5" xfId="33618"/>
    <cellStyle name="Comma 4 2 2 5 3" xfId="4696"/>
    <cellStyle name="Comma 4 2 2 5 3 2" xfId="12506"/>
    <cellStyle name="Comma 4 2 2 5 3 2 2" xfId="27917"/>
    <cellStyle name="Comma 4 2 2 5 3 2 2 2" xfId="58741"/>
    <cellStyle name="Comma 4 2 2 5 3 2 3" xfId="43331"/>
    <cellStyle name="Comma 4 2 2 5 3 3" xfId="20108"/>
    <cellStyle name="Comma 4 2 2 5 3 3 2" xfId="50932"/>
    <cellStyle name="Comma 4 2 2 5 3 4" xfId="35522"/>
    <cellStyle name="Comma 4 2 2 5 4" xfId="8703"/>
    <cellStyle name="Comma 4 2 2 5 4 2" xfId="24114"/>
    <cellStyle name="Comma 4 2 2 5 4 2 2" xfId="54938"/>
    <cellStyle name="Comma 4 2 2 5 4 3" xfId="39528"/>
    <cellStyle name="Comma 4 2 2 5 5" xfId="16305"/>
    <cellStyle name="Comma 4 2 2 5 5 2" xfId="47129"/>
    <cellStyle name="Comma 4 2 2 5 6" xfId="31719"/>
    <cellStyle name="Comma 4 2 2 6" xfId="1526"/>
    <cellStyle name="Comma 4 2 2 6 2" xfId="3425"/>
    <cellStyle name="Comma 4 2 2 6 2 2" xfId="7228"/>
    <cellStyle name="Comma 4 2 2 6 2 2 2" xfId="15038"/>
    <cellStyle name="Comma 4 2 2 6 2 2 2 2" xfId="30449"/>
    <cellStyle name="Comma 4 2 2 6 2 2 2 2 2" xfId="61273"/>
    <cellStyle name="Comma 4 2 2 6 2 2 2 3" xfId="45863"/>
    <cellStyle name="Comma 4 2 2 6 2 2 3" xfId="22640"/>
    <cellStyle name="Comma 4 2 2 6 2 2 3 2" xfId="53464"/>
    <cellStyle name="Comma 4 2 2 6 2 2 4" xfId="38054"/>
    <cellStyle name="Comma 4 2 2 6 2 3" xfId="11235"/>
    <cellStyle name="Comma 4 2 2 6 2 3 2" xfId="26646"/>
    <cellStyle name="Comma 4 2 2 6 2 3 2 2" xfId="57470"/>
    <cellStyle name="Comma 4 2 2 6 2 3 3" xfId="42060"/>
    <cellStyle name="Comma 4 2 2 6 2 4" xfId="18837"/>
    <cellStyle name="Comma 4 2 2 6 2 4 2" xfId="49661"/>
    <cellStyle name="Comma 4 2 2 6 2 5" xfId="34251"/>
    <cellStyle name="Comma 4 2 2 6 3" xfId="5329"/>
    <cellStyle name="Comma 4 2 2 6 3 2" xfId="13139"/>
    <cellStyle name="Comma 4 2 2 6 3 2 2" xfId="28550"/>
    <cellStyle name="Comma 4 2 2 6 3 2 2 2" xfId="59374"/>
    <cellStyle name="Comma 4 2 2 6 3 2 3" xfId="43964"/>
    <cellStyle name="Comma 4 2 2 6 3 3" xfId="20741"/>
    <cellStyle name="Comma 4 2 2 6 3 3 2" xfId="51565"/>
    <cellStyle name="Comma 4 2 2 6 3 4" xfId="36155"/>
    <cellStyle name="Comma 4 2 2 6 4" xfId="9336"/>
    <cellStyle name="Comma 4 2 2 6 4 2" xfId="24747"/>
    <cellStyle name="Comma 4 2 2 6 4 2 2" xfId="55571"/>
    <cellStyle name="Comma 4 2 2 6 4 3" xfId="40161"/>
    <cellStyle name="Comma 4 2 2 6 5" xfId="16938"/>
    <cellStyle name="Comma 4 2 2 6 5 2" xfId="47762"/>
    <cellStyle name="Comma 4 2 2 6 6" xfId="32352"/>
    <cellStyle name="Comma 4 2 2 7" xfId="2159"/>
    <cellStyle name="Comma 4 2 2 7 2" xfId="5962"/>
    <cellStyle name="Comma 4 2 2 7 2 2" xfId="13772"/>
    <cellStyle name="Comma 4 2 2 7 2 2 2" xfId="29183"/>
    <cellStyle name="Comma 4 2 2 7 2 2 2 2" xfId="60007"/>
    <cellStyle name="Comma 4 2 2 7 2 2 3" xfId="44597"/>
    <cellStyle name="Comma 4 2 2 7 2 3" xfId="21374"/>
    <cellStyle name="Comma 4 2 2 7 2 3 2" xfId="52198"/>
    <cellStyle name="Comma 4 2 2 7 2 4" xfId="36788"/>
    <cellStyle name="Comma 4 2 2 7 3" xfId="9969"/>
    <cellStyle name="Comma 4 2 2 7 3 2" xfId="25380"/>
    <cellStyle name="Comma 4 2 2 7 3 2 2" xfId="56204"/>
    <cellStyle name="Comma 4 2 2 7 3 3" xfId="40794"/>
    <cellStyle name="Comma 4 2 2 7 4" xfId="17571"/>
    <cellStyle name="Comma 4 2 2 7 4 2" xfId="48395"/>
    <cellStyle name="Comma 4 2 2 7 5" xfId="32985"/>
    <cellStyle name="Comma 4 2 2 8" xfId="4063"/>
    <cellStyle name="Comma 4 2 2 8 2" xfId="11873"/>
    <cellStyle name="Comma 4 2 2 8 2 2" xfId="27284"/>
    <cellStyle name="Comma 4 2 2 8 2 2 2" xfId="58108"/>
    <cellStyle name="Comma 4 2 2 8 2 3" xfId="42698"/>
    <cellStyle name="Comma 4 2 2 8 3" xfId="19475"/>
    <cellStyle name="Comma 4 2 2 8 3 2" xfId="50299"/>
    <cellStyle name="Comma 4 2 2 8 4" xfId="34889"/>
    <cellStyle name="Comma 4 2 2 9" xfId="8070"/>
    <cellStyle name="Comma 4 2 2 9 2" xfId="23481"/>
    <cellStyle name="Comma 4 2 2 9 2 2" xfId="54305"/>
    <cellStyle name="Comma 4 2 2 9 3" xfId="38895"/>
    <cellStyle name="Comma 4 2 3" xfId="83"/>
    <cellStyle name="Comma 4 2 3 10" xfId="15712"/>
    <cellStyle name="Comma 4 2 3 10 2" xfId="46536"/>
    <cellStyle name="Comma 4 2 3 11" xfId="31126"/>
    <cellStyle name="Comma 4 2 3 12" xfId="299"/>
    <cellStyle name="Comma 4 2 3 2" xfId="722"/>
    <cellStyle name="Comma 4 2 3 2 2" xfId="1355"/>
    <cellStyle name="Comma 4 2 3 2 2 2" xfId="3254"/>
    <cellStyle name="Comma 4 2 3 2 2 2 2" xfId="7057"/>
    <cellStyle name="Comma 4 2 3 2 2 2 2 2" xfId="14867"/>
    <cellStyle name="Comma 4 2 3 2 2 2 2 2 2" xfId="30278"/>
    <cellStyle name="Comma 4 2 3 2 2 2 2 2 2 2" xfId="61102"/>
    <cellStyle name="Comma 4 2 3 2 2 2 2 2 3" xfId="45692"/>
    <cellStyle name="Comma 4 2 3 2 2 2 2 3" xfId="22469"/>
    <cellStyle name="Comma 4 2 3 2 2 2 2 3 2" xfId="53293"/>
    <cellStyle name="Comma 4 2 3 2 2 2 2 4" xfId="37883"/>
    <cellStyle name="Comma 4 2 3 2 2 2 3" xfId="11064"/>
    <cellStyle name="Comma 4 2 3 2 2 2 3 2" xfId="26475"/>
    <cellStyle name="Comma 4 2 3 2 2 2 3 2 2" xfId="57299"/>
    <cellStyle name="Comma 4 2 3 2 2 2 3 3" xfId="41889"/>
    <cellStyle name="Comma 4 2 3 2 2 2 4" xfId="18666"/>
    <cellStyle name="Comma 4 2 3 2 2 2 4 2" xfId="49490"/>
    <cellStyle name="Comma 4 2 3 2 2 2 5" xfId="34080"/>
    <cellStyle name="Comma 4 2 3 2 2 3" xfId="5158"/>
    <cellStyle name="Comma 4 2 3 2 2 3 2" xfId="12968"/>
    <cellStyle name="Comma 4 2 3 2 2 3 2 2" xfId="28379"/>
    <cellStyle name="Comma 4 2 3 2 2 3 2 2 2" xfId="59203"/>
    <cellStyle name="Comma 4 2 3 2 2 3 2 3" xfId="43793"/>
    <cellStyle name="Comma 4 2 3 2 2 3 3" xfId="20570"/>
    <cellStyle name="Comma 4 2 3 2 2 3 3 2" xfId="51394"/>
    <cellStyle name="Comma 4 2 3 2 2 3 4" xfId="35984"/>
    <cellStyle name="Comma 4 2 3 2 2 4" xfId="9165"/>
    <cellStyle name="Comma 4 2 3 2 2 4 2" xfId="24576"/>
    <cellStyle name="Comma 4 2 3 2 2 4 2 2" xfId="55400"/>
    <cellStyle name="Comma 4 2 3 2 2 4 3" xfId="39990"/>
    <cellStyle name="Comma 4 2 3 2 2 5" xfId="16767"/>
    <cellStyle name="Comma 4 2 3 2 2 5 2" xfId="47591"/>
    <cellStyle name="Comma 4 2 3 2 2 6" xfId="32181"/>
    <cellStyle name="Comma 4 2 3 2 3" xfId="1988"/>
    <cellStyle name="Comma 4 2 3 2 3 2" xfId="3887"/>
    <cellStyle name="Comma 4 2 3 2 3 2 2" xfId="7690"/>
    <cellStyle name="Comma 4 2 3 2 3 2 2 2" xfId="15500"/>
    <cellStyle name="Comma 4 2 3 2 3 2 2 2 2" xfId="30911"/>
    <cellStyle name="Comma 4 2 3 2 3 2 2 2 2 2" xfId="61735"/>
    <cellStyle name="Comma 4 2 3 2 3 2 2 2 3" xfId="46325"/>
    <cellStyle name="Comma 4 2 3 2 3 2 2 3" xfId="23102"/>
    <cellStyle name="Comma 4 2 3 2 3 2 2 3 2" xfId="53926"/>
    <cellStyle name="Comma 4 2 3 2 3 2 2 4" xfId="38516"/>
    <cellStyle name="Comma 4 2 3 2 3 2 3" xfId="11697"/>
    <cellStyle name="Comma 4 2 3 2 3 2 3 2" xfId="27108"/>
    <cellStyle name="Comma 4 2 3 2 3 2 3 2 2" xfId="57932"/>
    <cellStyle name="Comma 4 2 3 2 3 2 3 3" xfId="42522"/>
    <cellStyle name="Comma 4 2 3 2 3 2 4" xfId="19299"/>
    <cellStyle name="Comma 4 2 3 2 3 2 4 2" xfId="50123"/>
    <cellStyle name="Comma 4 2 3 2 3 2 5" xfId="34713"/>
    <cellStyle name="Comma 4 2 3 2 3 3" xfId="5791"/>
    <cellStyle name="Comma 4 2 3 2 3 3 2" xfId="13601"/>
    <cellStyle name="Comma 4 2 3 2 3 3 2 2" xfId="29012"/>
    <cellStyle name="Comma 4 2 3 2 3 3 2 2 2" xfId="59836"/>
    <cellStyle name="Comma 4 2 3 2 3 3 2 3" xfId="44426"/>
    <cellStyle name="Comma 4 2 3 2 3 3 3" xfId="21203"/>
    <cellStyle name="Comma 4 2 3 2 3 3 3 2" xfId="52027"/>
    <cellStyle name="Comma 4 2 3 2 3 3 4" xfId="36617"/>
    <cellStyle name="Comma 4 2 3 2 3 4" xfId="9798"/>
    <cellStyle name="Comma 4 2 3 2 3 4 2" xfId="25209"/>
    <cellStyle name="Comma 4 2 3 2 3 4 2 2" xfId="56033"/>
    <cellStyle name="Comma 4 2 3 2 3 4 3" xfId="40623"/>
    <cellStyle name="Comma 4 2 3 2 3 5" xfId="17400"/>
    <cellStyle name="Comma 4 2 3 2 3 5 2" xfId="48224"/>
    <cellStyle name="Comma 4 2 3 2 3 6" xfId="32814"/>
    <cellStyle name="Comma 4 2 3 2 4" xfId="2621"/>
    <cellStyle name="Comma 4 2 3 2 4 2" xfId="6424"/>
    <cellStyle name="Comma 4 2 3 2 4 2 2" xfId="14234"/>
    <cellStyle name="Comma 4 2 3 2 4 2 2 2" xfId="29645"/>
    <cellStyle name="Comma 4 2 3 2 4 2 2 2 2" xfId="60469"/>
    <cellStyle name="Comma 4 2 3 2 4 2 2 3" xfId="45059"/>
    <cellStyle name="Comma 4 2 3 2 4 2 3" xfId="21836"/>
    <cellStyle name="Comma 4 2 3 2 4 2 3 2" xfId="52660"/>
    <cellStyle name="Comma 4 2 3 2 4 2 4" xfId="37250"/>
    <cellStyle name="Comma 4 2 3 2 4 3" xfId="10431"/>
    <cellStyle name="Comma 4 2 3 2 4 3 2" xfId="25842"/>
    <cellStyle name="Comma 4 2 3 2 4 3 2 2" xfId="56666"/>
    <cellStyle name="Comma 4 2 3 2 4 3 3" xfId="41256"/>
    <cellStyle name="Comma 4 2 3 2 4 4" xfId="18033"/>
    <cellStyle name="Comma 4 2 3 2 4 4 2" xfId="48857"/>
    <cellStyle name="Comma 4 2 3 2 4 5" xfId="33447"/>
    <cellStyle name="Comma 4 2 3 2 5" xfId="4525"/>
    <cellStyle name="Comma 4 2 3 2 5 2" xfId="12335"/>
    <cellStyle name="Comma 4 2 3 2 5 2 2" xfId="27746"/>
    <cellStyle name="Comma 4 2 3 2 5 2 2 2" xfId="58570"/>
    <cellStyle name="Comma 4 2 3 2 5 2 3" xfId="43160"/>
    <cellStyle name="Comma 4 2 3 2 5 3" xfId="19937"/>
    <cellStyle name="Comma 4 2 3 2 5 3 2" xfId="50761"/>
    <cellStyle name="Comma 4 2 3 2 5 4" xfId="35351"/>
    <cellStyle name="Comma 4 2 3 2 6" xfId="8532"/>
    <cellStyle name="Comma 4 2 3 2 6 2" xfId="23943"/>
    <cellStyle name="Comma 4 2 3 2 6 2 2" xfId="54767"/>
    <cellStyle name="Comma 4 2 3 2 6 3" xfId="39357"/>
    <cellStyle name="Comma 4 2 3 2 7" xfId="16134"/>
    <cellStyle name="Comma 4 2 3 2 7 2" xfId="46958"/>
    <cellStyle name="Comma 4 2 3 2 8" xfId="31548"/>
    <cellStyle name="Comma 4 2 3 3" xfId="513"/>
    <cellStyle name="Comma 4 2 3 3 2" xfId="1146"/>
    <cellStyle name="Comma 4 2 3 3 2 2" xfId="3045"/>
    <cellStyle name="Comma 4 2 3 3 2 2 2" xfId="6848"/>
    <cellStyle name="Comma 4 2 3 3 2 2 2 2" xfId="14658"/>
    <cellStyle name="Comma 4 2 3 3 2 2 2 2 2" xfId="30069"/>
    <cellStyle name="Comma 4 2 3 3 2 2 2 2 2 2" xfId="60893"/>
    <cellStyle name="Comma 4 2 3 3 2 2 2 2 3" xfId="45483"/>
    <cellStyle name="Comma 4 2 3 3 2 2 2 3" xfId="22260"/>
    <cellStyle name="Comma 4 2 3 3 2 2 2 3 2" xfId="53084"/>
    <cellStyle name="Comma 4 2 3 3 2 2 2 4" xfId="37674"/>
    <cellStyle name="Comma 4 2 3 3 2 2 3" xfId="10855"/>
    <cellStyle name="Comma 4 2 3 3 2 2 3 2" xfId="26266"/>
    <cellStyle name="Comma 4 2 3 3 2 2 3 2 2" xfId="57090"/>
    <cellStyle name="Comma 4 2 3 3 2 2 3 3" xfId="41680"/>
    <cellStyle name="Comma 4 2 3 3 2 2 4" xfId="18457"/>
    <cellStyle name="Comma 4 2 3 3 2 2 4 2" xfId="49281"/>
    <cellStyle name="Comma 4 2 3 3 2 2 5" xfId="33871"/>
    <cellStyle name="Comma 4 2 3 3 2 3" xfId="4949"/>
    <cellStyle name="Comma 4 2 3 3 2 3 2" xfId="12759"/>
    <cellStyle name="Comma 4 2 3 3 2 3 2 2" xfId="28170"/>
    <cellStyle name="Comma 4 2 3 3 2 3 2 2 2" xfId="58994"/>
    <cellStyle name="Comma 4 2 3 3 2 3 2 3" xfId="43584"/>
    <cellStyle name="Comma 4 2 3 3 2 3 3" xfId="20361"/>
    <cellStyle name="Comma 4 2 3 3 2 3 3 2" xfId="51185"/>
    <cellStyle name="Comma 4 2 3 3 2 3 4" xfId="35775"/>
    <cellStyle name="Comma 4 2 3 3 2 4" xfId="8956"/>
    <cellStyle name="Comma 4 2 3 3 2 4 2" xfId="24367"/>
    <cellStyle name="Comma 4 2 3 3 2 4 2 2" xfId="55191"/>
    <cellStyle name="Comma 4 2 3 3 2 4 3" xfId="39781"/>
    <cellStyle name="Comma 4 2 3 3 2 5" xfId="16558"/>
    <cellStyle name="Comma 4 2 3 3 2 5 2" xfId="47382"/>
    <cellStyle name="Comma 4 2 3 3 2 6" xfId="31972"/>
    <cellStyle name="Comma 4 2 3 3 3" xfId="1779"/>
    <cellStyle name="Comma 4 2 3 3 3 2" xfId="3678"/>
    <cellStyle name="Comma 4 2 3 3 3 2 2" xfId="7481"/>
    <cellStyle name="Comma 4 2 3 3 3 2 2 2" xfId="15291"/>
    <cellStyle name="Comma 4 2 3 3 3 2 2 2 2" xfId="30702"/>
    <cellStyle name="Comma 4 2 3 3 3 2 2 2 2 2" xfId="61526"/>
    <cellStyle name="Comma 4 2 3 3 3 2 2 2 3" xfId="46116"/>
    <cellStyle name="Comma 4 2 3 3 3 2 2 3" xfId="22893"/>
    <cellStyle name="Comma 4 2 3 3 3 2 2 3 2" xfId="53717"/>
    <cellStyle name="Comma 4 2 3 3 3 2 2 4" xfId="38307"/>
    <cellStyle name="Comma 4 2 3 3 3 2 3" xfId="11488"/>
    <cellStyle name="Comma 4 2 3 3 3 2 3 2" xfId="26899"/>
    <cellStyle name="Comma 4 2 3 3 3 2 3 2 2" xfId="57723"/>
    <cellStyle name="Comma 4 2 3 3 3 2 3 3" xfId="42313"/>
    <cellStyle name="Comma 4 2 3 3 3 2 4" xfId="19090"/>
    <cellStyle name="Comma 4 2 3 3 3 2 4 2" xfId="49914"/>
    <cellStyle name="Comma 4 2 3 3 3 2 5" xfId="34504"/>
    <cellStyle name="Comma 4 2 3 3 3 3" xfId="5582"/>
    <cellStyle name="Comma 4 2 3 3 3 3 2" xfId="13392"/>
    <cellStyle name="Comma 4 2 3 3 3 3 2 2" xfId="28803"/>
    <cellStyle name="Comma 4 2 3 3 3 3 2 2 2" xfId="59627"/>
    <cellStyle name="Comma 4 2 3 3 3 3 2 3" xfId="44217"/>
    <cellStyle name="Comma 4 2 3 3 3 3 3" xfId="20994"/>
    <cellStyle name="Comma 4 2 3 3 3 3 3 2" xfId="51818"/>
    <cellStyle name="Comma 4 2 3 3 3 3 4" xfId="36408"/>
    <cellStyle name="Comma 4 2 3 3 3 4" xfId="9589"/>
    <cellStyle name="Comma 4 2 3 3 3 4 2" xfId="25000"/>
    <cellStyle name="Comma 4 2 3 3 3 4 2 2" xfId="55824"/>
    <cellStyle name="Comma 4 2 3 3 3 4 3" xfId="40414"/>
    <cellStyle name="Comma 4 2 3 3 3 5" xfId="17191"/>
    <cellStyle name="Comma 4 2 3 3 3 5 2" xfId="48015"/>
    <cellStyle name="Comma 4 2 3 3 3 6" xfId="32605"/>
    <cellStyle name="Comma 4 2 3 3 4" xfId="2412"/>
    <cellStyle name="Comma 4 2 3 3 4 2" xfId="6215"/>
    <cellStyle name="Comma 4 2 3 3 4 2 2" xfId="14025"/>
    <cellStyle name="Comma 4 2 3 3 4 2 2 2" xfId="29436"/>
    <cellStyle name="Comma 4 2 3 3 4 2 2 2 2" xfId="60260"/>
    <cellStyle name="Comma 4 2 3 3 4 2 2 3" xfId="44850"/>
    <cellStyle name="Comma 4 2 3 3 4 2 3" xfId="21627"/>
    <cellStyle name="Comma 4 2 3 3 4 2 3 2" xfId="52451"/>
    <cellStyle name="Comma 4 2 3 3 4 2 4" xfId="37041"/>
    <cellStyle name="Comma 4 2 3 3 4 3" xfId="10222"/>
    <cellStyle name="Comma 4 2 3 3 4 3 2" xfId="25633"/>
    <cellStyle name="Comma 4 2 3 3 4 3 2 2" xfId="56457"/>
    <cellStyle name="Comma 4 2 3 3 4 3 3" xfId="41047"/>
    <cellStyle name="Comma 4 2 3 3 4 4" xfId="17824"/>
    <cellStyle name="Comma 4 2 3 3 4 4 2" xfId="48648"/>
    <cellStyle name="Comma 4 2 3 3 4 5" xfId="33238"/>
    <cellStyle name="Comma 4 2 3 3 5" xfId="4316"/>
    <cellStyle name="Comma 4 2 3 3 5 2" xfId="12126"/>
    <cellStyle name="Comma 4 2 3 3 5 2 2" xfId="27537"/>
    <cellStyle name="Comma 4 2 3 3 5 2 2 2" xfId="58361"/>
    <cellStyle name="Comma 4 2 3 3 5 2 3" xfId="42951"/>
    <cellStyle name="Comma 4 2 3 3 5 3" xfId="19728"/>
    <cellStyle name="Comma 4 2 3 3 5 3 2" xfId="50552"/>
    <cellStyle name="Comma 4 2 3 3 5 4" xfId="35142"/>
    <cellStyle name="Comma 4 2 3 3 6" xfId="8323"/>
    <cellStyle name="Comma 4 2 3 3 6 2" xfId="23734"/>
    <cellStyle name="Comma 4 2 3 3 6 2 2" xfId="54558"/>
    <cellStyle name="Comma 4 2 3 3 6 3" xfId="39148"/>
    <cellStyle name="Comma 4 2 3 3 7" xfId="15925"/>
    <cellStyle name="Comma 4 2 3 3 7 2" xfId="46749"/>
    <cellStyle name="Comma 4 2 3 3 8" xfId="31339"/>
    <cellStyle name="Comma 4 2 3 4" xfId="933"/>
    <cellStyle name="Comma 4 2 3 4 2" xfId="2832"/>
    <cellStyle name="Comma 4 2 3 4 2 2" xfId="6635"/>
    <cellStyle name="Comma 4 2 3 4 2 2 2" xfId="14445"/>
    <cellStyle name="Comma 4 2 3 4 2 2 2 2" xfId="29856"/>
    <cellStyle name="Comma 4 2 3 4 2 2 2 2 2" xfId="60680"/>
    <cellStyle name="Comma 4 2 3 4 2 2 2 3" xfId="45270"/>
    <cellStyle name="Comma 4 2 3 4 2 2 3" xfId="22047"/>
    <cellStyle name="Comma 4 2 3 4 2 2 3 2" xfId="52871"/>
    <cellStyle name="Comma 4 2 3 4 2 2 4" xfId="37461"/>
    <cellStyle name="Comma 4 2 3 4 2 3" xfId="10642"/>
    <cellStyle name="Comma 4 2 3 4 2 3 2" xfId="26053"/>
    <cellStyle name="Comma 4 2 3 4 2 3 2 2" xfId="56877"/>
    <cellStyle name="Comma 4 2 3 4 2 3 3" xfId="41467"/>
    <cellStyle name="Comma 4 2 3 4 2 4" xfId="18244"/>
    <cellStyle name="Comma 4 2 3 4 2 4 2" xfId="49068"/>
    <cellStyle name="Comma 4 2 3 4 2 5" xfId="33658"/>
    <cellStyle name="Comma 4 2 3 4 3" xfId="4736"/>
    <cellStyle name="Comma 4 2 3 4 3 2" xfId="12546"/>
    <cellStyle name="Comma 4 2 3 4 3 2 2" xfId="27957"/>
    <cellStyle name="Comma 4 2 3 4 3 2 2 2" xfId="58781"/>
    <cellStyle name="Comma 4 2 3 4 3 2 3" xfId="43371"/>
    <cellStyle name="Comma 4 2 3 4 3 3" xfId="20148"/>
    <cellStyle name="Comma 4 2 3 4 3 3 2" xfId="50972"/>
    <cellStyle name="Comma 4 2 3 4 3 4" xfId="35562"/>
    <cellStyle name="Comma 4 2 3 4 4" xfId="8743"/>
    <cellStyle name="Comma 4 2 3 4 4 2" xfId="24154"/>
    <cellStyle name="Comma 4 2 3 4 4 2 2" xfId="54978"/>
    <cellStyle name="Comma 4 2 3 4 4 3" xfId="39568"/>
    <cellStyle name="Comma 4 2 3 4 5" xfId="16345"/>
    <cellStyle name="Comma 4 2 3 4 5 2" xfId="47169"/>
    <cellStyle name="Comma 4 2 3 4 6" xfId="31759"/>
    <cellStyle name="Comma 4 2 3 5" xfId="1566"/>
    <cellStyle name="Comma 4 2 3 5 2" xfId="3465"/>
    <cellStyle name="Comma 4 2 3 5 2 2" xfId="7268"/>
    <cellStyle name="Comma 4 2 3 5 2 2 2" xfId="15078"/>
    <cellStyle name="Comma 4 2 3 5 2 2 2 2" xfId="30489"/>
    <cellStyle name="Comma 4 2 3 5 2 2 2 2 2" xfId="61313"/>
    <cellStyle name="Comma 4 2 3 5 2 2 2 3" xfId="45903"/>
    <cellStyle name="Comma 4 2 3 5 2 2 3" xfId="22680"/>
    <cellStyle name="Comma 4 2 3 5 2 2 3 2" xfId="53504"/>
    <cellStyle name="Comma 4 2 3 5 2 2 4" xfId="38094"/>
    <cellStyle name="Comma 4 2 3 5 2 3" xfId="11275"/>
    <cellStyle name="Comma 4 2 3 5 2 3 2" xfId="26686"/>
    <cellStyle name="Comma 4 2 3 5 2 3 2 2" xfId="57510"/>
    <cellStyle name="Comma 4 2 3 5 2 3 3" xfId="42100"/>
    <cellStyle name="Comma 4 2 3 5 2 4" xfId="18877"/>
    <cellStyle name="Comma 4 2 3 5 2 4 2" xfId="49701"/>
    <cellStyle name="Comma 4 2 3 5 2 5" xfId="34291"/>
    <cellStyle name="Comma 4 2 3 5 3" xfId="5369"/>
    <cellStyle name="Comma 4 2 3 5 3 2" xfId="13179"/>
    <cellStyle name="Comma 4 2 3 5 3 2 2" xfId="28590"/>
    <cellStyle name="Comma 4 2 3 5 3 2 2 2" xfId="59414"/>
    <cellStyle name="Comma 4 2 3 5 3 2 3" xfId="44004"/>
    <cellStyle name="Comma 4 2 3 5 3 3" xfId="20781"/>
    <cellStyle name="Comma 4 2 3 5 3 3 2" xfId="51605"/>
    <cellStyle name="Comma 4 2 3 5 3 4" xfId="36195"/>
    <cellStyle name="Comma 4 2 3 5 4" xfId="9376"/>
    <cellStyle name="Comma 4 2 3 5 4 2" xfId="24787"/>
    <cellStyle name="Comma 4 2 3 5 4 2 2" xfId="55611"/>
    <cellStyle name="Comma 4 2 3 5 4 3" xfId="40201"/>
    <cellStyle name="Comma 4 2 3 5 5" xfId="16978"/>
    <cellStyle name="Comma 4 2 3 5 5 2" xfId="47802"/>
    <cellStyle name="Comma 4 2 3 5 6" xfId="32392"/>
    <cellStyle name="Comma 4 2 3 6" xfId="2199"/>
    <cellStyle name="Comma 4 2 3 6 2" xfId="6002"/>
    <cellStyle name="Comma 4 2 3 6 2 2" xfId="13812"/>
    <cellStyle name="Comma 4 2 3 6 2 2 2" xfId="29223"/>
    <cellStyle name="Comma 4 2 3 6 2 2 2 2" xfId="60047"/>
    <cellStyle name="Comma 4 2 3 6 2 2 3" xfId="44637"/>
    <cellStyle name="Comma 4 2 3 6 2 3" xfId="21414"/>
    <cellStyle name="Comma 4 2 3 6 2 3 2" xfId="52238"/>
    <cellStyle name="Comma 4 2 3 6 2 4" xfId="36828"/>
    <cellStyle name="Comma 4 2 3 6 3" xfId="10009"/>
    <cellStyle name="Comma 4 2 3 6 3 2" xfId="25420"/>
    <cellStyle name="Comma 4 2 3 6 3 2 2" xfId="56244"/>
    <cellStyle name="Comma 4 2 3 6 3 3" xfId="40834"/>
    <cellStyle name="Comma 4 2 3 6 4" xfId="17611"/>
    <cellStyle name="Comma 4 2 3 6 4 2" xfId="48435"/>
    <cellStyle name="Comma 4 2 3 6 5" xfId="33025"/>
    <cellStyle name="Comma 4 2 3 7" xfId="4103"/>
    <cellStyle name="Comma 4 2 3 7 2" xfId="11913"/>
    <cellStyle name="Comma 4 2 3 7 2 2" xfId="27324"/>
    <cellStyle name="Comma 4 2 3 7 2 2 2" xfId="58148"/>
    <cellStyle name="Comma 4 2 3 7 2 3" xfId="42738"/>
    <cellStyle name="Comma 4 2 3 7 3" xfId="19515"/>
    <cellStyle name="Comma 4 2 3 7 3 2" xfId="50339"/>
    <cellStyle name="Comma 4 2 3 7 4" xfId="34929"/>
    <cellStyle name="Comma 4 2 3 8" xfId="8110"/>
    <cellStyle name="Comma 4 2 3 8 2" xfId="23521"/>
    <cellStyle name="Comma 4 2 3 8 2 2" xfId="54345"/>
    <cellStyle name="Comma 4 2 3 8 3" xfId="38935"/>
    <cellStyle name="Comma 4 2 3 9" xfId="7901"/>
    <cellStyle name="Comma 4 2 3 9 2" xfId="23312"/>
    <cellStyle name="Comma 4 2 3 9 2 2" xfId="54136"/>
    <cellStyle name="Comma 4 2 3 9 3" xfId="38726"/>
    <cellStyle name="Comma 4 2 4" xfId="219"/>
    <cellStyle name="Comma 4 2 4 10" xfId="15632"/>
    <cellStyle name="Comma 4 2 4 10 2" xfId="46456"/>
    <cellStyle name="Comma 4 2 4 11" xfId="31046"/>
    <cellStyle name="Comma 4 2 4 2" xfId="642"/>
    <cellStyle name="Comma 4 2 4 2 2" xfId="1275"/>
    <cellStyle name="Comma 4 2 4 2 2 2" xfId="3174"/>
    <cellStyle name="Comma 4 2 4 2 2 2 2" xfId="6977"/>
    <cellStyle name="Comma 4 2 4 2 2 2 2 2" xfId="14787"/>
    <cellStyle name="Comma 4 2 4 2 2 2 2 2 2" xfId="30198"/>
    <cellStyle name="Comma 4 2 4 2 2 2 2 2 2 2" xfId="61022"/>
    <cellStyle name="Comma 4 2 4 2 2 2 2 2 3" xfId="45612"/>
    <cellStyle name="Comma 4 2 4 2 2 2 2 3" xfId="22389"/>
    <cellStyle name="Comma 4 2 4 2 2 2 2 3 2" xfId="53213"/>
    <cellStyle name="Comma 4 2 4 2 2 2 2 4" xfId="37803"/>
    <cellStyle name="Comma 4 2 4 2 2 2 3" xfId="10984"/>
    <cellStyle name="Comma 4 2 4 2 2 2 3 2" xfId="26395"/>
    <cellStyle name="Comma 4 2 4 2 2 2 3 2 2" xfId="57219"/>
    <cellStyle name="Comma 4 2 4 2 2 2 3 3" xfId="41809"/>
    <cellStyle name="Comma 4 2 4 2 2 2 4" xfId="18586"/>
    <cellStyle name="Comma 4 2 4 2 2 2 4 2" xfId="49410"/>
    <cellStyle name="Comma 4 2 4 2 2 2 5" xfId="34000"/>
    <cellStyle name="Comma 4 2 4 2 2 3" xfId="5078"/>
    <cellStyle name="Comma 4 2 4 2 2 3 2" xfId="12888"/>
    <cellStyle name="Comma 4 2 4 2 2 3 2 2" xfId="28299"/>
    <cellStyle name="Comma 4 2 4 2 2 3 2 2 2" xfId="59123"/>
    <cellStyle name="Comma 4 2 4 2 2 3 2 3" xfId="43713"/>
    <cellStyle name="Comma 4 2 4 2 2 3 3" xfId="20490"/>
    <cellStyle name="Comma 4 2 4 2 2 3 3 2" xfId="51314"/>
    <cellStyle name="Comma 4 2 4 2 2 3 4" xfId="35904"/>
    <cellStyle name="Comma 4 2 4 2 2 4" xfId="9085"/>
    <cellStyle name="Comma 4 2 4 2 2 4 2" xfId="24496"/>
    <cellStyle name="Comma 4 2 4 2 2 4 2 2" xfId="55320"/>
    <cellStyle name="Comma 4 2 4 2 2 4 3" xfId="39910"/>
    <cellStyle name="Comma 4 2 4 2 2 5" xfId="16687"/>
    <cellStyle name="Comma 4 2 4 2 2 5 2" xfId="47511"/>
    <cellStyle name="Comma 4 2 4 2 2 6" xfId="32101"/>
    <cellStyle name="Comma 4 2 4 2 3" xfId="1908"/>
    <cellStyle name="Comma 4 2 4 2 3 2" xfId="3807"/>
    <cellStyle name="Comma 4 2 4 2 3 2 2" xfId="7610"/>
    <cellStyle name="Comma 4 2 4 2 3 2 2 2" xfId="15420"/>
    <cellStyle name="Comma 4 2 4 2 3 2 2 2 2" xfId="30831"/>
    <cellStyle name="Comma 4 2 4 2 3 2 2 2 2 2" xfId="61655"/>
    <cellStyle name="Comma 4 2 4 2 3 2 2 2 3" xfId="46245"/>
    <cellStyle name="Comma 4 2 4 2 3 2 2 3" xfId="23022"/>
    <cellStyle name="Comma 4 2 4 2 3 2 2 3 2" xfId="53846"/>
    <cellStyle name="Comma 4 2 4 2 3 2 2 4" xfId="38436"/>
    <cellStyle name="Comma 4 2 4 2 3 2 3" xfId="11617"/>
    <cellStyle name="Comma 4 2 4 2 3 2 3 2" xfId="27028"/>
    <cellStyle name="Comma 4 2 4 2 3 2 3 2 2" xfId="57852"/>
    <cellStyle name="Comma 4 2 4 2 3 2 3 3" xfId="42442"/>
    <cellStyle name="Comma 4 2 4 2 3 2 4" xfId="19219"/>
    <cellStyle name="Comma 4 2 4 2 3 2 4 2" xfId="50043"/>
    <cellStyle name="Comma 4 2 4 2 3 2 5" xfId="34633"/>
    <cellStyle name="Comma 4 2 4 2 3 3" xfId="5711"/>
    <cellStyle name="Comma 4 2 4 2 3 3 2" xfId="13521"/>
    <cellStyle name="Comma 4 2 4 2 3 3 2 2" xfId="28932"/>
    <cellStyle name="Comma 4 2 4 2 3 3 2 2 2" xfId="59756"/>
    <cellStyle name="Comma 4 2 4 2 3 3 2 3" xfId="44346"/>
    <cellStyle name="Comma 4 2 4 2 3 3 3" xfId="21123"/>
    <cellStyle name="Comma 4 2 4 2 3 3 3 2" xfId="51947"/>
    <cellStyle name="Comma 4 2 4 2 3 3 4" xfId="36537"/>
    <cellStyle name="Comma 4 2 4 2 3 4" xfId="9718"/>
    <cellStyle name="Comma 4 2 4 2 3 4 2" xfId="25129"/>
    <cellStyle name="Comma 4 2 4 2 3 4 2 2" xfId="55953"/>
    <cellStyle name="Comma 4 2 4 2 3 4 3" xfId="40543"/>
    <cellStyle name="Comma 4 2 4 2 3 5" xfId="17320"/>
    <cellStyle name="Comma 4 2 4 2 3 5 2" xfId="48144"/>
    <cellStyle name="Comma 4 2 4 2 3 6" xfId="32734"/>
    <cellStyle name="Comma 4 2 4 2 4" xfId="2541"/>
    <cellStyle name="Comma 4 2 4 2 4 2" xfId="6344"/>
    <cellStyle name="Comma 4 2 4 2 4 2 2" xfId="14154"/>
    <cellStyle name="Comma 4 2 4 2 4 2 2 2" xfId="29565"/>
    <cellStyle name="Comma 4 2 4 2 4 2 2 2 2" xfId="60389"/>
    <cellStyle name="Comma 4 2 4 2 4 2 2 3" xfId="44979"/>
    <cellStyle name="Comma 4 2 4 2 4 2 3" xfId="21756"/>
    <cellStyle name="Comma 4 2 4 2 4 2 3 2" xfId="52580"/>
    <cellStyle name="Comma 4 2 4 2 4 2 4" xfId="37170"/>
    <cellStyle name="Comma 4 2 4 2 4 3" xfId="10351"/>
    <cellStyle name="Comma 4 2 4 2 4 3 2" xfId="25762"/>
    <cellStyle name="Comma 4 2 4 2 4 3 2 2" xfId="56586"/>
    <cellStyle name="Comma 4 2 4 2 4 3 3" xfId="41176"/>
    <cellStyle name="Comma 4 2 4 2 4 4" xfId="17953"/>
    <cellStyle name="Comma 4 2 4 2 4 4 2" xfId="48777"/>
    <cellStyle name="Comma 4 2 4 2 4 5" xfId="33367"/>
    <cellStyle name="Comma 4 2 4 2 5" xfId="4445"/>
    <cellStyle name="Comma 4 2 4 2 5 2" xfId="12255"/>
    <cellStyle name="Comma 4 2 4 2 5 2 2" xfId="27666"/>
    <cellStyle name="Comma 4 2 4 2 5 2 2 2" xfId="58490"/>
    <cellStyle name="Comma 4 2 4 2 5 2 3" xfId="43080"/>
    <cellStyle name="Comma 4 2 4 2 5 3" xfId="19857"/>
    <cellStyle name="Comma 4 2 4 2 5 3 2" xfId="50681"/>
    <cellStyle name="Comma 4 2 4 2 5 4" xfId="35271"/>
    <cellStyle name="Comma 4 2 4 2 6" xfId="8452"/>
    <cellStyle name="Comma 4 2 4 2 6 2" xfId="23863"/>
    <cellStyle name="Comma 4 2 4 2 6 2 2" xfId="54687"/>
    <cellStyle name="Comma 4 2 4 2 6 3" xfId="39277"/>
    <cellStyle name="Comma 4 2 4 2 7" xfId="16054"/>
    <cellStyle name="Comma 4 2 4 2 7 2" xfId="46878"/>
    <cellStyle name="Comma 4 2 4 2 8" xfId="31468"/>
    <cellStyle name="Comma 4 2 4 3" xfId="433"/>
    <cellStyle name="Comma 4 2 4 3 2" xfId="1066"/>
    <cellStyle name="Comma 4 2 4 3 2 2" xfId="2965"/>
    <cellStyle name="Comma 4 2 4 3 2 2 2" xfId="6768"/>
    <cellStyle name="Comma 4 2 4 3 2 2 2 2" xfId="14578"/>
    <cellStyle name="Comma 4 2 4 3 2 2 2 2 2" xfId="29989"/>
    <cellStyle name="Comma 4 2 4 3 2 2 2 2 2 2" xfId="60813"/>
    <cellStyle name="Comma 4 2 4 3 2 2 2 2 3" xfId="45403"/>
    <cellStyle name="Comma 4 2 4 3 2 2 2 3" xfId="22180"/>
    <cellStyle name="Comma 4 2 4 3 2 2 2 3 2" xfId="53004"/>
    <cellStyle name="Comma 4 2 4 3 2 2 2 4" xfId="37594"/>
    <cellStyle name="Comma 4 2 4 3 2 2 3" xfId="10775"/>
    <cellStyle name="Comma 4 2 4 3 2 2 3 2" xfId="26186"/>
    <cellStyle name="Comma 4 2 4 3 2 2 3 2 2" xfId="57010"/>
    <cellStyle name="Comma 4 2 4 3 2 2 3 3" xfId="41600"/>
    <cellStyle name="Comma 4 2 4 3 2 2 4" xfId="18377"/>
    <cellStyle name="Comma 4 2 4 3 2 2 4 2" xfId="49201"/>
    <cellStyle name="Comma 4 2 4 3 2 2 5" xfId="33791"/>
    <cellStyle name="Comma 4 2 4 3 2 3" xfId="4869"/>
    <cellStyle name="Comma 4 2 4 3 2 3 2" xfId="12679"/>
    <cellStyle name="Comma 4 2 4 3 2 3 2 2" xfId="28090"/>
    <cellStyle name="Comma 4 2 4 3 2 3 2 2 2" xfId="58914"/>
    <cellStyle name="Comma 4 2 4 3 2 3 2 3" xfId="43504"/>
    <cellStyle name="Comma 4 2 4 3 2 3 3" xfId="20281"/>
    <cellStyle name="Comma 4 2 4 3 2 3 3 2" xfId="51105"/>
    <cellStyle name="Comma 4 2 4 3 2 3 4" xfId="35695"/>
    <cellStyle name="Comma 4 2 4 3 2 4" xfId="8876"/>
    <cellStyle name="Comma 4 2 4 3 2 4 2" xfId="24287"/>
    <cellStyle name="Comma 4 2 4 3 2 4 2 2" xfId="55111"/>
    <cellStyle name="Comma 4 2 4 3 2 4 3" xfId="39701"/>
    <cellStyle name="Comma 4 2 4 3 2 5" xfId="16478"/>
    <cellStyle name="Comma 4 2 4 3 2 5 2" xfId="47302"/>
    <cellStyle name="Comma 4 2 4 3 2 6" xfId="31892"/>
    <cellStyle name="Comma 4 2 4 3 3" xfId="1699"/>
    <cellStyle name="Comma 4 2 4 3 3 2" xfId="3598"/>
    <cellStyle name="Comma 4 2 4 3 3 2 2" xfId="7401"/>
    <cellStyle name="Comma 4 2 4 3 3 2 2 2" xfId="15211"/>
    <cellStyle name="Comma 4 2 4 3 3 2 2 2 2" xfId="30622"/>
    <cellStyle name="Comma 4 2 4 3 3 2 2 2 2 2" xfId="61446"/>
    <cellStyle name="Comma 4 2 4 3 3 2 2 2 3" xfId="46036"/>
    <cellStyle name="Comma 4 2 4 3 3 2 2 3" xfId="22813"/>
    <cellStyle name="Comma 4 2 4 3 3 2 2 3 2" xfId="53637"/>
    <cellStyle name="Comma 4 2 4 3 3 2 2 4" xfId="38227"/>
    <cellStyle name="Comma 4 2 4 3 3 2 3" xfId="11408"/>
    <cellStyle name="Comma 4 2 4 3 3 2 3 2" xfId="26819"/>
    <cellStyle name="Comma 4 2 4 3 3 2 3 2 2" xfId="57643"/>
    <cellStyle name="Comma 4 2 4 3 3 2 3 3" xfId="42233"/>
    <cellStyle name="Comma 4 2 4 3 3 2 4" xfId="19010"/>
    <cellStyle name="Comma 4 2 4 3 3 2 4 2" xfId="49834"/>
    <cellStyle name="Comma 4 2 4 3 3 2 5" xfId="34424"/>
    <cellStyle name="Comma 4 2 4 3 3 3" xfId="5502"/>
    <cellStyle name="Comma 4 2 4 3 3 3 2" xfId="13312"/>
    <cellStyle name="Comma 4 2 4 3 3 3 2 2" xfId="28723"/>
    <cellStyle name="Comma 4 2 4 3 3 3 2 2 2" xfId="59547"/>
    <cellStyle name="Comma 4 2 4 3 3 3 2 3" xfId="44137"/>
    <cellStyle name="Comma 4 2 4 3 3 3 3" xfId="20914"/>
    <cellStyle name="Comma 4 2 4 3 3 3 3 2" xfId="51738"/>
    <cellStyle name="Comma 4 2 4 3 3 3 4" xfId="36328"/>
    <cellStyle name="Comma 4 2 4 3 3 4" xfId="9509"/>
    <cellStyle name="Comma 4 2 4 3 3 4 2" xfId="24920"/>
    <cellStyle name="Comma 4 2 4 3 3 4 2 2" xfId="55744"/>
    <cellStyle name="Comma 4 2 4 3 3 4 3" xfId="40334"/>
    <cellStyle name="Comma 4 2 4 3 3 5" xfId="17111"/>
    <cellStyle name="Comma 4 2 4 3 3 5 2" xfId="47935"/>
    <cellStyle name="Comma 4 2 4 3 3 6" xfId="32525"/>
    <cellStyle name="Comma 4 2 4 3 4" xfId="2332"/>
    <cellStyle name="Comma 4 2 4 3 4 2" xfId="6135"/>
    <cellStyle name="Comma 4 2 4 3 4 2 2" xfId="13945"/>
    <cellStyle name="Comma 4 2 4 3 4 2 2 2" xfId="29356"/>
    <cellStyle name="Comma 4 2 4 3 4 2 2 2 2" xfId="60180"/>
    <cellStyle name="Comma 4 2 4 3 4 2 2 3" xfId="44770"/>
    <cellStyle name="Comma 4 2 4 3 4 2 3" xfId="21547"/>
    <cellStyle name="Comma 4 2 4 3 4 2 3 2" xfId="52371"/>
    <cellStyle name="Comma 4 2 4 3 4 2 4" xfId="36961"/>
    <cellStyle name="Comma 4 2 4 3 4 3" xfId="10142"/>
    <cellStyle name="Comma 4 2 4 3 4 3 2" xfId="25553"/>
    <cellStyle name="Comma 4 2 4 3 4 3 2 2" xfId="56377"/>
    <cellStyle name="Comma 4 2 4 3 4 3 3" xfId="40967"/>
    <cellStyle name="Comma 4 2 4 3 4 4" xfId="17744"/>
    <cellStyle name="Comma 4 2 4 3 4 4 2" xfId="48568"/>
    <cellStyle name="Comma 4 2 4 3 4 5" xfId="33158"/>
    <cellStyle name="Comma 4 2 4 3 5" xfId="4236"/>
    <cellStyle name="Comma 4 2 4 3 5 2" xfId="12046"/>
    <cellStyle name="Comma 4 2 4 3 5 2 2" xfId="27457"/>
    <cellStyle name="Comma 4 2 4 3 5 2 2 2" xfId="58281"/>
    <cellStyle name="Comma 4 2 4 3 5 2 3" xfId="42871"/>
    <cellStyle name="Comma 4 2 4 3 5 3" xfId="19648"/>
    <cellStyle name="Comma 4 2 4 3 5 3 2" xfId="50472"/>
    <cellStyle name="Comma 4 2 4 3 5 4" xfId="35062"/>
    <cellStyle name="Comma 4 2 4 3 6" xfId="8243"/>
    <cellStyle name="Comma 4 2 4 3 6 2" xfId="23654"/>
    <cellStyle name="Comma 4 2 4 3 6 2 2" xfId="54478"/>
    <cellStyle name="Comma 4 2 4 3 6 3" xfId="39068"/>
    <cellStyle name="Comma 4 2 4 3 7" xfId="15845"/>
    <cellStyle name="Comma 4 2 4 3 7 2" xfId="46669"/>
    <cellStyle name="Comma 4 2 4 3 8" xfId="31259"/>
    <cellStyle name="Comma 4 2 4 4" xfId="853"/>
    <cellStyle name="Comma 4 2 4 4 2" xfId="2752"/>
    <cellStyle name="Comma 4 2 4 4 2 2" xfId="6555"/>
    <cellStyle name="Comma 4 2 4 4 2 2 2" xfId="14365"/>
    <cellStyle name="Comma 4 2 4 4 2 2 2 2" xfId="29776"/>
    <cellStyle name="Comma 4 2 4 4 2 2 2 2 2" xfId="60600"/>
    <cellStyle name="Comma 4 2 4 4 2 2 2 3" xfId="45190"/>
    <cellStyle name="Comma 4 2 4 4 2 2 3" xfId="21967"/>
    <cellStyle name="Comma 4 2 4 4 2 2 3 2" xfId="52791"/>
    <cellStyle name="Comma 4 2 4 4 2 2 4" xfId="37381"/>
    <cellStyle name="Comma 4 2 4 4 2 3" xfId="10562"/>
    <cellStyle name="Comma 4 2 4 4 2 3 2" xfId="25973"/>
    <cellStyle name="Comma 4 2 4 4 2 3 2 2" xfId="56797"/>
    <cellStyle name="Comma 4 2 4 4 2 3 3" xfId="41387"/>
    <cellStyle name="Comma 4 2 4 4 2 4" xfId="18164"/>
    <cellStyle name="Comma 4 2 4 4 2 4 2" xfId="48988"/>
    <cellStyle name="Comma 4 2 4 4 2 5" xfId="33578"/>
    <cellStyle name="Comma 4 2 4 4 3" xfId="4656"/>
    <cellStyle name="Comma 4 2 4 4 3 2" xfId="12466"/>
    <cellStyle name="Comma 4 2 4 4 3 2 2" xfId="27877"/>
    <cellStyle name="Comma 4 2 4 4 3 2 2 2" xfId="58701"/>
    <cellStyle name="Comma 4 2 4 4 3 2 3" xfId="43291"/>
    <cellStyle name="Comma 4 2 4 4 3 3" xfId="20068"/>
    <cellStyle name="Comma 4 2 4 4 3 3 2" xfId="50892"/>
    <cellStyle name="Comma 4 2 4 4 3 4" xfId="35482"/>
    <cellStyle name="Comma 4 2 4 4 4" xfId="8663"/>
    <cellStyle name="Comma 4 2 4 4 4 2" xfId="24074"/>
    <cellStyle name="Comma 4 2 4 4 4 2 2" xfId="54898"/>
    <cellStyle name="Comma 4 2 4 4 4 3" xfId="39488"/>
    <cellStyle name="Comma 4 2 4 4 5" xfId="16265"/>
    <cellStyle name="Comma 4 2 4 4 5 2" xfId="47089"/>
    <cellStyle name="Comma 4 2 4 4 6" xfId="31679"/>
    <cellStyle name="Comma 4 2 4 5" xfId="1486"/>
    <cellStyle name="Comma 4 2 4 5 2" xfId="3385"/>
    <cellStyle name="Comma 4 2 4 5 2 2" xfId="7188"/>
    <cellStyle name="Comma 4 2 4 5 2 2 2" xfId="14998"/>
    <cellStyle name="Comma 4 2 4 5 2 2 2 2" xfId="30409"/>
    <cellStyle name="Comma 4 2 4 5 2 2 2 2 2" xfId="61233"/>
    <cellStyle name="Comma 4 2 4 5 2 2 2 3" xfId="45823"/>
    <cellStyle name="Comma 4 2 4 5 2 2 3" xfId="22600"/>
    <cellStyle name="Comma 4 2 4 5 2 2 3 2" xfId="53424"/>
    <cellStyle name="Comma 4 2 4 5 2 2 4" xfId="38014"/>
    <cellStyle name="Comma 4 2 4 5 2 3" xfId="11195"/>
    <cellStyle name="Comma 4 2 4 5 2 3 2" xfId="26606"/>
    <cellStyle name="Comma 4 2 4 5 2 3 2 2" xfId="57430"/>
    <cellStyle name="Comma 4 2 4 5 2 3 3" xfId="42020"/>
    <cellStyle name="Comma 4 2 4 5 2 4" xfId="18797"/>
    <cellStyle name="Comma 4 2 4 5 2 4 2" xfId="49621"/>
    <cellStyle name="Comma 4 2 4 5 2 5" xfId="34211"/>
    <cellStyle name="Comma 4 2 4 5 3" xfId="5289"/>
    <cellStyle name="Comma 4 2 4 5 3 2" xfId="13099"/>
    <cellStyle name="Comma 4 2 4 5 3 2 2" xfId="28510"/>
    <cellStyle name="Comma 4 2 4 5 3 2 2 2" xfId="59334"/>
    <cellStyle name="Comma 4 2 4 5 3 2 3" xfId="43924"/>
    <cellStyle name="Comma 4 2 4 5 3 3" xfId="20701"/>
    <cellStyle name="Comma 4 2 4 5 3 3 2" xfId="51525"/>
    <cellStyle name="Comma 4 2 4 5 3 4" xfId="36115"/>
    <cellStyle name="Comma 4 2 4 5 4" xfId="9296"/>
    <cellStyle name="Comma 4 2 4 5 4 2" xfId="24707"/>
    <cellStyle name="Comma 4 2 4 5 4 2 2" xfId="55531"/>
    <cellStyle name="Comma 4 2 4 5 4 3" xfId="40121"/>
    <cellStyle name="Comma 4 2 4 5 5" xfId="16898"/>
    <cellStyle name="Comma 4 2 4 5 5 2" xfId="47722"/>
    <cellStyle name="Comma 4 2 4 5 6" xfId="32312"/>
    <cellStyle name="Comma 4 2 4 6" xfId="2119"/>
    <cellStyle name="Comma 4 2 4 6 2" xfId="5922"/>
    <cellStyle name="Comma 4 2 4 6 2 2" xfId="13732"/>
    <cellStyle name="Comma 4 2 4 6 2 2 2" xfId="29143"/>
    <cellStyle name="Comma 4 2 4 6 2 2 2 2" xfId="59967"/>
    <cellStyle name="Comma 4 2 4 6 2 2 3" xfId="44557"/>
    <cellStyle name="Comma 4 2 4 6 2 3" xfId="21334"/>
    <cellStyle name="Comma 4 2 4 6 2 3 2" xfId="52158"/>
    <cellStyle name="Comma 4 2 4 6 2 4" xfId="36748"/>
    <cellStyle name="Comma 4 2 4 6 3" xfId="9929"/>
    <cellStyle name="Comma 4 2 4 6 3 2" xfId="25340"/>
    <cellStyle name="Comma 4 2 4 6 3 2 2" xfId="56164"/>
    <cellStyle name="Comma 4 2 4 6 3 3" xfId="40754"/>
    <cellStyle name="Comma 4 2 4 6 4" xfId="17531"/>
    <cellStyle name="Comma 4 2 4 6 4 2" xfId="48355"/>
    <cellStyle name="Comma 4 2 4 6 5" xfId="32945"/>
    <cellStyle name="Comma 4 2 4 7" xfId="4023"/>
    <cellStyle name="Comma 4 2 4 7 2" xfId="11833"/>
    <cellStyle name="Comma 4 2 4 7 2 2" xfId="27244"/>
    <cellStyle name="Comma 4 2 4 7 2 2 2" xfId="58068"/>
    <cellStyle name="Comma 4 2 4 7 2 3" xfId="42658"/>
    <cellStyle name="Comma 4 2 4 7 3" xfId="19435"/>
    <cellStyle name="Comma 4 2 4 7 3 2" xfId="50259"/>
    <cellStyle name="Comma 4 2 4 7 4" xfId="34849"/>
    <cellStyle name="Comma 4 2 4 8" xfId="8030"/>
    <cellStyle name="Comma 4 2 4 8 2" xfId="23441"/>
    <cellStyle name="Comma 4 2 4 8 2 2" xfId="54265"/>
    <cellStyle name="Comma 4 2 4 8 3" xfId="38855"/>
    <cellStyle name="Comma 4 2 4 9" xfId="7821"/>
    <cellStyle name="Comma 4 2 4 9 2" xfId="23232"/>
    <cellStyle name="Comma 4 2 4 9 2 2" xfId="54056"/>
    <cellStyle name="Comma 4 2 4 9 3" xfId="38646"/>
    <cellStyle name="Comma 4 2 5" xfId="597"/>
    <cellStyle name="Comma 4 2 5 2" xfId="1230"/>
    <cellStyle name="Comma 4 2 5 2 2" xfId="3129"/>
    <cellStyle name="Comma 4 2 5 2 2 2" xfId="6932"/>
    <cellStyle name="Comma 4 2 5 2 2 2 2" xfId="14742"/>
    <cellStyle name="Comma 4 2 5 2 2 2 2 2" xfId="30153"/>
    <cellStyle name="Comma 4 2 5 2 2 2 2 2 2" xfId="60977"/>
    <cellStyle name="Comma 4 2 5 2 2 2 2 3" xfId="45567"/>
    <cellStyle name="Comma 4 2 5 2 2 2 3" xfId="22344"/>
    <cellStyle name="Comma 4 2 5 2 2 2 3 2" xfId="53168"/>
    <cellStyle name="Comma 4 2 5 2 2 2 4" xfId="37758"/>
    <cellStyle name="Comma 4 2 5 2 2 3" xfId="10939"/>
    <cellStyle name="Comma 4 2 5 2 2 3 2" xfId="26350"/>
    <cellStyle name="Comma 4 2 5 2 2 3 2 2" xfId="57174"/>
    <cellStyle name="Comma 4 2 5 2 2 3 3" xfId="41764"/>
    <cellStyle name="Comma 4 2 5 2 2 4" xfId="18541"/>
    <cellStyle name="Comma 4 2 5 2 2 4 2" xfId="49365"/>
    <cellStyle name="Comma 4 2 5 2 2 5" xfId="33955"/>
    <cellStyle name="Comma 4 2 5 2 3" xfId="5033"/>
    <cellStyle name="Comma 4 2 5 2 3 2" xfId="12843"/>
    <cellStyle name="Comma 4 2 5 2 3 2 2" xfId="28254"/>
    <cellStyle name="Comma 4 2 5 2 3 2 2 2" xfId="59078"/>
    <cellStyle name="Comma 4 2 5 2 3 2 3" xfId="43668"/>
    <cellStyle name="Comma 4 2 5 2 3 3" xfId="20445"/>
    <cellStyle name="Comma 4 2 5 2 3 3 2" xfId="51269"/>
    <cellStyle name="Comma 4 2 5 2 3 4" xfId="35859"/>
    <cellStyle name="Comma 4 2 5 2 4" xfId="9040"/>
    <cellStyle name="Comma 4 2 5 2 4 2" xfId="24451"/>
    <cellStyle name="Comma 4 2 5 2 4 2 2" xfId="55275"/>
    <cellStyle name="Comma 4 2 5 2 4 3" xfId="39865"/>
    <cellStyle name="Comma 4 2 5 2 5" xfId="16642"/>
    <cellStyle name="Comma 4 2 5 2 5 2" xfId="47466"/>
    <cellStyle name="Comma 4 2 5 2 6" xfId="32056"/>
    <cellStyle name="Comma 4 2 5 3" xfId="1863"/>
    <cellStyle name="Comma 4 2 5 3 2" xfId="3762"/>
    <cellStyle name="Comma 4 2 5 3 2 2" xfId="7565"/>
    <cellStyle name="Comma 4 2 5 3 2 2 2" xfId="15375"/>
    <cellStyle name="Comma 4 2 5 3 2 2 2 2" xfId="30786"/>
    <cellStyle name="Comma 4 2 5 3 2 2 2 2 2" xfId="61610"/>
    <cellStyle name="Comma 4 2 5 3 2 2 2 3" xfId="46200"/>
    <cellStyle name="Comma 4 2 5 3 2 2 3" xfId="22977"/>
    <cellStyle name="Comma 4 2 5 3 2 2 3 2" xfId="53801"/>
    <cellStyle name="Comma 4 2 5 3 2 2 4" xfId="38391"/>
    <cellStyle name="Comma 4 2 5 3 2 3" xfId="11572"/>
    <cellStyle name="Comma 4 2 5 3 2 3 2" xfId="26983"/>
    <cellStyle name="Comma 4 2 5 3 2 3 2 2" xfId="57807"/>
    <cellStyle name="Comma 4 2 5 3 2 3 3" xfId="42397"/>
    <cellStyle name="Comma 4 2 5 3 2 4" xfId="19174"/>
    <cellStyle name="Comma 4 2 5 3 2 4 2" xfId="49998"/>
    <cellStyle name="Comma 4 2 5 3 2 5" xfId="34588"/>
    <cellStyle name="Comma 4 2 5 3 3" xfId="5666"/>
    <cellStyle name="Comma 4 2 5 3 3 2" xfId="13476"/>
    <cellStyle name="Comma 4 2 5 3 3 2 2" xfId="28887"/>
    <cellStyle name="Comma 4 2 5 3 3 2 2 2" xfId="59711"/>
    <cellStyle name="Comma 4 2 5 3 3 2 3" xfId="44301"/>
    <cellStyle name="Comma 4 2 5 3 3 3" xfId="21078"/>
    <cellStyle name="Comma 4 2 5 3 3 3 2" xfId="51902"/>
    <cellStyle name="Comma 4 2 5 3 3 4" xfId="36492"/>
    <cellStyle name="Comma 4 2 5 3 4" xfId="9673"/>
    <cellStyle name="Comma 4 2 5 3 4 2" xfId="25084"/>
    <cellStyle name="Comma 4 2 5 3 4 2 2" xfId="55908"/>
    <cellStyle name="Comma 4 2 5 3 4 3" xfId="40498"/>
    <cellStyle name="Comma 4 2 5 3 5" xfId="17275"/>
    <cellStyle name="Comma 4 2 5 3 5 2" xfId="48099"/>
    <cellStyle name="Comma 4 2 5 3 6" xfId="32689"/>
    <cellStyle name="Comma 4 2 5 4" xfId="2496"/>
    <cellStyle name="Comma 4 2 5 4 2" xfId="6299"/>
    <cellStyle name="Comma 4 2 5 4 2 2" xfId="14109"/>
    <cellStyle name="Comma 4 2 5 4 2 2 2" xfId="29520"/>
    <cellStyle name="Comma 4 2 5 4 2 2 2 2" xfId="60344"/>
    <cellStyle name="Comma 4 2 5 4 2 2 3" xfId="44934"/>
    <cellStyle name="Comma 4 2 5 4 2 3" xfId="21711"/>
    <cellStyle name="Comma 4 2 5 4 2 3 2" xfId="52535"/>
    <cellStyle name="Comma 4 2 5 4 2 4" xfId="37125"/>
    <cellStyle name="Comma 4 2 5 4 3" xfId="10306"/>
    <cellStyle name="Comma 4 2 5 4 3 2" xfId="25717"/>
    <cellStyle name="Comma 4 2 5 4 3 2 2" xfId="56541"/>
    <cellStyle name="Comma 4 2 5 4 3 3" xfId="41131"/>
    <cellStyle name="Comma 4 2 5 4 4" xfId="17908"/>
    <cellStyle name="Comma 4 2 5 4 4 2" xfId="48732"/>
    <cellStyle name="Comma 4 2 5 4 5" xfId="33322"/>
    <cellStyle name="Comma 4 2 5 5" xfId="4400"/>
    <cellStyle name="Comma 4 2 5 5 2" xfId="12210"/>
    <cellStyle name="Comma 4 2 5 5 2 2" xfId="27621"/>
    <cellStyle name="Comma 4 2 5 5 2 2 2" xfId="58445"/>
    <cellStyle name="Comma 4 2 5 5 2 3" xfId="43035"/>
    <cellStyle name="Comma 4 2 5 5 3" xfId="19812"/>
    <cellStyle name="Comma 4 2 5 5 3 2" xfId="50636"/>
    <cellStyle name="Comma 4 2 5 5 4" xfId="35226"/>
    <cellStyle name="Comma 4 2 5 6" xfId="8407"/>
    <cellStyle name="Comma 4 2 5 6 2" xfId="23818"/>
    <cellStyle name="Comma 4 2 5 6 2 2" xfId="54642"/>
    <cellStyle name="Comma 4 2 5 6 3" xfId="39232"/>
    <cellStyle name="Comma 4 2 5 7" xfId="16009"/>
    <cellStyle name="Comma 4 2 5 7 2" xfId="46833"/>
    <cellStyle name="Comma 4 2 5 8" xfId="31423"/>
    <cellStyle name="Comma 4 2 6" xfId="388"/>
    <cellStyle name="Comma 4 2 6 2" xfId="1021"/>
    <cellStyle name="Comma 4 2 6 2 2" xfId="2920"/>
    <cellStyle name="Comma 4 2 6 2 2 2" xfId="6723"/>
    <cellStyle name="Comma 4 2 6 2 2 2 2" xfId="14533"/>
    <cellStyle name="Comma 4 2 6 2 2 2 2 2" xfId="29944"/>
    <cellStyle name="Comma 4 2 6 2 2 2 2 2 2" xfId="60768"/>
    <cellStyle name="Comma 4 2 6 2 2 2 2 3" xfId="45358"/>
    <cellStyle name="Comma 4 2 6 2 2 2 3" xfId="22135"/>
    <cellStyle name="Comma 4 2 6 2 2 2 3 2" xfId="52959"/>
    <cellStyle name="Comma 4 2 6 2 2 2 4" xfId="37549"/>
    <cellStyle name="Comma 4 2 6 2 2 3" xfId="10730"/>
    <cellStyle name="Comma 4 2 6 2 2 3 2" xfId="26141"/>
    <cellStyle name="Comma 4 2 6 2 2 3 2 2" xfId="56965"/>
    <cellStyle name="Comma 4 2 6 2 2 3 3" xfId="41555"/>
    <cellStyle name="Comma 4 2 6 2 2 4" xfId="18332"/>
    <cellStyle name="Comma 4 2 6 2 2 4 2" xfId="49156"/>
    <cellStyle name="Comma 4 2 6 2 2 5" xfId="33746"/>
    <cellStyle name="Comma 4 2 6 2 3" xfId="4824"/>
    <cellStyle name="Comma 4 2 6 2 3 2" xfId="12634"/>
    <cellStyle name="Comma 4 2 6 2 3 2 2" xfId="28045"/>
    <cellStyle name="Comma 4 2 6 2 3 2 2 2" xfId="58869"/>
    <cellStyle name="Comma 4 2 6 2 3 2 3" xfId="43459"/>
    <cellStyle name="Comma 4 2 6 2 3 3" xfId="20236"/>
    <cellStyle name="Comma 4 2 6 2 3 3 2" xfId="51060"/>
    <cellStyle name="Comma 4 2 6 2 3 4" xfId="35650"/>
    <cellStyle name="Comma 4 2 6 2 4" xfId="8831"/>
    <cellStyle name="Comma 4 2 6 2 4 2" xfId="24242"/>
    <cellStyle name="Comma 4 2 6 2 4 2 2" xfId="55066"/>
    <cellStyle name="Comma 4 2 6 2 4 3" xfId="39656"/>
    <cellStyle name="Comma 4 2 6 2 5" xfId="16433"/>
    <cellStyle name="Comma 4 2 6 2 5 2" xfId="47257"/>
    <cellStyle name="Comma 4 2 6 2 6" xfId="31847"/>
    <cellStyle name="Comma 4 2 6 3" xfId="1654"/>
    <cellStyle name="Comma 4 2 6 3 2" xfId="3553"/>
    <cellStyle name="Comma 4 2 6 3 2 2" xfId="7356"/>
    <cellStyle name="Comma 4 2 6 3 2 2 2" xfId="15166"/>
    <cellStyle name="Comma 4 2 6 3 2 2 2 2" xfId="30577"/>
    <cellStyle name="Comma 4 2 6 3 2 2 2 2 2" xfId="61401"/>
    <cellStyle name="Comma 4 2 6 3 2 2 2 3" xfId="45991"/>
    <cellStyle name="Comma 4 2 6 3 2 2 3" xfId="22768"/>
    <cellStyle name="Comma 4 2 6 3 2 2 3 2" xfId="53592"/>
    <cellStyle name="Comma 4 2 6 3 2 2 4" xfId="38182"/>
    <cellStyle name="Comma 4 2 6 3 2 3" xfId="11363"/>
    <cellStyle name="Comma 4 2 6 3 2 3 2" xfId="26774"/>
    <cellStyle name="Comma 4 2 6 3 2 3 2 2" xfId="57598"/>
    <cellStyle name="Comma 4 2 6 3 2 3 3" xfId="42188"/>
    <cellStyle name="Comma 4 2 6 3 2 4" xfId="18965"/>
    <cellStyle name="Comma 4 2 6 3 2 4 2" xfId="49789"/>
    <cellStyle name="Comma 4 2 6 3 2 5" xfId="34379"/>
    <cellStyle name="Comma 4 2 6 3 3" xfId="5457"/>
    <cellStyle name="Comma 4 2 6 3 3 2" xfId="13267"/>
    <cellStyle name="Comma 4 2 6 3 3 2 2" xfId="28678"/>
    <cellStyle name="Comma 4 2 6 3 3 2 2 2" xfId="59502"/>
    <cellStyle name="Comma 4 2 6 3 3 2 3" xfId="44092"/>
    <cellStyle name="Comma 4 2 6 3 3 3" xfId="20869"/>
    <cellStyle name="Comma 4 2 6 3 3 3 2" xfId="51693"/>
    <cellStyle name="Comma 4 2 6 3 3 4" xfId="36283"/>
    <cellStyle name="Comma 4 2 6 3 4" xfId="9464"/>
    <cellStyle name="Comma 4 2 6 3 4 2" xfId="24875"/>
    <cellStyle name="Comma 4 2 6 3 4 2 2" xfId="55699"/>
    <cellStyle name="Comma 4 2 6 3 4 3" xfId="40289"/>
    <cellStyle name="Comma 4 2 6 3 5" xfId="17066"/>
    <cellStyle name="Comma 4 2 6 3 5 2" xfId="47890"/>
    <cellStyle name="Comma 4 2 6 3 6" xfId="32480"/>
    <cellStyle name="Comma 4 2 6 4" xfId="2287"/>
    <cellStyle name="Comma 4 2 6 4 2" xfId="6090"/>
    <cellStyle name="Comma 4 2 6 4 2 2" xfId="13900"/>
    <cellStyle name="Comma 4 2 6 4 2 2 2" xfId="29311"/>
    <cellStyle name="Comma 4 2 6 4 2 2 2 2" xfId="60135"/>
    <cellStyle name="Comma 4 2 6 4 2 2 3" xfId="44725"/>
    <cellStyle name="Comma 4 2 6 4 2 3" xfId="21502"/>
    <cellStyle name="Comma 4 2 6 4 2 3 2" xfId="52326"/>
    <cellStyle name="Comma 4 2 6 4 2 4" xfId="36916"/>
    <cellStyle name="Comma 4 2 6 4 3" xfId="10097"/>
    <cellStyle name="Comma 4 2 6 4 3 2" xfId="25508"/>
    <cellStyle name="Comma 4 2 6 4 3 2 2" xfId="56332"/>
    <cellStyle name="Comma 4 2 6 4 3 3" xfId="40922"/>
    <cellStyle name="Comma 4 2 6 4 4" xfId="17699"/>
    <cellStyle name="Comma 4 2 6 4 4 2" xfId="48523"/>
    <cellStyle name="Comma 4 2 6 4 5" xfId="33113"/>
    <cellStyle name="Comma 4 2 6 5" xfId="4191"/>
    <cellStyle name="Comma 4 2 6 5 2" xfId="12001"/>
    <cellStyle name="Comma 4 2 6 5 2 2" xfId="27412"/>
    <cellStyle name="Comma 4 2 6 5 2 2 2" xfId="58236"/>
    <cellStyle name="Comma 4 2 6 5 2 3" xfId="42826"/>
    <cellStyle name="Comma 4 2 6 5 3" xfId="19603"/>
    <cellStyle name="Comma 4 2 6 5 3 2" xfId="50427"/>
    <cellStyle name="Comma 4 2 6 5 4" xfId="35017"/>
    <cellStyle name="Comma 4 2 6 6" xfId="8198"/>
    <cellStyle name="Comma 4 2 6 6 2" xfId="23609"/>
    <cellStyle name="Comma 4 2 6 6 2 2" xfId="54433"/>
    <cellStyle name="Comma 4 2 6 6 3" xfId="39023"/>
    <cellStyle name="Comma 4 2 6 7" xfId="15800"/>
    <cellStyle name="Comma 4 2 6 7 2" xfId="46624"/>
    <cellStyle name="Comma 4 2 6 8" xfId="31214"/>
    <cellStyle name="Comma 4 2 7" xfId="808"/>
    <cellStyle name="Comma 4 2 7 2" xfId="2707"/>
    <cellStyle name="Comma 4 2 7 2 2" xfId="6510"/>
    <cellStyle name="Comma 4 2 7 2 2 2" xfId="14320"/>
    <cellStyle name="Comma 4 2 7 2 2 2 2" xfId="29731"/>
    <cellStyle name="Comma 4 2 7 2 2 2 2 2" xfId="60555"/>
    <cellStyle name="Comma 4 2 7 2 2 2 3" xfId="45145"/>
    <cellStyle name="Comma 4 2 7 2 2 3" xfId="21922"/>
    <cellStyle name="Comma 4 2 7 2 2 3 2" xfId="52746"/>
    <cellStyle name="Comma 4 2 7 2 2 4" xfId="37336"/>
    <cellStyle name="Comma 4 2 7 2 3" xfId="10517"/>
    <cellStyle name="Comma 4 2 7 2 3 2" xfId="25928"/>
    <cellStyle name="Comma 4 2 7 2 3 2 2" xfId="56752"/>
    <cellStyle name="Comma 4 2 7 2 3 3" xfId="41342"/>
    <cellStyle name="Comma 4 2 7 2 4" xfId="18119"/>
    <cellStyle name="Comma 4 2 7 2 4 2" xfId="48943"/>
    <cellStyle name="Comma 4 2 7 2 5" xfId="33533"/>
    <cellStyle name="Comma 4 2 7 3" xfId="4611"/>
    <cellStyle name="Comma 4 2 7 3 2" xfId="12421"/>
    <cellStyle name="Comma 4 2 7 3 2 2" xfId="27832"/>
    <cellStyle name="Comma 4 2 7 3 2 2 2" xfId="58656"/>
    <cellStyle name="Comma 4 2 7 3 2 3" xfId="43246"/>
    <cellStyle name="Comma 4 2 7 3 3" xfId="20023"/>
    <cellStyle name="Comma 4 2 7 3 3 2" xfId="50847"/>
    <cellStyle name="Comma 4 2 7 3 4" xfId="35437"/>
    <cellStyle name="Comma 4 2 7 4" xfId="8618"/>
    <cellStyle name="Comma 4 2 7 4 2" xfId="24029"/>
    <cellStyle name="Comma 4 2 7 4 2 2" xfId="54853"/>
    <cellStyle name="Comma 4 2 7 4 3" xfId="39443"/>
    <cellStyle name="Comma 4 2 7 5" xfId="16220"/>
    <cellStyle name="Comma 4 2 7 5 2" xfId="47044"/>
    <cellStyle name="Comma 4 2 7 6" xfId="31634"/>
    <cellStyle name="Comma 4 2 8" xfId="1441"/>
    <cellStyle name="Comma 4 2 8 2" xfId="3340"/>
    <cellStyle name="Comma 4 2 8 2 2" xfId="7143"/>
    <cellStyle name="Comma 4 2 8 2 2 2" xfId="14953"/>
    <cellStyle name="Comma 4 2 8 2 2 2 2" xfId="30364"/>
    <cellStyle name="Comma 4 2 8 2 2 2 2 2" xfId="61188"/>
    <cellStyle name="Comma 4 2 8 2 2 2 3" xfId="45778"/>
    <cellStyle name="Comma 4 2 8 2 2 3" xfId="22555"/>
    <cellStyle name="Comma 4 2 8 2 2 3 2" xfId="53379"/>
    <cellStyle name="Comma 4 2 8 2 2 4" xfId="37969"/>
    <cellStyle name="Comma 4 2 8 2 3" xfId="11150"/>
    <cellStyle name="Comma 4 2 8 2 3 2" xfId="26561"/>
    <cellStyle name="Comma 4 2 8 2 3 2 2" xfId="57385"/>
    <cellStyle name="Comma 4 2 8 2 3 3" xfId="41975"/>
    <cellStyle name="Comma 4 2 8 2 4" xfId="18752"/>
    <cellStyle name="Comma 4 2 8 2 4 2" xfId="49576"/>
    <cellStyle name="Comma 4 2 8 2 5" xfId="34166"/>
    <cellStyle name="Comma 4 2 8 3" xfId="5244"/>
    <cellStyle name="Comma 4 2 8 3 2" xfId="13054"/>
    <cellStyle name="Comma 4 2 8 3 2 2" xfId="28465"/>
    <cellStyle name="Comma 4 2 8 3 2 2 2" xfId="59289"/>
    <cellStyle name="Comma 4 2 8 3 2 3" xfId="43879"/>
    <cellStyle name="Comma 4 2 8 3 3" xfId="20656"/>
    <cellStyle name="Comma 4 2 8 3 3 2" xfId="51480"/>
    <cellStyle name="Comma 4 2 8 3 4" xfId="36070"/>
    <cellStyle name="Comma 4 2 8 4" xfId="9251"/>
    <cellStyle name="Comma 4 2 8 4 2" xfId="24662"/>
    <cellStyle name="Comma 4 2 8 4 2 2" xfId="55486"/>
    <cellStyle name="Comma 4 2 8 4 3" xfId="40076"/>
    <cellStyle name="Comma 4 2 8 5" xfId="16853"/>
    <cellStyle name="Comma 4 2 8 5 2" xfId="47677"/>
    <cellStyle name="Comma 4 2 8 6" xfId="32267"/>
    <cellStyle name="Comma 4 2 9" xfId="2074"/>
    <cellStyle name="Comma 4 2 9 2" xfId="5877"/>
    <cellStyle name="Comma 4 2 9 2 2" xfId="13687"/>
    <cellStyle name="Comma 4 2 9 2 2 2" xfId="29098"/>
    <cellStyle name="Comma 4 2 9 2 2 2 2" xfId="59922"/>
    <cellStyle name="Comma 4 2 9 2 2 3" xfId="44512"/>
    <cellStyle name="Comma 4 2 9 2 3" xfId="21289"/>
    <cellStyle name="Comma 4 2 9 2 3 2" xfId="52113"/>
    <cellStyle name="Comma 4 2 9 2 4" xfId="36703"/>
    <cellStyle name="Comma 4 2 9 3" xfId="9884"/>
    <cellStyle name="Comma 4 2 9 3 2" xfId="25295"/>
    <cellStyle name="Comma 4 2 9 3 2 2" xfId="56119"/>
    <cellStyle name="Comma 4 2 9 3 3" xfId="40709"/>
    <cellStyle name="Comma 4 2 9 4" xfId="17486"/>
    <cellStyle name="Comma 4 2 9 4 2" xfId="48310"/>
    <cellStyle name="Comma 4 2 9 5" xfId="32900"/>
    <cellStyle name="Comma 4 3" xfId="65"/>
    <cellStyle name="Comma 4 3 10" xfId="7841"/>
    <cellStyle name="Comma 4 3 10 2" xfId="23252"/>
    <cellStyle name="Comma 4 3 10 2 2" xfId="54076"/>
    <cellStyle name="Comma 4 3 10 3" xfId="38666"/>
    <cellStyle name="Comma 4 3 11" xfId="15652"/>
    <cellStyle name="Comma 4 3 11 2" xfId="46476"/>
    <cellStyle name="Comma 4 3 12" xfId="31066"/>
    <cellStyle name="Comma 4 3 13" xfId="239"/>
    <cellStyle name="Comma 4 3 2" xfId="89"/>
    <cellStyle name="Comma 4 3 2 10" xfId="15734"/>
    <cellStyle name="Comma 4 3 2 10 2" xfId="46558"/>
    <cellStyle name="Comma 4 3 2 11" xfId="31148"/>
    <cellStyle name="Comma 4 3 2 12" xfId="321"/>
    <cellStyle name="Comma 4 3 2 2" xfId="744"/>
    <cellStyle name="Comma 4 3 2 2 2" xfId="1377"/>
    <cellStyle name="Comma 4 3 2 2 2 2" xfId="3276"/>
    <cellStyle name="Comma 4 3 2 2 2 2 2" xfId="7079"/>
    <cellStyle name="Comma 4 3 2 2 2 2 2 2" xfId="14889"/>
    <cellStyle name="Comma 4 3 2 2 2 2 2 2 2" xfId="30300"/>
    <cellStyle name="Comma 4 3 2 2 2 2 2 2 2 2" xfId="61124"/>
    <cellStyle name="Comma 4 3 2 2 2 2 2 2 3" xfId="45714"/>
    <cellStyle name="Comma 4 3 2 2 2 2 2 3" xfId="22491"/>
    <cellStyle name="Comma 4 3 2 2 2 2 2 3 2" xfId="53315"/>
    <cellStyle name="Comma 4 3 2 2 2 2 2 4" xfId="37905"/>
    <cellStyle name="Comma 4 3 2 2 2 2 3" xfId="11086"/>
    <cellStyle name="Comma 4 3 2 2 2 2 3 2" xfId="26497"/>
    <cellStyle name="Comma 4 3 2 2 2 2 3 2 2" xfId="57321"/>
    <cellStyle name="Comma 4 3 2 2 2 2 3 3" xfId="41911"/>
    <cellStyle name="Comma 4 3 2 2 2 2 4" xfId="18688"/>
    <cellStyle name="Comma 4 3 2 2 2 2 4 2" xfId="49512"/>
    <cellStyle name="Comma 4 3 2 2 2 2 5" xfId="34102"/>
    <cellStyle name="Comma 4 3 2 2 2 3" xfId="5180"/>
    <cellStyle name="Comma 4 3 2 2 2 3 2" xfId="12990"/>
    <cellStyle name="Comma 4 3 2 2 2 3 2 2" xfId="28401"/>
    <cellStyle name="Comma 4 3 2 2 2 3 2 2 2" xfId="59225"/>
    <cellStyle name="Comma 4 3 2 2 2 3 2 3" xfId="43815"/>
    <cellStyle name="Comma 4 3 2 2 2 3 3" xfId="20592"/>
    <cellStyle name="Comma 4 3 2 2 2 3 3 2" xfId="51416"/>
    <cellStyle name="Comma 4 3 2 2 2 3 4" xfId="36006"/>
    <cellStyle name="Comma 4 3 2 2 2 4" xfId="9187"/>
    <cellStyle name="Comma 4 3 2 2 2 4 2" xfId="24598"/>
    <cellStyle name="Comma 4 3 2 2 2 4 2 2" xfId="55422"/>
    <cellStyle name="Comma 4 3 2 2 2 4 3" xfId="40012"/>
    <cellStyle name="Comma 4 3 2 2 2 5" xfId="16789"/>
    <cellStyle name="Comma 4 3 2 2 2 5 2" xfId="47613"/>
    <cellStyle name="Comma 4 3 2 2 2 6" xfId="32203"/>
    <cellStyle name="Comma 4 3 2 2 3" xfId="2010"/>
    <cellStyle name="Comma 4 3 2 2 3 2" xfId="3909"/>
    <cellStyle name="Comma 4 3 2 2 3 2 2" xfId="7712"/>
    <cellStyle name="Comma 4 3 2 2 3 2 2 2" xfId="15522"/>
    <cellStyle name="Comma 4 3 2 2 3 2 2 2 2" xfId="30933"/>
    <cellStyle name="Comma 4 3 2 2 3 2 2 2 2 2" xfId="61757"/>
    <cellStyle name="Comma 4 3 2 2 3 2 2 2 3" xfId="46347"/>
    <cellStyle name="Comma 4 3 2 2 3 2 2 3" xfId="23124"/>
    <cellStyle name="Comma 4 3 2 2 3 2 2 3 2" xfId="53948"/>
    <cellStyle name="Comma 4 3 2 2 3 2 2 4" xfId="38538"/>
    <cellStyle name="Comma 4 3 2 2 3 2 3" xfId="11719"/>
    <cellStyle name="Comma 4 3 2 2 3 2 3 2" xfId="27130"/>
    <cellStyle name="Comma 4 3 2 2 3 2 3 2 2" xfId="57954"/>
    <cellStyle name="Comma 4 3 2 2 3 2 3 3" xfId="42544"/>
    <cellStyle name="Comma 4 3 2 2 3 2 4" xfId="19321"/>
    <cellStyle name="Comma 4 3 2 2 3 2 4 2" xfId="50145"/>
    <cellStyle name="Comma 4 3 2 2 3 2 5" xfId="34735"/>
    <cellStyle name="Comma 4 3 2 2 3 3" xfId="5813"/>
    <cellStyle name="Comma 4 3 2 2 3 3 2" xfId="13623"/>
    <cellStyle name="Comma 4 3 2 2 3 3 2 2" xfId="29034"/>
    <cellStyle name="Comma 4 3 2 2 3 3 2 2 2" xfId="59858"/>
    <cellStyle name="Comma 4 3 2 2 3 3 2 3" xfId="44448"/>
    <cellStyle name="Comma 4 3 2 2 3 3 3" xfId="21225"/>
    <cellStyle name="Comma 4 3 2 2 3 3 3 2" xfId="52049"/>
    <cellStyle name="Comma 4 3 2 2 3 3 4" xfId="36639"/>
    <cellStyle name="Comma 4 3 2 2 3 4" xfId="9820"/>
    <cellStyle name="Comma 4 3 2 2 3 4 2" xfId="25231"/>
    <cellStyle name="Comma 4 3 2 2 3 4 2 2" xfId="56055"/>
    <cellStyle name="Comma 4 3 2 2 3 4 3" xfId="40645"/>
    <cellStyle name="Comma 4 3 2 2 3 5" xfId="17422"/>
    <cellStyle name="Comma 4 3 2 2 3 5 2" xfId="48246"/>
    <cellStyle name="Comma 4 3 2 2 3 6" xfId="32836"/>
    <cellStyle name="Comma 4 3 2 2 4" xfId="2643"/>
    <cellStyle name="Comma 4 3 2 2 4 2" xfId="6446"/>
    <cellStyle name="Comma 4 3 2 2 4 2 2" xfId="14256"/>
    <cellStyle name="Comma 4 3 2 2 4 2 2 2" xfId="29667"/>
    <cellStyle name="Comma 4 3 2 2 4 2 2 2 2" xfId="60491"/>
    <cellStyle name="Comma 4 3 2 2 4 2 2 3" xfId="45081"/>
    <cellStyle name="Comma 4 3 2 2 4 2 3" xfId="21858"/>
    <cellStyle name="Comma 4 3 2 2 4 2 3 2" xfId="52682"/>
    <cellStyle name="Comma 4 3 2 2 4 2 4" xfId="37272"/>
    <cellStyle name="Comma 4 3 2 2 4 3" xfId="10453"/>
    <cellStyle name="Comma 4 3 2 2 4 3 2" xfId="25864"/>
    <cellStyle name="Comma 4 3 2 2 4 3 2 2" xfId="56688"/>
    <cellStyle name="Comma 4 3 2 2 4 3 3" xfId="41278"/>
    <cellStyle name="Comma 4 3 2 2 4 4" xfId="18055"/>
    <cellStyle name="Comma 4 3 2 2 4 4 2" xfId="48879"/>
    <cellStyle name="Comma 4 3 2 2 4 5" xfId="33469"/>
    <cellStyle name="Comma 4 3 2 2 5" xfId="4547"/>
    <cellStyle name="Comma 4 3 2 2 5 2" xfId="12357"/>
    <cellStyle name="Comma 4 3 2 2 5 2 2" xfId="27768"/>
    <cellStyle name="Comma 4 3 2 2 5 2 2 2" xfId="58592"/>
    <cellStyle name="Comma 4 3 2 2 5 2 3" xfId="43182"/>
    <cellStyle name="Comma 4 3 2 2 5 3" xfId="19959"/>
    <cellStyle name="Comma 4 3 2 2 5 3 2" xfId="50783"/>
    <cellStyle name="Comma 4 3 2 2 5 4" xfId="35373"/>
    <cellStyle name="Comma 4 3 2 2 6" xfId="8554"/>
    <cellStyle name="Comma 4 3 2 2 6 2" xfId="23965"/>
    <cellStyle name="Comma 4 3 2 2 6 2 2" xfId="54789"/>
    <cellStyle name="Comma 4 3 2 2 6 3" xfId="39379"/>
    <cellStyle name="Comma 4 3 2 2 7" xfId="16156"/>
    <cellStyle name="Comma 4 3 2 2 7 2" xfId="46980"/>
    <cellStyle name="Comma 4 3 2 2 8" xfId="31570"/>
    <cellStyle name="Comma 4 3 2 3" xfId="535"/>
    <cellStyle name="Comma 4 3 2 3 2" xfId="1168"/>
    <cellStyle name="Comma 4 3 2 3 2 2" xfId="3067"/>
    <cellStyle name="Comma 4 3 2 3 2 2 2" xfId="6870"/>
    <cellStyle name="Comma 4 3 2 3 2 2 2 2" xfId="14680"/>
    <cellStyle name="Comma 4 3 2 3 2 2 2 2 2" xfId="30091"/>
    <cellStyle name="Comma 4 3 2 3 2 2 2 2 2 2" xfId="60915"/>
    <cellStyle name="Comma 4 3 2 3 2 2 2 2 3" xfId="45505"/>
    <cellStyle name="Comma 4 3 2 3 2 2 2 3" xfId="22282"/>
    <cellStyle name="Comma 4 3 2 3 2 2 2 3 2" xfId="53106"/>
    <cellStyle name="Comma 4 3 2 3 2 2 2 4" xfId="37696"/>
    <cellStyle name="Comma 4 3 2 3 2 2 3" xfId="10877"/>
    <cellStyle name="Comma 4 3 2 3 2 2 3 2" xfId="26288"/>
    <cellStyle name="Comma 4 3 2 3 2 2 3 2 2" xfId="57112"/>
    <cellStyle name="Comma 4 3 2 3 2 2 3 3" xfId="41702"/>
    <cellStyle name="Comma 4 3 2 3 2 2 4" xfId="18479"/>
    <cellStyle name="Comma 4 3 2 3 2 2 4 2" xfId="49303"/>
    <cellStyle name="Comma 4 3 2 3 2 2 5" xfId="33893"/>
    <cellStyle name="Comma 4 3 2 3 2 3" xfId="4971"/>
    <cellStyle name="Comma 4 3 2 3 2 3 2" xfId="12781"/>
    <cellStyle name="Comma 4 3 2 3 2 3 2 2" xfId="28192"/>
    <cellStyle name="Comma 4 3 2 3 2 3 2 2 2" xfId="59016"/>
    <cellStyle name="Comma 4 3 2 3 2 3 2 3" xfId="43606"/>
    <cellStyle name="Comma 4 3 2 3 2 3 3" xfId="20383"/>
    <cellStyle name="Comma 4 3 2 3 2 3 3 2" xfId="51207"/>
    <cellStyle name="Comma 4 3 2 3 2 3 4" xfId="35797"/>
    <cellStyle name="Comma 4 3 2 3 2 4" xfId="8978"/>
    <cellStyle name="Comma 4 3 2 3 2 4 2" xfId="24389"/>
    <cellStyle name="Comma 4 3 2 3 2 4 2 2" xfId="55213"/>
    <cellStyle name="Comma 4 3 2 3 2 4 3" xfId="39803"/>
    <cellStyle name="Comma 4 3 2 3 2 5" xfId="16580"/>
    <cellStyle name="Comma 4 3 2 3 2 5 2" xfId="47404"/>
    <cellStyle name="Comma 4 3 2 3 2 6" xfId="31994"/>
    <cellStyle name="Comma 4 3 2 3 3" xfId="1801"/>
    <cellStyle name="Comma 4 3 2 3 3 2" xfId="3700"/>
    <cellStyle name="Comma 4 3 2 3 3 2 2" xfId="7503"/>
    <cellStyle name="Comma 4 3 2 3 3 2 2 2" xfId="15313"/>
    <cellStyle name="Comma 4 3 2 3 3 2 2 2 2" xfId="30724"/>
    <cellStyle name="Comma 4 3 2 3 3 2 2 2 2 2" xfId="61548"/>
    <cellStyle name="Comma 4 3 2 3 3 2 2 2 3" xfId="46138"/>
    <cellStyle name="Comma 4 3 2 3 3 2 2 3" xfId="22915"/>
    <cellStyle name="Comma 4 3 2 3 3 2 2 3 2" xfId="53739"/>
    <cellStyle name="Comma 4 3 2 3 3 2 2 4" xfId="38329"/>
    <cellStyle name="Comma 4 3 2 3 3 2 3" xfId="11510"/>
    <cellStyle name="Comma 4 3 2 3 3 2 3 2" xfId="26921"/>
    <cellStyle name="Comma 4 3 2 3 3 2 3 2 2" xfId="57745"/>
    <cellStyle name="Comma 4 3 2 3 3 2 3 3" xfId="42335"/>
    <cellStyle name="Comma 4 3 2 3 3 2 4" xfId="19112"/>
    <cellStyle name="Comma 4 3 2 3 3 2 4 2" xfId="49936"/>
    <cellStyle name="Comma 4 3 2 3 3 2 5" xfId="34526"/>
    <cellStyle name="Comma 4 3 2 3 3 3" xfId="5604"/>
    <cellStyle name="Comma 4 3 2 3 3 3 2" xfId="13414"/>
    <cellStyle name="Comma 4 3 2 3 3 3 2 2" xfId="28825"/>
    <cellStyle name="Comma 4 3 2 3 3 3 2 2 2" xfId="59649"/>
    <cellStyle name="Comma 4 3 2 3 3 3 2 3" xfId="44239"/>
    <cellStyle name="Comma 4 3 2 3 3 3 3" xfId="21016"/>
    <cellStyle name="Comma 4 3 2 3 3 3 3 2" xfId="51840"/>
    <cellStyle name="Comma 4 3 2 3 3 3 4" xfId="36430"/>
    <cellStyle name="Comma 4 3 2 3 3 4" xfId="9611"/>
    <cellStyle name="Comma 4 3 2 3 3 4 2" xfId="25022"/>
    <cellStyle name="Comma 4 3 2 3 3 4 2 2" xfId="55846"/>
    <cellStyle name="Comma 4 3 2 3 3 4 3" xfId="40436"/>
    <cellStyle name="Comma 4 3 2 3 3 5" xfId="17213"/>
    <cellStyle name="Comma 4 3 2 3 3 5 2" xfId="48037"/>
    <cellStyle name="Comma 4 3 2 3 3 6" xfId="32627"/>
    <cellStyle name="Comma 4 3 2 3 4" xfId="2434"/>
    <cellStyle name="Comma 4 3 2 3 4 2" xfId="6237"/>
    <cellStyle name="Comma 4 3 2 3 4 2 2" xfId="14047"/>
    <cellStyle name="Comma 4 3 2 3 4 2 2 2" xfId="29458"/>
    <cellStyle name="Comma 4 3 2 3 4 2 2 2 2" xfId="60282"/>
    <cellStyle name="Comma 4 3 2 3 4 2 2 3" xfId="44872"/>
    <cellStyle name="Comma 4 3 2 3 4 2 3" xfId="21649"/>
    <cellStyle name="Comma 4 3 2 3 4 2 3 2" xfId="52473"/>
    <cellStyle name="Comma 4 3 2 3 4 2 4" xfId="37063"/>
    <cellStyle name="Comma 4 3 2 3 4 3" xfId="10244"/>
    <cellStyle name="Comma 4 3 2 3 4 3 2" xfId="25655"/>
    <cellStyle name="Comma 4 3 2 3 4 3 2 2" xfId="56479"/>
    <cellStyle name="Comma 4 3 2 3 4 3 3" xfId="41069"/>
    <cellStyle name="Comma 4 3 2 3 4 4" xfId="17846"/>
    <cellStyle name="Comma 4 3 2 3 4 4 2" xfId="48670"/>
    <cellStyle name="Comma 4 3 2 3 4 5" xfId="33260"/>
    <cellStyle name="Comma 4 3 2 3 5" xfId="4338"/>
    <cellStyle name="Comma 4 3 2 3 5 2" xfId="12148"/>
    <cellStyle name="Comma 4 3 2 3 5 2 2" xfId="27559"/>
    <cellStyle name="Comma 4 3 2 3 5 2 2 2" xfId="58383"/>
    <cellStyle name="Comma 4 3 2 3 5 2 3" xfId="42973"/>
    <cellStyle name="Comma 4 3 2 3 5 3" xfId="19750"/>
    <cellStyle name="Comma 4 3 2 3 5 3 2" xfId="50574"/>
    <cellStyle name="Comma 4 3 2 3 5 4" xfId="35164"/>
    <cellStyle name="Comma 4 3 2 3 6" xfId="8345"/>
    <cellStyle name="Comma 4 3 2 3 6 2" xfId="23756"/>
    <cellStyle name="Comma 4 3 2 3 6 2 2" xfId="54580"/>
    <cellStyle name="Comma 4 3 2 3 6 3" xfId="39170"/>
    <cellStyle name="Comma 4 3 2 3 7" xfId="15947"/>
    <cellStyle name="Comma 4 3 2 3 7 2" xfId="46771"/>
    <cellStyle name="Comma 4 3 2 3 8" xfId="31361"/>
    <cellStyle name="Comma 4 3 2 4" xfId="955"/>
    <cellStyle name="Comma 4 3 2 4 2" xfId="2854"/>
    <cellStyle name="Comma 4 3 2 4 2 2" xfId="6657"/>
    <cellStyle name="Comma 4 3 2 4 2 2 2" xfId="14467"/>
    <cellStyle name="Comma 4 3 2 4 2 2 2 2" xfId="29878"/>
    <cellStyle name="Comma 4 3 2 4 2 2 2 2 2" xfId="60702"/>
    <cellStyle name="Comma 4 3 2 4 2 2 2 3" xfId="45292"/>
    <cellStyle name="Comma 4 3 2 4 2 2 3" xfId="22069"/>
    <cellStyle name="Comma 4 3 2 4 2 2 3 2" xfId="52893"/>
    <cellStyle name="Comma 4 3 2 4 2 2 4" xfId="37483"/>
    <cellStyle name="Comma 4 3 2 4 2 3" xfId="10664"/>
    <cellStyle name="Comma 4 3 2 4 2 3 2" xfId="26075"/>
    <cellStyle name="Comma 4 3 2 4 2 3 2 2" xfId="56899"/>
    <cellStyle name="Comma 4 3 2 4 2 3 3" xfId="41489"/>
    <cellStyle name="Comma 4 3 2 4 2 4" xfId="18266"/>
    <cellStyle name="Comma 4 3 2 4 2 4 2" xfId="49090"/>
    <cellStyle name="Comma 4 3 2 4 2 5" xfId="33680"/>
    <cellStyle name="Comma 4 3 2 4 3" xfId="4758"/>
    <cellStyle name="Comma 4 3 2 4 3 2" xfId="12568"/>
    <cellStyle name="Comma 4 3 2 4 3 2 2" xfId="27979"/>
    <cellStyle name="Comma 4 3 2 4 3 2 2 2" xfId="58803"/>
    <cellStyle name="Comma 4 3 2 4 3 2 3" xfId="43393"/>
    <cellStyle name="Comma 4 3 2 4 3 3" xfId="20170"/>
    <cellStyle name="Comma 4 3 2 4 3 3 2" xfId="50994"/>
    <cellStyle name="Comma 4 3 2 4 3 4" xfId="35584"/>
    <cellStyle name="Comma 4 3 2 4 4" xfId="8765"/>
    <cellStyle name="Comma 4 3 2 4 4 2" xfId="24176"/>
    <cellStyle name="Comma 4 3 2 4 4 2 2" xfId="55000"/>
    <cellStyle name="Comma 4 3 2 4 4 3" xfId="39590"/>
    <cellStyle name="Comma 4 3 2 4 5" xfId="16367"/>
    <cellStyle name="Comma 4 3 2 4 5 2" xfId="47191"/>
    <cellStyle name="Comma 4 3 2 4 6" xfId="31781"/>
    <cellStyle name="Comma 4 3 2 5" xfId="1588"/>
    <cellStyle name="Comma 4 3 2 5 2" xfId="3487"/>
    <cellStyle name="Comma 4 3 2 5 2 2" xfId="7290"/>
    <cellStyle name="Comma 4 3 2 5 2 2 2" xfId="15100"/>
    <cellStyle name="Comma 4 3 2 5 2 2 2 2" xfId="30511"/>
    <cellStyle name="Comma 4 3 2 5 2 2 2 2 2" xfId="61335"/>
    <cellStyle name="Comma 4 3 2 5 2 2 2 3" xfId="45925"/>
    <cellStyle name="Comma 4 3 2 5 2 2 3" xfId="22702"/>
    <cellStyle name="Comma 4 3 2 5 2 2 3 2" xfId="53526"/>
    <cellStyle name="Comma 4 3 2 5 2 2 4" xfId="38116"/>
    <cellStyle name="Comma 4 3 2 5 2 3" xfId="11297"/>
    <cellStyle name="Comma 4 3 2 5 2 3 2" xfId="26708"/>
    <cellStyle name="Comma 4 3 2 5 2 3 2 2" xfId="57532"/>
    <cellStyle name="Comma 4 3 2 5 2 3 3" xfId="42122"/>
    <cellStyle name="Comma 4 3 2 5 2 4" xfId="18899"/>
    <cellStyle name="Comma 4 3 2 5 2 4 2" xfId="49723"/>
    <cellStyle name="Comma 4 3 2 5 2 5" xfId="34313"/>
    <cellStyle name="Comma 4 3 2 5 3" xfId="5391"/>
    <cellStyle name="Comma 4 3 2 5 3 2" xfId="13201"/>
    <cellStyle name="Comma 4 3 2 5 3 2 2" xfId="28612"/>
    <cellStyle name="Comma 4 3 2 5 3 2 2 2" xfId="59436"/>
    <cellStyle name="Comma 4 3 2 5 3 2 3" xfId="44026"/>
    <cellStyle name="Comma 4 3 2 5 3 3" xfId="20803"/>
    <cellStyle name="Comma 4 3 2 5 3 3 2" xfId="51627"/>
    <cellStyle name="Comma 4 3 2 5 3 4" xfId="36217"/>
    <cellStyle name="Comma 4 3 2 5 4" xfId="9398"/>
    <cellStyle name="Comma 4 3 2 5 4 2" xfId="24809"/>
    <cellStyle name="Comma 4 3 2 5 4 2 2" xfId="55633"/>
    <cellStyle name="Comma 4 3 2 5 4 3" xfId="40223"/>
    <cellStyle name="Comma 4 3 2 5 5" xfId="17000"/>
    <cellStyle name="Comma 4 3 2 5 5 2" xfId="47824"/>
    <cellStyle name="Comma 4 3 2 5 6" xfId="32414"/>
    <cellStyle name="Comma 4 3 2 6" xfId="2221"/>
    <cellStyle name="Comma 4 3 2 6 2" xfId="6024"/>
    <cellStyle name="Comma 4 3 2 6 2 2" xfId="13834"/>
    <cellStyle name="Comma 4 3 2 6 2 2 2" xfId="29245"/>
    <cellStyle name="Comma 4 3 2 6 2 2 2 2" xfId="60069"/>
    <cellStyle name="Comma 4 3 2 6 2 2 3" xfId="44659"/>
    <cellStyle name="Comma 4 3 2 6 2 3" xfId="21436"/>
    <cellStyle name="Comma 4 3 2 6 2 3 2" xfId="52260"/>
    <cellStyle name="Comma 4 3 2 6 2 4" xfId="36850"/>
    <cellStyle name="Comma 4 3 2 6 3" xfId="10031"/>
    <cellStyle name="Comma 4 3 2 6 3 2" xfId="25442"/>
    <cellStyle name="Comma 4 3 2 6 3 2 2" xfId="56266"/>
    <cellStyle name="Comma 4 3 2 6 3 3" xfId="40856"/>
    <cellStyle name="Comma 4 3 2 6 4" xfId="17633"/>
    <cellStyle name="Comma 4 3 2 6 4 2" xfId="48457"/>
    <cellStyle name="Comma 4 3 2 6 5" xfId="33047"/>
    <cellStyle name="Comma 4 3 2 7" xfId="4125"/>
    <cellStyle name="Comma 4 3 2 7 2" xfId="11935"/>
    <cellStyle name="Comma 4 3 2 7 2 2" xfId="27346"/>
    <cellStyle name="Comma 4 3 2 7 2 2 2" xfId="58170"/>
    <cellStyle name="Comma 4 3 2 7 2 3" xfId="42760"/>
    <cellStyle name="Comma 4 3 2 7 3" xfId="19537"/>
    <cellStyle name="Comma 4 3 2 7 3 2" xfId="50361"/>
    <cellStyle name="Comma 4 3 2 7 4" xfId="34951"/>
    <cellStyle name="Comma 4 3 2 8" xfId="8132"/>
    <cellStyle name="Comma 4 3 2 8 2" xfId="23543"/>
    <cellStyle name="Comma 4 3 2 8 2 2" xfId="54367"/>
    <cellStyle name="Comma 4 3 2 8 3" xfId="38957"/>
    <cellStyle name="Comma 4 3 2 9" xfId="7923"/>
    <cellStyle name="Comma 4 3 2 9 2" xfId="23334"/>
    <cellStyle name="Comma 4 3 2 9 2 2" xfId="54158"/>
    <cellStyle name="Comma 4 3 2 9 3" xfId="38748"/>
    <cellStyle name="Comma 4 3 3" xfId="662"/>
    <cellStyle name="Comma 4 3 3 2" xfId="1295"/>
    <cellStyle name="Comma 4 3 3 2 2" xfId="3194"/>
    <cellStyle name="Comma 4 3 3 2 2 2" xfId="6997"/>
    <cellStyle name="Comma 4 3 3 2 2 2 2" xfId="14807"/>
    <cellStyle name="Comma 4 3 3 2 2 2 2 2" xfId="30218"/>
    <cellStyle name="Comma 4 3 3 2 2 2 2 2 2" xfId="61042"/>
    <cellStyle name="Comma 4 3 3 2 2 2 2 3" xfId="45632"/>
    <cellStyle name="Comma 4 3 3 2 2 2 3" xfId="22409"/>
    <cellStyle name="Comma 4 3 3 2 2 2 3 2" xfId="53233"/>
    <cellStyle name="Comma 4 3 3 2 2 2 4" xfId="37823"/>
    <cellStyle name="Comma 4 3 3 2 2 3" xfId="11004"/>
    <cellStyle name="Comma 4 3 3 2 2 3 2" xfId="26415"/>
    <cellStyle name="Comma 4 3 3 2 2 3 2 2" xfId="57239"/>
    <cellStyle name="Comma 4 3 3 2 2 3 3" xfId="41829"/>
    <cellStyle name="Comma 4 3 3 2 2 4" xfId="18606"/>
    <cellStyle name="Comma 4 3 3 2 2 4 2" xfId="49430"/>
    <cellStyle name="Comma 4 3 3 2 2 5" xfId="34020"/>
    <cellStyle name="Comma 4 3 3 2 3" xfId="5098"/>
    <cellStyle name="Comma 4 3 3 2 3 2" xfId="12908"/>
    <cellStyle name="Comma 4 3 3 2 3 2 2" xfId="28319"/>
    <cellStyle name="Comma 4 3 3 2 3 2 2 2" xfId="59143"/>
    <cellStyle name="Comma 4 3 3 2 3 2 3" xfId="43733"/>
    <cellStyle name="Comma 4 3 3 2 3 3" xfId="20510"/>
    <cellStyle name="Comma 4 3 3 2 3 3 2" xfId="51334"/>
    <cellStyle name="Comma 4 3 3 2 3 4" xfId="35924"/>
    <cellStyle name="Comma 4 3 3 2 4" xfId="9105"/>
    <cellStyle name="Comma 4 3 3 2 4 2" xfId="24516"/>
    <cellStyle name="Comma 4 3 3 2 4 2 2" xfId="55340"/>
    <cellStyle name="Comma 4 3 3 2 4 3" xfId="39930"/>
    <cellStyle name="Comma 4 3 3 2 5" xfId="16707"/>
    <cellStyle name="Comma 4 3 3 2 5 2" xfId="47531"/>
    <cellStyle name="Comma 4 3 3 2 6" xfId="32121"/>
    <cellStyle name="Comma 4 3 3 3" xfId="1928"/>
    <cellStyle name="Comma 4 3 3 3 2" xfId="3827"/>
    <cellStyle name="Comma 4 3 3 3 2 2" xfId="7630"/>
    <cellStyle name="Comma 4 3 3 3 2 2 2" xfId="15440"/>
    <cellStyle name="Comma 4 3 3 3 2 2 2 2" xfId="30851"/>
    <cellStyle name="Comma 4 3 3 3 2 2 2 2 2" xfId="61675"/>
    <cellStyle name="Comma 4 3 3 3 2 2 2 3" xfId="46265"/>
    <cellStyle name="Comma 4 3 3 3 2 2 3" xfId="23042"/>
    <cellStyle name="Comma 4 3 3 3 2 2 3 2" xfId="53866"/>
    <cellStyle name="Comma 4 3 3 3 2 2 4" xfId="38456"/>
    <cellStyle name="Comma 4 3 3 3 2 3" xfId="11637"/>
    <cellStyle name="Comma 4 3 3 3 2 3 2" xfId="27048"/>
    <cellStyle name="Comma 4 3 3 3 2 3 2 2" xfId="57872"/>
    <cellStyle name="Comma 4 3 3 3 2 3 3" xfId="42462"/>
    <cellStyle name="Comma 4 3 3 3 2 4" xfId="19239"/>
    <cellStyle name="Comma 4 3 3 3 2 4 2" xfId="50063"/>
    <cellStyle name="Comma 4 3 3 3 2 5" xfId="34653"/>
    <cellStyle name="Comma 4 3 3 3 3" xfId="5731"/>
    <cellStyle name="Comma 4 3 3 3 3 2" xfId="13541"/>
    <cellStyle name="Comma 4 3 3 3 3 2 2" xfId="28952"/>
    <cellStyle name="Comma 4 3 3 3 3 2 2 2" xfId="59776"/>
    <cellStyle name="Comma 4 3 3 3 3 2 3" xfId="44366"/>
    <cellStyle name="Comma 4 3 3 3 3 3" xfId="21143"/>
    <cellStyle name="Comma 4 3 3 3 3 3 2" xfId="51967"/>
    <cellStyle name="Comma 4 3 3 3 3 4" xfId="36557"/>
    <cellStyle name="Comma 4 3 3 3 4" xfId="9738"/>
    <cellStyle name="Comma 4 3 3 3 4 2" xfId="25149"/>
    <cellStyle name="Comma 4 3 3 3 4 2 2" xfId="55973"/>
    <cellStyle name="Comma 4 3 3 3 4 3" xfId="40563"/>
    <cellStyle name="Comma 4 3 3 3 5" xfId="17340"/>
    <cellStyle name="Comma 4 3 3 3 5 2" xfId="48164"/>
    <cellStyle name="Comma 4 3 3 3 6" xfId="32754"/>
    <cellStyle name="Comma 4 3 3 4" xfId="2561"/>
    <cellStyle name="Comma 4 3 3 4 2" xfId="6364"/>
    <cellStyle name="Comma 4 3 3 4 2 2" xfId="14174"/>
    <cellStyle name="Comma 4 3 3 4 2 2 2" xfId="29585"/>
    <cellStyle name="Comma 4 3 3 4 2 2 2 2" xfId="60409"/>
    <cellStyle name="Comma 4 3 3 4 2 2 3" xfId="44999"/>
    <cellStyle name="Comma 4 3 3 4 2 3" xfId="21776"/>
    <cellStyle name="Comma 4 3 3 4 2 3 2" xfId="52600"/>
    <cellStyle name="Comma 4 3 3 4 2 4" xfId="37190"/>
    <cellStyle name="Comma 4 3 3 4 3" xfId="10371"/>
    <cellStyle name="Comma 4 3 3 4 3 2" xfId="25782"/>
    <cellStyle name="Comma 4 3 3 4 3 2 2" xfId="56606"/>
    <cellStyle name="Comma 4 3 3 4 3 3" xfId="41196"/>
    <cellStyle name="Comma 4 3 3 4 4" xfId="17973"/>
    <cellStyle name="Comma 4 3 3 4 4 2" xfId="48797"/>
    <cellStyle name="Comma 4 3 3 4 5" xfId="33387"/>
    <cellStyle name="Comma 4 3 3 5" xfId="4465"/>
    <cellStyle name="Comma 4 3 3 5 2" xfId="12275"/>
    <cellStyle name="Comma 4 3 3 5 2 2" xfId="27686"/>
    <cellStyle name="Comma 4 3 3 5 2 2 2" xfId="58510"/>
    <cellStyle name="Comma 4 3 3 5 2 3" xfId="43100"/>
    <cellStyle name="Comma 4 3 3 5 3" xfId="19877"/>
    <cellStyle name="Comma 4 3 3 5 3 2" xfId="50701"/>
    <cellStyle name="Comma 4 3 3 5 4" xfId="35291"/>
    <cellStyle name="Comma 4 3 3 6" xfId="8472"/>
    <cellStyle name="Comma 4 3 3 6 2" xfId="23883"/>
    <cellStyle name="Comma 4 3 3 6 2 2" xfId="54707"/>
    <cellStyle name="Comma 4 3 3 6 3" xfId="39297"/>
    <cellStyle name="Comma 4 3 3 7" xfId="16074"/>
    <cellStyle name="Comma 4 3 3 7 2" xfId="46898"/>
    <cellStyle name="Comma 4 3 3 8" xfId="31488"/>
    <cellStyle name="Comma 4 3 4" xfId="453"/>
    <cellStyle name="Comma 4 3 4 2" xfId="1086"/>
    <cellStyle name="Comma 4 3 4 2 2" xfId="2985"/>
    <cellStyle name="Comma 4 3 4 2 2 2" xfId="6788"/>
    <cellStyle name="Comma 4 3 4 2 2 2 2" xfId="14598"/>
    <cellStyle name="Comma 4 3 4 2 2 2 2 2" xfId="30009"/>
    <cellStyle name="Comma 4 3 4 2 2 2 2 2 2" xfId="60833"/>
    <cellStyle name="Comma 4 3 4 2 2 2 2 3" xfId="45423"/>
    <cellStyle name="Comma 4 3 4 2 2 2 3" xfId="22200"/>
    <cellStyle name="Comma 4 3 4 2 2 2 3 2" xfId="53024"/>
    <cellStyle name="Comma 4 3 4 2 2 2 4" xfId="37614"/>
    <cellStyle name="Comma 4 3 4 2 2 3" xfId="10795"/>
    <cellStyle name="Comma 4 3 4 2 2 3 2" xfId="26206"/>
    <cellStyle name="Comma 4 3 4 2 2 3 2 2" xfId="57030"/>
    <cellStyle name="Comma 4 3 4 2 2 3 3" xfId="41620"/>
    <cellStyle name="Comma 4 3 4 2 2 4" xfId="18397"/>
    <cellStyle name="Comma 4 3 4 2 2 4 2" xfId="49221"/>
    <cellStyle name="Comma 4 3 4 2 2 5" xfId="33811"/>
    <cellStyle name="Comma 4 3 4 2 3" xfId="4889"/>
    <cellStyle name="Comma 4 3 4 2 3 2" xfId="12699"/>
    <cellStyle name="Comma 4 3 4 2 3 2 2" xfId="28110"/>
    <cellStyle name="Comma 4 3 4 2 3 2 2 2" xfId="58934"/>
    <cellStyle name="Comma 4 3 4 2 3 2 3" xfId="43524"/>
    <cellStyle name="Comma 4 3 4 2 3 3" xfId="20301"/>
    <cellStyle name="Comma 4 3 4 2 3 3 2" xfId="51125"/>
    <cellStyle name="Comma 4 3 4 2 3 4" xfId="35715"/>
    <cellStyle name="Comma 4 3 4 2 4" xfId="8896"/>
    <cellStyle name="Comma 4 3 4 2 4 2" xfId="24307"/>
    <cellStyle name="Comma 4 3 4 2 4 2 2" xfId="55131"/>
    <cellStyle name="Comma 4 3 4 2 4 3" xfId="39721"/>
    <cellStyle name="Comma 4 3 4 2 5" xfId="16498"/>
    <cellStyle name="Comma 4 3 4 2 5 2" xfId="47322"/>
    <cellStyle name="Comma 4 3 4 2 6" xfId="31912"/>
    <cellStyle name="Comma 4 3 4 3" xfId="1719"/>
    <cellStyle name="Comma 4 3 4 3 2" xfId="3618"/>
    <cellStyle name="Comma 4 3 4 3 2 2" xfId="7421"/>
    <cellStyle name="Comma 4 3 4 3 2 2 2" xfId="15231"/>
    <cellStyle name="Comma 4 3 4 3 2 2 2 2" xfId="30642"/>
    <cellStyle name="Comma 4 3 4 3 2 2 2 2 2" xfId="61466"/>
    <cellStyle name="Comma 4 3 4 3 2 2 2 3" xfId="46056"/>
    <cellStyle name="Comma 4 3 4 3 2 2 3" xfId="22833"/>
    <cellStyle name="Comma 4 3 4 3 2 2 3 2" xfId="53657"/>
    <cellStyle name="Comma 4 3 4 3 2 2 4" xfId="38247"/>
    <cellStyle name="Comma 4 3 4 3 2 3" xfId="11428"/>
    <cellStyle name="Comma 4 3 4 3 2 3 2" xfId="26839"/>
    <cellStyle name="Comma 4 3 4 3 2 3 2 2" xfId="57663"/>
    <cellStyle name="Comma 4 3 4 3 2 3 3" xfId="42253"/>
    <cellStyle name="Comma 4 3 4 3 2 4" xfId="19030"/>
    <cellStyle name="Comma 4 3 4 3 2 4 2" xfId="49854"/>
    <cellStyle name="Comma 4 3 4 3 2 5" xfId="34444"/>
    <cellStyle name="Comma 4 3 4 3 3" xfId="5522"/>
    <cellStyle name="Comma 4 3 4 3 3 2" xfId="13332"/>
    <cellStyle name="Comma 4 3 4 3 3 2 2" xfId="28743"/>
    <cellStyle name="Comma 4 3 4 3 3 2 2 2" xfId="59567"/>
    <cellStyle name="Comma 4 3 4 3 3 2 3" xfId="44157"/>
    <cellStyle name="Comma 4 3 4 3 3 3" xfId="20934"/>
    <cellStyle name="Comma 4 3 4 3 3 3 2" xfId="51758"/>
    <cellStyle name="Comma 4 3 4 3 3 4" xfId="36348"/>
    <cellStyle name="Comma 4 3 4 3 4" xfId="9529"/>
    <cellStyle name="Comma 4 3 4 3 4 2" xfId="24940"/>
    <cellStyle name="Comma 4 3 4 3 4 2 2" xfId="55764"/>
    <cellStyle name="Comma 4 3 4 3 4 3" xfId="40354"/>
    <cellStyle name="Comma 4 3 4 3 5" xfId="17131"/>
    <cellStyle name="Comma 4 3 4 3 5 2" xfId="47955"/>
    <cellStyle name="Comma 4 3 4 3 6" xfId="32545"/>
    <cellStyle name="Comma 4 3 4 4" xfId="2352"/>
    <cellStyle name="Comma 4 3 4 4 2" xfId="6155"/>
    <cellStyle name="Comma 4 3 4 4 2 2" xfId="13965"/>
    <cellStyle name="Comma 4 3 4 4 2 2 2" xfId="29376"/>
    <cellStyle name="Comma 4 3 4 4 2 2 2 2" xfId="60200"/>
    <cellStyle name="Comma 4 3 4 4 2 2 3" xfId="44790"/>
    <cellStyle name="Comma 4 3 4 4 2 3" xfId="21567"/>
    <cellStyle name="Comma 4 3 4 4 2 3 2" xfId="52391"/>
    <cellStyle name="Comma 4 3 4 4 2 4" xfId="36981"/>
    <cellStyle name="Comma 4 3 4 4 3" xfId="10162"/>
    <cellStyle name="Comma 4 3 4 4 3 2" xfId="25573"/>
    <cellStyle name="Comma 4 3 4 4 3 2 2" xfId="56397"/>
    <cellStyle name="Comma 4 3 4 4 3 3" xfId="40987"/>
    <cellStyle name="Comma 4 3 4 4 4" xfId="17764"/>
    <cellStyle name="Comma 4 3 4 4 4 2" xfId="48588"/>
    <cellStyle name="Comma 4 3 4 4 5" xfId="33178"/>
    <cellStyle name="Comma 4 3 4 5" xfId="4256"/>
    <cellStyle name="Comma 4 3 4 5 2" xfId="12066"/>
    <cellStyle name="Comma 4 3 4 5 2 2" xfId="27477"/>
    <cellStyle name="Comma 4 3 4 5 2 2 2" xfId="58301"/>
    <cellStyle name="Comma 4 3 4 5 2 3" xfId="42891"/>
    <cellStyle name="Comma 4 3 4 5 3" xfId="19668"/>
    <cellStyle name="Comma 4 3 4 5 3 2" xfId="50492"/>
    <cellStyle name="Comma 4 3 4 5 4" xfId="35082"/>
    <cellStyle name="Comma 4 3 4 6" xfId="8263"/>
    <cellStyle name="Comma 4 3 4 6 2" xfId="23674"/>
    <cellStyle name="Comma 4 3 4 6 2 2" xfId="54498"/>
    <cellStyle name="Comma 4 3 4 6 3" xfId="39088"/>
    <cellStyle name="Comma 4 3 4 7" xfId="15865"/>
    <cellStyle name="Comma 4 3 4 7 2" xfId="46689"/>
    <cellStyle name="Comma 4 3 4 8" xfId="31279"/>
    <cellStyle name="Comma 4 3 5" xfId="873"/>
    <cellStyle name="Comma 4 3 5 2" xfId="2772"/>
    <cellStyle name="Comma 4 3 5 2 2" xfId="6575"/>
    <cellStyle name="Comma 4 3 5 2 2 2" xfId="14385"/>
    <cellStyle name="Comma 4 3 5 2 2 2 2" xfId="29796"/>
    <cellStyle name="Comma 4 3 5 2 2 2 2 2" xfId="60620"/>
    <cellStyle name="Comma 4 3 5 2 2 2 3" xfId="45210"/>
    <cellStyle name="Comma 4 3 5 2 2 3" xfId="21987"/>
    <cellStyle name="Comma 4 3 5 2 2 3 2" xfId="52811"/>
    <cellStyle name="Comma 4 3 5 2 2 4" xfId="37401"/>
    <cellStyle name="Comma 4 3 5 2 3" xfId="10582"/>
    <cellStyle name="Comma 4 3 5 2 3 2" xfId="25993"/>
    <cellStyle name="Comma 4 3 5 2 3 2 2" xfId="56817"/>
    <cellStyle name="Comma 4 3 5 2 3 3" xfId="41407"/>
    <cellStyle name="Comma 4 3 5 2 4" xfId="18184"/>
    <cellStyle name="Comma 4 3 5 2 4 2" xfId="49008"/>
    <cellStyle name="Comma 4 3 5 2 5" xfId="33598"/>
    <cellStyle name="Comma 4 3 5 3" xfId="4676"/>
    <cellStyle name="Comma 4 3 5 3 2" xfId="12486"/>
    <cellStyle name="Comma 4 3 5 3 2 2" xfId="27897"/>
    <cellStyle name="Comma 4 3 5 3 2 2 2" xfId="58721"/>
    <cellStyle name="Comma 4 3 5 3 2 3" xfId="43311"/>
    <cellStyle name="Comma 4 3 5 3 3" xfId="20088"/>
    <cellStyle name="Comma 4 3 5 3 3 2" xfId="50912"/>
    <cellStyle name="Comma 4 3 5 3 4" xfId="35502"/>
    <cellStyle name="Comma 4 3 5 4" xfId="8683"/>
    <cellStyle name="Comma 4 3 5 4 2" xfId="24094"/>
    <cellStyle name="Comma 4 3 5 4 2 2" xfId="54918"/>
    <cellStyle name="Comma 4 3 5 4 3" xfId="39508"/>
    <cellStyle name="Comma 4 3 5 5" xfId="16285"/>
    <cellStyle name="Comma 4 3 5 5 2" xfId="47109"/>
    <cellStyle name="Comma 4 3 5 6" xfId="31699"/>
    <cellStyle name="Comma 4 3 6" xfId="1506"/>
    <cellStyle name="Comma 4 3 6 2" xfId="3405"/>
    <cellStyle name="Comma 4 3 6 2 2" xfId="7208"/>
    <cellStyle name="Comma 4 3 6 2 2 2" xfId="15018"/>
    <cellStyle name="Comma 4 3 6 2 2 2 2" xfId="30429"/>
    <cellStyle name="Comma 4 3 6 2 2 2 2 2" xfId="61253"/>
    <cellStyle name="Comma 4 3 6 2 2 2 3" xfId="45843"/>
    <cellStyle name="Comma 4 3 6 2 2 3" xfId="22620"/>
    <cellStyle name="Comma 4 3 6 2 2 3 2" xfId="53444"/>
    <cellStyle name="Comma 4 3 6 2 2 4" xfId="38034"/>
    <cellStyle name="Comma 4 3 6 2 3" xfId="11215"/>
    <cellStyle name="Comma 4 3 6 2 3 2" xfId="26626"/>
    <cellStyle name="Comma 4 3 6 2 3 2 2" xfId="57450"/>
    <cellStyle name="Comma 4 3 6 2 3 3" xfId="42040"/>
    <cellStyle name="Comma 4 3 6 2 4" xfId="18817"/>
    <cellStyle name="Comma 4 3 6 2 4 2" xfId="49641"/>
    <cellStyle name="Comma 4 3 6 2 5" xfId="34231"/>
    <cellStyle name="Comma 4 3 6 3" xfId="5309"/>
    <cellStyle name="Comma 4 3 6 3 2" xfId="13119"/>
    <cellStyle name="Comma 4 3 6 3 2 2" xfId="28530"/>
    <cellStyle name="Comma 4 3 6 3 2 2 2" xfId="59354"/>
    <cellStyle name="Comma 4 3 6 3 2 3" xfId="43944"/>
    <cellStyle name="Comma 4 3 6 3 3" xfId="20721"/>
    <cellStyle name="Comma 4 3 6 3 3 2" xfId="51545"/>
    <cellStyle name="Comma 4 3 6 3 4" xfId="36135"/>
    <cellStyle name="Comma 4 3 6 4" xfId="9316"/>
    <cellStyle name="Comma 4 3 6 4 2" xfId="24727"/>
    <cellStyle name="Comma 4 3 6 4 2 2" xfId="55551"/>
    <cellStyle name="Comma 4 3 6 4 3" xfId="40141"/>
    <cellStyle name="Comma 4 3 6 5" xfId="16918"/>
    <cellStyle name="Comma 4 3 6 5 2" xfId="47742"/>
    <cellStyle name="Comma 4 3 6 6" xfId="32332"/>
    <cellStyle name="Comma 4 3 7" xfId="2139"/>
    <cellStyle name="Comma 4 3 7 2" xfId="5942"/>
    <cellStyle name="Comma 4 3 7 2 2" xfId="13752"/>
    <cellStyle name="Comma 4 3 7 2 2 2" xfId="29163"/>
    <cellStyle name="Comma 4 3 7 2 2 2 2" xfId="59987"/>
    <cellStyle name="Comma 4 3 7 2 2 3" xfId="44577"/>
    <cellStyle name="Comma 4 3 7 2 3" xfId="21354"/>
    <cellStyle name="Comma 4 3 7 2 3 2" xfId="52178"/>
    <cellStyle name="Comma 4 3 7 2 4" xfId="36768"/>
    <cellStyle name="Comma 4 3 7 3" xfId="9949"/>
    <cellStyle name="Comma 4 3 7 3 2" xfId="25360"/>
    <cellStyle name="Comma 4 3 7 3 2 2" xfId="56184"/>
    <cellStyle name="Comma 4 3 7 3 3" xfId="40774"/>
    <cellStyle name="Comma 4 3 7 4" xfId="17551"/>
    <cellStyle name="Comma 4 3 7 4 2" xfId="48375"/>
    <cellStyle name="Comma 4 3 7 5" xfId="32965"/>
    <cellStyle name="Comma 4 3 8" xfId="4043"/>
    <cellStyle name="Comma 4 3 8 2" xfId="11853"/>
    <cellStyle name="Comma 4 3 8 2 2" xfId="27264"/>
    <cellStyle name="Comma 4 3 8 2 2 2" xfId="58088"/>
    <cellStyle name="Comma 4 3 8 2 3" xfId="42678"/>
    <cellStyle name="Comma 4 3 8 3" xfId="19455"/>
    <cellStyle name="Comma 4 3 8 3 2" xfId="50279"/>
    <cellStyle name="Comma 4 3 8 4" xfId="34869"/>
    <cellStyle name="Comma 4 3 9" xfId="8050"/>
    <cellStyle name="Comma 4 3 9 2" xfId="23461"/>
    <cellStyle name="Comma 4 3 9 2 2" xfId="54285"/>
    <cellStyle name="Comma 4 3 9 3" xfId="38875"/>
    <cellStyle name="Comma 4 4" xfId="77"/>
    <cellStyle name="Comma 4 4 10" xfId="15692"/>
    <cellStyle name="Comma 4 4 10 2" xfId="46516"/>
    <cellStyle name="Comma 4 4 11" xfId="31106"/>
    <cellStyle name="Comma 4 4 12" xfId="279"/>
    <cellStyle name="Comma 4 4 2" xfId="702"/>
    <cellStyle name="Comma 4 4 2 2" xfId="1335"/>
    <cellStyle name="Comma 4 4 2 2 2" xfId="3234"/>
    <cellStyle name="Comma 4 4 2 2 2 2" xfId="7037"/>
    <cellStyle name="Comma 4 4 2 2 2 2 2" xfId="14847"/>
    <cellStyle name="Comma 4 4 2 2 2 2 2 2" xfId="30258"/>
    <cellStyle name="Comma 4 4 2 2 2 2 2 2 2" xfId="61082"/>
    <cellStyle name="Comma 4 4 2 2 2 2 2 3" xfId="45672"/>
    <cellStyle name="Comma 4 4 2 2 2 2 3" xfId="22449"/>
    <cellStyle name="Comma 4 4 2 2 2 2 3 2" xfId="53273"/>
    <cellStyle name="Comma 4 4 2 2 2 2 4" xfId="37863"/>
    <cellStyle name="Comma 4 4 2 2 2 3" xfId="11044"/>
    <cellStyle name="Comma 4 4 2 2 2 3 2" xfId="26455"/>
    <cellStyle name="Comma 4 4 2 2 2 3 2 2" xfId="57279"/>
    <cellStyle name="Comma 4 4 2 2 2 3 3" xfId="41869"/>
    <cellStyle name="Comma 4 4 2 2 2 4" xfId="18646"/>
    <cellStyle name="Comma 4 4 2 2 2 4 2" xfId="49470"/>
    <cellStyle name="Comma 4 4 2 2 2 5" xfId="34060"/>
    <cellStyle name="Comma 4 4 2 2 3" xfId="5138"/>
    <cellStyle name="Comma 4 4 2 2 3 2" xfId="12948"/>
    <cellStyle name="Comma 4 4 2 2 3 2 2" xfId="28359"/>
    <cellStyle name="Comma 4 4 2 2 3 2 2 2" xfId="59183"/>
    <cellStyle name="Comma 4 4 2 2 3 2 3" xfId="43773"/>
    <cellStyle name="Comma 4 4 2 2 3 3" xfId="20550"/>
    <cellStyle name="Comma 4 4 2 2 3 3 2" xfId="51374"/>
    <cellStyle name="Comma 4 4 2 2 3 4" xfId="35964"/>
    <cellStyle name="Comma 4 4 2 2 4" xfId="9145"/>
    <cellStyle name="Comma 4 4 2 2 4 2" xfId="24556"/>
    <cellStyle name="Comma 4 4 2 2 4 2 2" xfId="55380"/>
    <cellStyle name="Comma 4 4 2 2 4 3" xfId="39970"/>
    <cellStyle name="Comma 4 4 2 2 5" xfId="16747"/>
    <cellStyle name="Comma 4 4 2 2 5 2" xfId="47571"/>
    <cellStyle name="Comma 4 4 2 2 6" xfId="32161"/>
    <cellStyle name="Comma 4 4 2 3" xfId="1968"/>
    <cellStyle name="Comma 4 4 2 3 2" xfId="3867"/>
    <cellStyle name="Comma 4 4 2 3 2 2" xfId="7670"/>
    <cellStyle name="Comma 4 4 2 3 2 2 2" xfId="15480"/>
    <cellStyle name="Comma 4 4 2 3 2 2 2 2" xfId="30891"/>
    <cellStyle name="Comma 4 4 2 3 2 2 2 2 2" xfId="61715"/>
    <cellStyle name="Comma 4 4 2 3 2 2 2 3" xfId="46305"/>
    <cellStyle name="Comma 4 4 2 3 2 2 3" xfId="23082"/>
    <cellStyle name="Comma 4 4 2 3 2 2 3 2" xfId="53906"/>
    <cellStyle name="Comma 4 4 2 3 2 2 4" xfId="38496"/>
    <cellStyle name="Comma 4 4 2 3 2 3" xfId="11677"/>
    <cellStyle name="Comma 4 4 2 3 2 3 2" xfId="27088"/>
    <cellStyle name="Comma 4 4 2 3 2 3 2 2" xfId="57912"/>
    <cellStyle name="Comma 4 4 2 3 2 3 3" xfId="42502"/>
    <cellStyle name="Comma 4 4 2 3 2 4" xfId="19279"/>
    <cellStyle name="Comma 4 4 2 3 2 4 2" xfId="50103"/>
    <cellStyle name="Comma 4 4 2 3 2 5" xfId="34693"/>
    <cellStyle name="Comma 4 4 2 3 3" xfId="5771"/>
    <cellStyle name="Comma 4 4 2 3 3 2" xfId="13581"/>
    <cellStyle name="Comma 4 4 2 3 3 2 2" xfId="28992"/>
    <cellStyle name="Comma 4 4 2 3 3 2 2 2" xfId="59816"/>
    <cellStyle name="Comma 4 4 2 3 3 2 3" xfId="44406"/>
    <cellStyle name="Comma 4 4 2 3 3 3" xfId="21183"/>
    <cellStyle name="Comma 4 4 2 3 3 3 2" xfId="52007"/>
    <cellStyle name="Comma 4 4 2 3 3 4" xfId="36597"/>
    <cellStyle name="Comma 4 4 2 3 4" xfId="9778"/>
    <cellStyle name="Comma 4 4 2 3 4 2" xfId="25189"/>
    <cellStyle name="Comma 4 4 2 3 4 2 2" xfId="56013"/>
    <cellStyle name="Comma 4 4 2 3 4 3" xfId="40603"/>
    <cellStyle name="Comma 4 4 2 3 5" xfId="17380"/>
    <cellStyle name="Comma 4 4 2 3 5 2" xfId="48204"/>
    <cellStyle name="Comma 4 4 2 3 6" xfId="32794"/>
    <cellStyle name="Comma 4 4 2 4" xfId="2601"/>
    <cellStyle name="Comma 4 4 2 4 2" xfId="6404"/>
    <cellStyle name="Comma 4 4 2 4 2 2" xfId="14214"/>
    <cellStyle name="Comma 4 4 2 4 2 2 2" xfId="29625"/>
    <cellStyle name="Comma 4 4 2 4 2 2 2 2" xfId="60449"/>
    <cellStyle name="Comma 4 4 2 4 2 2 3" xfId="45039"/>
    <cellStyle name="Comma 4 4 2 4 2 3" xfId="21816"/>
    <cellStyle name="Comma 4 4 2 4 2 3 2" xfId="52640"/>
    <cellStyle name="Comma 4 4 2 4 2 4" xfId="37230"/>
    <cellStyle name="Comma 4 4 2 4 3" xfId="10411"/>
    <cellStyle name="Comma 4 4 2 4 3 2" xfId="25822"/>
    <cellStyle name="Comma 4 4 2 4 3 2 2" xfId="56646"/>
    <cellStyle name="Comma 4 4 2 4 3 3" xfId="41236"/>
    <cellStyle name="Comma 4 4 2 4 4" xfId="18013"/>
    <cellStyle name="Comma 4 4 2 4 4 2" xfId="48837"/>
    <cellStyle name="Comma 4 4 2 4 5" xfId="33427"/>
    <cellStyle name="Comma 4 4 2 5" xfId="4505"/>
    <cellStyle name="Comma 4 4 2 5 2" xfId="12315"/>
    <cellStyle name="Comma 4 4 2 5 2 2" xfId="27726"/>
    <cellStyle name="Comma 4 4 2 5 2 2 2" xfId="58550"/>
    <cellStyle name="Comma 4 4 2 5 2 3" xfId="43140"/>
    <cellStyle name="Comma 4 4 2 5 3" xfId="19917"/>
    <cellStyle name="Comma 4 4 2 5 3 2" xfId="50741"/>
    <cellStyle name="Comma 4 4 2 5 4" xfId="35331"/>
    <cellStyle name="Comma 4 4 2 6" xfId="8512"/>
    <cellStyle name="Comma 4 4 2 6 2" xfId="23923"/>
    <cellStyle name="Comma 4 4 2 6 2 2" xfId="54747"/>
    <cellStyle name="Comma 4 4 2 6 3" xfId="39337"/>
    <cellStyle name="Comma 4 4 2 7" xfId="16114"/>
    <cellStyle name="Comma 4 4 2 7 2" xfId="46938"/>
    <cellStyle name="Comma 4 4 2 8" xfId="31528"/>
    <cellStyle name="Comma 4 4 3" xfId="493"/>
    <cellStyle name="Comma 4 4 3 2" xfId="1126"/>
    <cellStyle name="Comma 4 4 3 2 2" xfId="3025"/>
    <cellStyle name="Comma 4 4 3 2 2 2" xfId="6828"/>
    <cellStyle name="Comma 4 4 3 2 2 2 2" xfId="14638"/>
    <cellStyle name="Comma 4 4 3 2 2 2 2 2" xfId="30049"/>
    <cellStyle name="Comma 4 4 3 2 2 2 2 2 2" xfId="60873"/>
    <cellStyle name="Comma 4 4 3 2 2 2 2 3" xfId="45463"/>
    <cellStyle name="Comma 4 4 3 2 2 2 3" xfId="22240"/>
    <cellStyle name="Comma 4 4 3 2 2 2 3 2" xfId="53064"/>
    <cellStyle name="Comma 4 4 3 2 2 2 4" xfId="37654"/>
    <cellStyle name="Comma 4 4 3 2 2 3" xfId="10835"/>
    <cellStyle name="Comma 4 4 3 2 2 3 2" xfId="26246"/>
    <cellStyle name="Comma 4 4 3 2 2 3 2 2" xfId="57070"/>
    <cellStyle name="Comma 4 4 3 2 2 3 3" xfId="41660"/>
    <cellStyle name="Comma 4 4 3 2 2 4" xfId="18437"/>
    <cellStyle name="Comma 4 4 3 2 2 4 2" xfId="49261"/>
    <cellStyle name="Comma 4 4 3 2 2 5" xfId="33851"/>
    <cellStyle name="Comma 4 4 3 2 3" xfId="4929"/>
    <cellStyle name="Comma 4 4 3 2 3 2" xfId="12739"/>
    <cellStyle name="Comma 4 4 3 2 3 2 2" xfId="28150"/>
    <cellStyle name="Comma 4 4 3 2 3 2 2 2" xfId="58974"/>
    <cellStyle name="Comma 4 4 3 2 3 2 3" xfId="43564"/>
    <cellStyle name="Comma 4 4 3 2 3 3" xfId="20341"/>
    <cellStyle name="Comma 4 4 3 2 3 3 2" xfId="51165"/>
    <cellStyle name="Comma 4 4 3 2 3 4" xfId="35755"/>
    <cellStyle name="Comma 4 4 3 2 4" xfId="8936"/>
    <cellStyle name="Comma 4 4 3 2 4 2" xfId="24347"/>
    <cellStyle name="Comma 4 4 3 2 4 2 2" xfId="55171"/>
    <cellStyle name="Comma 4 4 3 2 4 3" xfId="39761"/>
    <cellStyle name="Comma 4 4 3 2 5" xfId="16538"/>
    <cellStyle name="Comma 4 4 3 2 5 2" xfId="47362"/>
    <cellStyle name="Comma 4 4 3 2 6" xfId="31952"/>
    <cellStyle name="Comma 4 4 3 3" xfId="1759"/>
    <cellStyle name="Comma 4 4 3 3 2" xfId="3658"/>
    <cellStyle name="Comma 4 4 3 3 2 2" xfId="7461"/>
    <cellStyle name="Comma 4 4 3 3 2 2 2" xfId="15271"/>
    <cellStyle name="Comma 4 4 3 3 2 2 2 2" xfId="30682"/>
    <cellStyle name="Comma 4 4 3 3 2 2 2 2 2" xfId="61506"/>
    <cellStyle name="Comma 4 4 3 3 2 2 2 3" xfId="46096"/>
    <cellStyle name="Comma 4 4 3 3 2 2 3" xfId="22873"/>
    <cellStyle name="Comma 4 4 3 3 2 2 3 2" xfId="53697"/>
    <cellStyle name="Comma 4 4 3 3 2 2 4" xfId="38287"/>
    <cellStyle name="Comma 4 4 3 3 2 3" xfId="11468"/>
    <cellStyle name="Comma 4 4 3 3 2 3 2" xfId="26879"/>
    <cellStyle name="Comma 4 4 3 3 2 3 2 2" xfId="57703"/>
    <cellStyle name="Comma 4 4 3 3 2 3 3" xfId="42293"/>
    <cellStyle name="Comma 4 4 3 3 2 4" xfId="19070"/>
    <cellStyle name="Comma 4 4 3 3 2 4 2" xfId="49894"/>
    <cellStyle name="Comma 4 4 3 3 2 5" xfId="34484"/>
    <cellStyle name="Comma 4 4 3 3 3" xfId="5562"/>
    <cellStyle name="Comma 4 4 3 3 3 2" xfId="13372"/>
    <cellStyle name="Comma 4 4 3 3 3 2 2" xfId="28783"/>
    <cellStyle name="Comma 4 4 3 3 3 2 2 2" xfId="59607"/>
    <cellStyle name="Comma 4 4 3 3 3 2 3" xfId="44197"/>
    <cellStyle name="Comma 4 4 3 3 3 3" xfId="20974"/>
    <cellStyle name="Comma 4 4 3 3 3 3 2" xfId="51798"/>
    <cellStyle name="Comma 4 4 3 3 3 4" xfId="36388"/>
    <cellStyle name="Comma 4 4 3 3 4" xfId="9569"/>
    <cellStyle name="Comma 4 4 3 3 4 2" xfId="24980"/>
    <cellStyle name="Comma 4 4 3 3 4 2 2" xfId="55804"/>
    <cellStyle name="Comma 4 4 3 3 4 3" xfId="40394"/>
    <cellStyle name="Comma 4 4 3 3 5" xfId="17171"/>
    <cellStyle name="Comma 4 4 3 3 5 2" xfId="47995"/>
    <cellStyle name="Comma 4 4 3 3 6" xfId="32585"/>
    <cellStyle name="Comma 4 4 3 4" xfId="2392"/>
    <cellStyle name="Comma 4 4 3 4 2" xfId="6195"/>
    <cellStyle name="Comma 4 4 3 4 2 2" xfId="14005"/>
    <cellStyle name="Comma 4 4 3 4 2 2 2" xfId="29416"/>
    <cellStyle name="Comma 4 4 3 4 2 2 2 2" xfId="60240"/>
    <cellStyle name="Comma 4 4 3 4 2 2 3" xfId="44830"/>
    <cellStyle name="Comma 4 4 3 4 2 3" xfId="21607"/>
    <cellStyle name="Comma 4 4 3 4 2 3 2" xfId="52431"/>
    <cellStyle name="Comma 4 4 3 4 2 4" xfId="37021"/>
    <cellStyle name="Comma 4 4 3 4 3" xfId="10202"/>
    <cellStyle name="Comma 4 4 3 4 3 2" xfId="25613"/>
    <cellStyle name="Comma 4 4 3 4 3 2 2" xfId="56437"/>
    <cellStyle name="Comma 4 4 3 4 3 3" xfId="41027"/>
    <cellStyle name="Comma 4 4 3 4 4" xfId="17804"/>
    <cellStyle name="Comma 4 4 3 4 4 2" xfId="48628"/>
    <cellStyle name="Comma 4 4 3 4 5" xfId="33218"/>
    <cellStyle name="Comma 4 4 3 5" xfId="4296"/>
    <cellStyle name="Comma 4 4 3 5 2" xfId="12106"/>
    <cellStyle name="Comma 4 4 3 5 2 2" xfId="27517"/>
    <cellStyle name="Comma 4 4 3 5 2 2 2" xfId="58341"/>
    <cellStyle name="Comma 4 4 3 5 2 3" xfId="42931"/>
    <cellStyle name="Comma 4 4 3 5 3" xfId="19708"/>
    <cellStyle name="Comma 4 4 3 5 3 2" xfId="50532"/>
    <cellStyle name="Comma 4 4 3 5 4" xfId="35122"/>
    <cellStyle name="Comma 4 4 3 6" xfId="8303"/>
    <cellStyle name="Comma 4 4 3 6 2" xfId="23714"/>
    <cellStyle name="Comma 4 4 3 6 2 2" xfId="54538"/>
    <cellStyle name="Comma 4 4 3 6 3" xfId="39128"/>
    <cellStyle name="Comma 4 4 3 7" xfId="15905"/>
    <cellStyle name="Comma 4 4 3 7 2" xfId="46729"/>
    <cellStyle name="Comma 4 4 3 8" xfId="31319"/>
    <cellStyle name="Comma 4 4 4" xfId="913"/>
    <cellStyle name="Comma 4 4 4 2" xfId="2812"/>
    <cellStyle name="Comma 4 4 4 2 2" xfId="6615"/>
    <cellStyle name="Comma 4 4 4 2 2 2" xfId="14425"/>
    <cellStyle name="Comma 4 4 4 2 2 2 2" xfId="29836"/>
    <cellStyle name="Comma 4 4 4 2 2 2 2 2" xfId="60660"/>
    <cellStyle name="Comma 4 4 4 2 2 2 3" xfId="45250"/>
    <cellStyle name="Comma 4 4 4 2 2 3" xfId="22027"/>
    <cellStyle name="Comma 4 4 4 2 2 3 2" xfId="52851"/>
    <cellStyle name="Comma 4 4 4 2 2 4" xfId="37441"/>
    <cellStyle name="Comma 4 4 4 2 3" xfId="10622"/>
    <cellStyle name="Comma 4 4 4 2 3 2" xfId="26033"/>
    <cellStyle name="Comma 4 4 4 2 3 2 2" xfId="56857"/>
    <cellStyle name="Comma 4 4 4 2 3 3" xfId="41447"/>
    <cellStyle name="Comma 4 4 4 2 4" xfId="18224"/>
    <cellStyle name="Comma 4 4 4 2 4 2" xfId="49048"/>
    <cellStyle name="Comma 4 4 4 2 5" xfId="33638"/>
    <cellStyle name="Comma 4 4 4 3" xfId="4716"/>
    <cellStyle name="Comma 4 4 4 3 2" xfId="12526"/>
    <cellStyle name="Comma 4 4 4 3 2 2" xfId="27937"/>
    <cellStyle name="Comma 4 4 4 3 2 2 2" xfId="58761"/>
    <cellStyle name="Comma 4 4 4 3 2 3" xfId="43351"/>
    <cellStyle name="Comma 4 4 4 3 3" xfId="20128"/>
    <cellStyle name="Comma 4 4 4 3 3 2" xfId="50952"/>
    <cellStyle name="Comma 4 4 4 3 4" xfId="35542"/>
    <cellStyle name="Comma 4 4 4 4" xfId="8723"/>
    <cellStyle name="Comma 4 4 4 4 2" xfId="24134"/>
    <cellStyle name="Comma 4 4 4 4 2 2" xfId="54958"/>
    <cellStyle name="Comma 4 4 4 4 3" xfId="39548"/>
    <cellStyle name="Comma 4 4 4 5" xfId="16325"/>
    <cellStyle name="Comma 4 4 4 5 2" xfId="47149"/>
    <cellStyle name="Comma 4 4 4 6" xfId="31739"/>
    <cellStyle name="Comma 4 4 5" xfId="1546"/>
    <cellStyle name="Comma 4 4 5 2" xfId="3445"/>
    <cellStyle name="Comma 4 4 5 2 2" xfId="7248"/>
    <cellStyle name="Comma 4 4 5 2 2 2" xfId="15058"/>
    <cellStyle name="Comma 4 4 5 2 2 2 2" xfId="30469"/>
    <cellStyle name="Comma 4 4 5 2 2 2 2 2" xfId="61293"/>
    <cellStyle name="Comma 4 4 5 2 2 2 3" xfId="45883"/>
    <cellStyle name="Comma 4 4 5 2 2 3" xfId="22660"/>
    <cellStyle name="Comma 4 4 5 2 2 3 2" xfId="53484"/>
    <cellStyle name="Comma 4 4 5 2 2 4" xfId="38074"/>
    <cellStyle name="Comma 4 4 5 2 3" xfId="11255"/>
    <cellStyle name="Comma 4 4 5 2 3 2" xfId="26666"/>
    <cellStyle name="Comma 4 4 5 2 3 2 2" xfId="57490"/>
    <cellStyle name="Comma 4 4 5 2 3 3" xfId="42080"/>
    <cellStyle name="Comma 4 4 5 2 4" xfId="18857"/>
    <cellStyle name="Comma 4 4 5 2 4 2" xfId="49681"/>
    <cellStyle name="Comma 4 4 5 2 5" xfId="34271"/>
    <cellStyle name="Comma 4 4 5 3" xfId="5349"/>
    <cellStyle name="Comma 4 4 5 3 2" xfId="13159"/>
    <cellStyle name="Comma 4 4 5 3 2 2" xfId="28570"/>
    <cellStyle name="Comma 4 4 5 3 2 2 2" xfId="59394"/>
    <cellStyle name="Comma 4 4 5 3 2 3" xfId="43984"/>
    <cellStyle name="Comma 4 4 5 3 3" xfId="20761"/>
    <cellStyle name="Comma 4 4 5 3 3 2" xfId="51585"/>
    <cellStyle name="Comma 4 4 5 3 4" xfId="36175"/>
    <cellStyle name="Comma 4 4 5 4" xfId="9356"/>
    <cellStyle name="Comma 4 4 5 4 2" xfId="24767"/>
    <cellStyle name="Comma 4 4 5 4 2 2" xfId="55591"/>
    <cellStyle name="Comma 4 4 5 4 3" xfId="40181"/>
    <cellStyle name="Comma 4 4 5 5" xfId="16958"/>
    <cellStyle name="Comma 4 4 5 5 2" xfId="47782"/>
    <cellStyle name="Comma 4 4 5 6" xfId="32372"/>
    <cellStyle name="Comma 4 4 6" xfId="2179"/>
    <cellStyle name="Comma 4 4 6 2" xfId="5982"/>
    <cellStyle name="Comma 4 4 6 2 2" xfId="13792"/>
    <cellStyle name="Comma 4 4 6 2 2 2" xfId="29203"/>
    <cellStyle name="Comma 4 4 6 2 2 2 2" xfId="60027"/>
    <cellStyle name="Comma 4 4 6 2 2 3" xfId="44617"/>
    <cellStyle name="Comma 4 4 6 2 3" xfId="21394"/>
    <cellStyle name="Comma 4 4 6 2 3 2" xfId="52218"/>
    <cellStyle name="Comma 4 4 6 2 4" xfId="36808"/>
    <cellStyle name="Comma 4 4 6 3" xfId="9989"/>
    <cellStyle name="Comma 4 4 6 3 2" xfId="25400"/>
    <cellStyle name="Comma 4 4 6 3 2 2" xfId="56224"/>
    <cellStyle name="Comma 4 4 6 3 3" xfId="40814"/>
    <cellStyle name="Comma 4 4 6 4" xfId="17591"/>
    <cellStyle name="Comma 4 4 6 4 2" xfId="48415"/>
    <cellStyle name="Comma 4 4 6 5" xfId="33005"/>
    <cellStyle name="Comma 4 4 7" xfId="4083"/>
    <cellStyle name="Comma 4 4 7 2" xfId="11893"/>
    <cellStyle name="Comma 4 4 7 2 2" xfId="27304"/>
    <cellStyle name="Comma 4 4 7 2 2 2" xfId="58128"/>
    <cellStyle name="Comma 4 4 7 2 3" xfId="42718"/>
    <cellStyle name="Comma 4 4 7 3" xfId="19495"/>
    <cellStyle name="Comma 4 4 7 3 2" xfId="50319"/>
    <cellStyle name="Comma 4 4 7 4" xfId="34909"/>
    <cellStyle name="Comma 4 4 8" xfId="8090"/>
    <cellStyle name="Comma 4 4 8 2" xfId="23501"/>
    <cellStyle name="Comma 4 4 8 2 2" xfId="54325"/>
    <cellStyle name="Comma 4 4 8 3" xfId="38915"/>
    <cellStyle name="Comma 4 4 9" xfId="7881"/>
    <cellStyle name="Comma 4 4 9 2" xfId="23292"/>
    <cellStyle name="Comma 4 4 9 2 2" xfId="54116"/>
    <cellStyle name="Comma 4 4 9 3" xfId="38706"/>
    <cellStyle name="Comma 4 5" xfId="111"/>
    <cellStyle name="Comma 4 5 10" xfId="15612"/>
    <cellStyle name="Comma 4 5 10 2" xfId="46436"/>
    <cellStyle name="Comma 4 5 11" xfId="31026"/>
    <cellStyle name="Comma 4 5 12" xfId="199"/>
    <cellStyle name="Comma 4 5 2" xfId="622"/>
    <cellStyle name="Comma 4 5 2 2" xfId="1255"/>
    <cellStyle name="Comma 4 5 2 2 2" xfId="3154"/>
    <cellStyle name="Comma 4 5 2 2 2 2" xfId="6957"/>
    <cellStyle name="Comma 4 5 2 2 2 2 2" xfId="14767"/>
    <cellStyle name="Comma 4 5 2 2 2 2 2 2" xfId="30178"/>
    <cellStyle name="Comma 4 5 2 2 2 2 2 2 2" xfId="61002"/>
    <cellStyle name="Comma 4 5 2 2 2 2 2 3" xfId="45592"/>
    <cellStyle name="Comma 4 5 2 2 2 2 3" xfId="22369"/>
    <cellStyle name="Comma 4 5 2 2 2 2 3 2" xfId="53193"/>
    <cellStyle name="Comma 4 5 2 2 2 2 4" xfId="37783"/>
    <cellStyle name="Comma 4 5 2 2 2 3" xfId="10964"/>
    <cellStyle name="Comma 4 5 2 2 2 3 2" xfId="26375"/>
    <cellStyle name="Comma 4 5 2 2 2 3 2 2" xfId="57199"/>
    <cellStyle name="Comma 4 5 2 2 2 3 3" xfId="41789"/>
    <cellStyle name="Comma 4 5 2 2 2 4" xfId="18566"/>
    <cellStyle name="Comma 4 5 2 2 2 4 2" xfId="49390"/>
    <cellStyle name="Comma 4 5 2 2 2 5" xfId="33980"/>
    <cellStyle name="Comma 4 5 2 2 3" xfId="5058"/>
    <cellStyle name="Comma 4 5 2 2 3 2" xfId="12868"/>
    <cellStyle name="Comma 4 5 2 2 3 2 2" xfId="28279"/>
    <cellStyle name="Comma 4 5 2 2 3 2 2 2" xfId="59103"/>
    <cellStyle name="Comma 4 5 2 2 3 2 3" xfId="43693"/>
    <cellStyle name="Comma 4 5 2 2 3 3" xfId="20470"/>
    <cellStyle name="Comma 4 5 2 2 3 3 2" xfId="51294"/>
    <cellStyle name="Comma 4 5 2 2 3 4" xfId="35884"/>
    <cellStyle name="Comma 4 5 2 2 4" xfId="9065"/>
    <cellStyle name="Comma 4 5 2 2 4 2" xfId="24476"/>
    <cellStyle name="Comma 4 5 2 2 4 2 2" xfId="55300"/>
    <cellStyle name="Comma 4 5 2 2 4 3" xfId="39890"/>
    <cellStyle name="Comma 4 5 2 2 5" xfId="16667"/>
    <cellStyle name="Comma 4 5 2 2 5 2" xfId="47491"/>
    <cellStyle name="Comma 4 5 2 2 6" xfId="32081"/>
    <cellStyle name="Comma 4 5 2 3" xfId="1888"/>
    <cellStyle name="Comma 4 5 2 3 2" xfId="3787"/>
    <cellStyle name="Comma 4 5 2 3 2 2" xfId="7590"/>
    <cellStyle name="Comma 4 5 2 3 2 2 2" xfId="15400"/>
    <cellStyle name="Comma 4 5 2 3 2 2 2 2" xfId="30811"/>
    <cellStyle name="Comma 4 5 2 3 2 2 2 2 2" xfId="61635"/>
    <cellStyle name="Comma 4 5 2 3 2 2 2 3" xfId="46225"/>
    <cellStyle name="Comma 4 5 2 3 2 2 3" xfId="23002"/>
    <cellStyle name="Comma 4 5 2 3 2 2 3 2" xfId="53826"/>
    <cellStyle name="Comma 4 5 2 3 2 2 4" xfId="38416"/>
    <cellStyle name="Comma 4 5 2 3 2 3" xfId="11597"/>
    <cellStyle name="Comma 4 5 2 3 2 3 2" xfId="27008"/>
    <cellStyle name="Comma 4 5 2 3 2 3 2 2" xfId="57832"/>
    <cellStyle name="Comma 4 5 2 3 2 3 3" xfId="42422"/>
    <cellStyle name="Comma 4 5 2 3 2 4" xfId="19199"/>
    <cellStyle name="Comma 4 5 2 3 2 4 2" xfId="50023"/>
    <cellStyle name="Comma 4 5 2 3 2 5" xfId="34613"/>
    <cellStyle name="Comma 4 5 2 3 3" xfId="5691"/>
    <cellStyle name="Comma 4 5 2 3 3 2" xfId="13501"/>
    <cellStyle name="Comma 4 5 2 3 3 2 2" xfId="28912"/>
    <cellStyle name="Comma 4 5 2 3 3 2 2 2" xfId="59736"/>
    <cellStyle name="Comma 4 5 2 3 3 2 3" xfId="44326"/>
    <cellStyle name="Comma 4 5 2 3 3 3" xfId="21103"/>
    <cellStyle name="Comma 4 5 2 3 3 3 2" xfId="51927"/>
    <cellStyle name="Comma 4 5 2 3 3 4" xfId="36517"/>
    <cellStyle name="Comma 4 5 2 3 4" xfId="9698"/>
    <cellStyle name="Comma 4 5 2 3 4 2" xfId="25109"/>
    <cellStyle name="Comma 4 5 2 3 4 2 2" xfId="55933"/>
    <cellStyle name="Comma 4 5 2 3 4 3" xfId="40523"/>
    <cellStyle name="Comma 4 5 2 3 5" xfId="17300"/>
    <cellStyle name="Comma 4 5 2 3 5 2" xfId="48124"/>
    <cellStyle name="Comma 4 5 2 3 6" xfId="32714"/>
    <cellStyle name="Comma 4 5 2 4" xfId="2521"/>
    <cellStyle name="Comma 4 5 2 4 2" xfId="6324"/>
    <cellStyle name="Comma 4 5 2 4 2 2" xfId="14134"/>
    <cellStyle name="Comma 4 5 2 4 2 2 2" xfId="29545"/>
    <cellStyle name="Comma 4 5 2 4 2 2 2 2" xfId="60369"/>
    <cellStyle name="Comma 4 5 2 4 2 2 3" xfId="44959"/>
    <cellStyle name="Comma 4 5 2 4 2 3" xfId="21736"/>
    <cellStyle name="Comma 4 5 2 4 2 3 2" xfId="52560"/>
    <cellStyle name="Comma 4 5 2 4 2 4" xfId="37150"/>
    <cellStyle name="Comma 4 5 2 4 3" xfId="10331"/>
    <cellStyle name="Comma 4 5 2 4 3 2" xfId="25742"/>
    <cellStyle name="Comma 4 5 2 4 3 2 2" xfId="56566"/>
    <cellStyle name="Comma 4 5 2 4 3 3" xfId="41156"/>
    <cellStyle name="Comma 4 5 2 4 4" xfId="17933"/>
    <cellStyle name="Comma 4 5 2 4 4 2" xfId="48757"/>
    <cellStyle name="Comma 4 5 2 4 5" xfId="33347"/>
    <cellStyle name="Comma 4 5 2 5" xfId="4425"/>
    <cellStyle name="Comma 4 5 2 5 2" xfId="12235"/>
    <cellStyle name="Comma 4 5 2 5 2 2" xfId="27646"/>
    <cellStyle name="Comma 4 5 2 5 2 2 2" xfId="58470"/>
    <cellStyle name="Comma 4 5 2 5 2 3" xfId="43060"/>
    <cellStyle name="Comma 4 5 2 5 3" xfId="19837"/>
    <cellStyle name="Comma 4 5 2 5 3 2" xfId="50661"/>
    <cellStyle name="Comma 4 5 2 5 4" xfId="35251"/>
    <cellStyle name="Comma 4 5 2 6" xfId="8432"/>
    <cellStyle name="Comma 4 5 2 6 2" xfId="23843"/>
    <cellStyle name="Comma 4 5 2 6 2 2" xfId="54667"/>
    <cellStyle name="Comma 4 5 2 6 3" xfId="39257"/>
    <cellStyle name="Comma 4 5 2 7" xfId="16034"/>
    <cellStyle name="Comma 4 5 2 7 2" xfId="46858"/>
    <cellStyle name="Comma 4 5 2 8" xfId="31448"/>
    <cellStyle name="Comma 4 5 3" xfId="413"/>
    <cellStyle name="Comma 4 5 3 2" xfId="1046"/>
    <cellStyle name="Comma 4 5 3 2 2" xfId="2945"/>
    <cellStyle name="Comma 4 5 3 2 2 2" xfId="6748"/>
    <cellStyle name="Comma 4 5 3 2 2 2 2" xfId="14558"/>
    <cellStyle name="Comma 4 5 3 2 2 2 2 2" xfId="29969"/>
    <cellStyle name="Comma 4 5 3 2 2 2 2 2 2" xfId="60793"/>
    <cellStyle name="Comma 4 5 3 2 2 2 2 3" xfId="45383"/>
    <cellStyle name="Comma 4 5 3 2 2 2 3" xfId="22160"/>
    <cellStyle name="Comma 4 5 3 2 2 2 3 2" xfId="52984"/>
    <cellStyle name="Comma 4 5 3 2 2 2 4" xfId="37574"/>
    <cellStyle name="Comma 4 5 3 2 2 3" xfId="10755"/>
    <cellStyle name="Comma 4 5 3 2 2 3 2" xfId="26166"/>
    <cellStyle name="Comma 4 5 3 2 2 3 2 2" xfId="56990"/>
    <cellStyle name="Comma 4 5 3 2 2 3 3" xfId="41580"/>
    <cellStyle name="Comma 4 5 3 2 2 4" xfId="18357"/>
    <cellStyle name="Comma 4 5 3 2 2 4 2" xfId="49181"/>
    <cellStyle name="Comma 4 5 3 2 2 5" xfId="33771"/>
    <cellStyle name="Comma 4 5 3 2 3" xfId="4849"/>
    <cellStyle name="Comma 4 5 3 2 3 2" xfId="12659"/>
    <cellStyle name="Comma 4 5 3 2 3 2 2" xfId="28070"/>
    <cellStyle name="Comma 4 5 3 2 3 2 2 2" xfId="58894"/>
    <cellStyle name="Comma 4 5 3 2 3 2 3" xfId="43484"/>
    <cellStyle name="Comma 4 5 3 2 3 3" xfId="20261"/>
    <cellStyle name="Comma 4 5 3 2 3 3 2" xfId="51085"/>
    <cellStyle name="Comma 4 5 3 2 3 4" xfId="35675"/>
    <cellStyle name="Comma 4 5 3 2 4" xfId="8856"/>
    <cellStyle name="Comma 4 5 3 2 4 2" xfId="24267"/>
    <cellStyle name="Comma 4 5 3 2 4 2 2" xfId="55091"/>
    <cellStyle name="Comma 4 5 3 2 4 3" xfId="39681"/>
    <cellStyle name="Comma 4 5 3 2 5" xfId="16458"/>
    <cellStyle name="Comma 4 5 3 2 5 2" xfId="47282"/>
    <cellStyle name="Comma 4 5 3 2 6" xfId="31872"/>
    <cellStyle name="Comma 4 5 3 3" xfId="1679"/>
    <cellStyle name="Comma 4 5 3 3 2" xfId="3578"/>
    <cellStyle name="Comma 4 5 3 3 2 2" xfId="7381"/>
    <cellStyle name="Comma 4 5 3 3 2 2 2" xfId="15191"/>
    <cellStyle name="Comma 4 5 3 3 2 2 2 2" xfId="30602"/>
    <cellStyle name="Comma 4 5 3 3 2 2 2 2 2" xfId="61426"/>
    <cellStyle name="Comma 4 5 3 3 2 2 2 3" xfId="46016"/>
    <cellStyle name="Comma 4 5 3 3 2 2 3" xfId="22793"/>
    <cellStyle name="Comma 4 5 3 3 2 2 3 2" xfId="53617"/>
    <cellStyle name="Comma 4 5 3 3 2 2 4" xfId="38207"/>
    <cellStyle name="Comma 4 5 3 3 2 3" xfId="11388"/>
    <cellStyle name="Comma 4 5 3 3 2 3 2" xfId="26799"/>
    <cellStyle name="Comma 4 5 3 3 2 3 2 2" xfId="57623"/>
    <cellStyle name="Comma 4 5 3 3 2 3 3" xfId="42213"/>
    <cellStyle name="Comma 4 5 3 3 2 4" xfId="18990"/>
    <cellStyle name="Comma 4 5 3 3 2 4 2" xfId="49814"/>
    <cellStyle name="Comma 4 5 3 3 2 5" xfId="34404"/>
    <cellStyle name="Comma 4 5 3 3 3" xfId="5482"/>
    <cellStyle name="Comma 4 5 3 3 3 2" xfId="13292"/>
    <cellStyle name="Comma 4 5 3 3 3 2 2" xfId="28703"/>
    <cellStyle name="Comma 4 5 3 3 3 2 2 2" xfId="59527"/>
    <cellStyle name="Comma 4 5 3 3 3 2 3" xfId="44117"/>
    <cellStyle name="Comma 4 5 3 3 3 3" xfId="20894"/>
    <cellStyle name="Comma 4 5 3 3 3 3 2" xfId="51718"/>
    <cellStyle name="Comma 4 5 3 3 3 4" xfId="36308"/>
    <cellStyle name="Comma 4 5 3 3 4" xfId="9489"/>
    <cellStyle name="Comma 4 5 3 3 4 2" xfId="24900"/>
    <cellStyle name="Comma 4 5 3 3 4 2 2" xfId="55724"/>
    <cellStyle name="Comma 4 5 3 3 4 3" xfId="40314"/>
    <cellStyle name="Comma 4 5 3 3 5" xfId="17091"/>
    <cellStyle name="Comma 4 5 3 3 5 2" xfId="47915"/>
    <cellStyle name="Comma 4 5 3 3 6" xfId="32505"/>
    <cellStyle name="Comma 4 5 3 4" xfId="2312"/>
    <cellStyle name="Comma 4 5 3 4 2" xfId="6115"/>
    <cellStyle name="Comma 4 5 3 4 2 2" xfId="13925"/>
    <cellStyle name="Comma 4 5 3 4 2 2 2" xfId="29336"/>
    <cellStyle name="Comma 4 5 3 4 2 2 2 2" xfId="60160"/>
    <cellStyle name="Comma 4 5 3 4 2 2 3" xfId="44750"/>
    <cellStyle name="Comma 4 5 3 4 2 3" xfId="21527"/>
    <cellStyle name="Comma 4 5 3 4 2 3 2" xfId="52351"/>
    <cellStyle name="Comma 4 5 3 4 2 4" xfId="36941"/>
    <cellStyle name="Comma 4 5 3 4 3" xfId="10122"/>
    <cellStyle name="Comma 4 5 3 4 3 2" xfId="25533"/>
    <cellStyle name="Comma 4 5 3 4 3 2 2" xfId="56357"/>
    <cellStyle name="Comma 4 5 3 4 3 3" xfId="40947"/>
    <cellStyle name="Comma 4 5 3 4 4" xfId="17724"/>
    <cellStyle name="Comma 4 5 3 4 4 2" xfId="48548"/>
    <cellStyle name="Comma 4 5 3 4 5" xfId="33138"/>
    <cellStyle name="Comma 4 5 3 5" xfId="4216"/>
    <cellStyle name="Comma 4 5 3 5 2" xfId="12026"/>
    <cellStyle name="Comma 4 5 3 5 2 2" xfId="27437"/>
    <cellStyle name="Comma 4 5 3 5 2 2 2" xfId="58261"/>
    <cellStyle name="Comma 4 5 3 5 2 3" xfId="42851"/>
    <cellStyle name="Comma 4 5 3 5 3" xfId="19628"/>
    <cellStyle name="Comma 4 5 3 5 3 2" xfId="50452"/>
    <cellStyle name="Comma 4 5 3 5 4" xfId="35042"/>
    <cellStyle name="Comma 4 5 3 6" xfId="8223"/>
    <cellStyle name="Comma 4 5 3 6 2" xfId="23634"/>
    <cellStyle name="Comma 4 5 3 6 2 2" xfId="54458"/>
    <cellStyle name="Comma 4 5 3 6 3" xfId="39048"/>
    <cellStyle name="Comma 4 5 3 7" xfId="15825"/>
    <cellStyle name="Comma 4 5 3 7 2" xfId="46649"/>
    <cellStyle name="Comma 4 5 3 8" xfId="31239"/>
    <cellStyle name="Comma 4 5 4" xfId="833"/>
    <cellStyle name="Comma 4 5 4 2" xfId="2732"/>
    <cellStyle name="Comma 4 5 4 2 2" xfId="6535"/>
    <cellStyle name="Comma 4 5 4 2 2 2" xfId="14345"/>
    <cellStyle name="Comma 4 5 4 2 2 2 2" xfId="29756"/>
    <cellStyle name="Comma 4 5 4 2 2 2 2 2" xfId="60580"/>
    <cellStyle name="Comma 4 5 4 2 2 2 3" xfId="45170"/>
    <cellStyle name="Comma 4 5 4 2 2 3" xfId="21947"/>
    <cellStyle name="Comma 4 5 4 2 2 3 2" xfId="52771"/>
    <cellStyle name="Comma 4 5 4 2 2 4" xfId="37361"/>
    <cellStyle name="Comma 4 5 4 2 3" xfId="10542"/>
    <cellStyle name="Comma 4 5 4 2 3 2" xfId="25953"/>
    <cellStyle name="Comma 4 5 4 2 3 2 2" xfId="56777"/>
    <cellStyle name="Comma 4 5 4 2 3 3" xfId="41367"/>
    <cellStyle name="Comma 4 5 4 2 4" xfId="18144"/>
    <cellStyle name="Comma 4 5 4 2 4 2" xfId="48968"/>
    <cellStyle name="Comma 4 5 4 2 5" xfId="33558"/>
    <cellStyle name="Comma 4 5 4 3" xfId="4636"/>
    <cellStyle name="Comma 4 5 4 3 2" xfId="12446"/>
    <cellStyle name="Comma 4 5 4 3 2 2" xfId="27857"/>
    <cellStyle name="Comma 4 5 4 3 2 2 2" xfId="58681"/>
    <cellStyle name="Comma 4 5 4 3 2 3" xfId="43271"/>
    <cellStyle name="Comma 4 5 4 3 3" xfId="20048"/>
    <cellStyle name="Comma 4 5 4 3 3 2" xfId="50872"/>
    <cellStyle name="Comma 4 5 4 3 4" xfId="35462"/>
    <cellStyle name="Comma 4 5 4 4" xfId="8643"/>
    <cellStyle name="Comma 4 5 4 4 2" xfId="24054"/>
    <cellStyle name="Comma 4 5 4 4 2 2" xfId="54878"/>
    <cellStyle name="Comma 4 5 4 4 3" xfId="39468"/>
    <cellStyle name="Comma 4 5 4 5" xfId="16245"/>
    <cellStyle name="Comma 4 5 4 5 2" xfId="47069"/>
    <cellStyle name="Comma 4 5 4 6" xfId="31659"/>
    <cellStyle name="Comma 4 5 5" xfId="1466"/>
    <cellStyle name="Comma 4 5 5 2" xfId="3365"/>
    <cellStyle name="Comma 4 5 5 2 2" xfId="7168"/>
    <cellStyle name="Comma 4 5 5 2 2 2" xfId="14978"/>
    <cellStyle name="Comma 4 5 5 2 2 2 2" xfId="30389"/>
    <cellStyle name="Comma 4 5 5 2 2 2 2 2" xfId="61213"/>
    <cellStyle name="Comma 4 5 5 2 2 2 3" xfId="45803"/>
    <cellStyle name="Comma 4 5 5 2 2 3" xfId="22580"/>
    <cellStyle name="Comma 4 5 5 2 2 3 2" xfId="53404"/>
    <cellStyle name="Comma 4 5 5 2 2 4" xfId="37994"/>
    <cellStyle name="Comma 4 5 5 2 3" xfId="11175"/>
    <cellStyle name="Comma 4 5 5 2 3 2" xfId="26586"/>
    <cellStyle name="Comma 4 5 5 2 3 2 2" xfId="57410"/>
    <cellStyle name="Comma 4 5 5 2 3 3" xfId="42000"/>
    <cellStyle name="Comma 4 5 5 2 4" xfId="18777"/>
    <cellStyle name="Comma 4 5 5 2 4 2" xfId="49601"/>
    <cellStyle name="Comma 4 5 5 2 5" xfId="34191"/>
    <cellStyle name="Comma 4 5 5 3" xfId="5269"/>
    <cellStyle name="Comma 4 5 5 3 2" xfId="13079"/>
    <cellStyle name="Comma 4 5 5 3 2 2" xfId="28490"/>
    <cellStyle name="Comma 4 5 5 3 2 2 2" xfId="59314"/>
    <cellStyle name="Comma 4 5 5 3 2 3" xfId="43904"/>
    <cellStyle name="Comma 4 5 5 3 3" xfId="20681"/>
    <cellStyle name="Comma 4 5 5 3 3 2" xfId="51505"/>
    <cellStyle name="Comma 4 5 5 3 4" xfId="36095"/>
    <cellStyle name="Comma 4 5 5 4" xfId="9276"/>
    <cellStyle name="Comma 4 5 5 4 2" xfId="24687"/>
    <cellStyle name="Comma 4 5 5 4 2 2" xfId="55511"/>
    <cellStyle name="Comma 4 5 5 4 3" xfId="40101"/>
    <cellStyle name="Comma 4 5 5 5" xfId="16878"/>
    <cellStyle name="Comma 4 5 5 5 2" xfId="47702"/>
    <cellStyle name="Comma 4 5 5 6" xfId="32292"/>
    <cellStyle name="Comma 4 5 6" xfId="2099"/>
    <cellStyle name="Comma 4 5 6 2" xfId="5902"/>
    <cellStyle name="Comma 4 5 6 2 2" xfId="13712"/>
    <cellStyle name="Comma 4 5 6 2 2 2" xfId="29123"/>
    <cellStyle name="Comma 4 5 6 2 2 2 2" xfId="59947"/>
    <cellStyle name="Comma 4 5 6 2 2 3" xfId="44537"/>
    <cellStyle name="Comma 4 5 6 2 3" xfId="21314"/>
    <cellStyle name="Comma 4 5 6 2 3 2" xfId="52138"/>
    <cellStyle name="Comma 4 5 6 2 4" xfId="36728"/>
    <cellStyle name="Comma 4 5 6 3" xfId="9909"/>
    <cellStyle name="Comma 4 5 6 3 2" xfId="25320"/>
    <cellStyle name="Comma 4 5 6 3 2 2" xfId="56144"/>
    <cellStyle name="Comma 4 5 6 3 3" xfId="40734"/>
    <cellStyle name="Comma 4 5 6 4" xfId="17511"/>
    <cellStyle name="Comma 4 5 6 4 2" xfId="48335"/>
    <cellStyle name="Comma 4 5 6 5" xfId="32925"/>
    <cellStyle name="Comma 4 5 7" xfId="4003"/>
    <cellStyle name="Comma 4 5 7 2" xfId="11813"/>
    <cellStyle name="Comma 4 5 7 2 2" xfId="27224"/>
    <cellStyle name="Comma 4 5 7 2 2 2" xfId="58048"/>
    <cellStyle name="Comma 4 5 7 2 3" xfId="42638"/>
    <cellStyle name="Comma 4 5 7 3" xfId="19415"/>
    <cellStyle name="Comma 4 5 7 3 2" xfId="50239"/>
    <cellStyle name="Comma 4 5 7 4" xfId="34829"/>
    <cellStyle name="Comma 4 5 8" xfId="8010"/>
    <cellStyle name="Comma 4 5 8 2" xfId="23421"/>
    <cellStyle name="Comma 4 5 8 2 2" xfId="54245"/>
    <cellStyle name="Comma 4 5 8 3" xfId="38835"/>
    <cellStyle name="Comma 4 5 9" xfId="7801"/>
    <cellStyle name="Comma 4 5 9 2" xfId="23212"/>
    <cellStyle name="Comma 4 5 9 2 2" xfId="54036"/>
    <cellStyle name="Comma 4 5 9 3" xfId="38626"/>
    <cellStyle name="Comma 4 6" xfId="577"/>
    <cellStyle name="Comma 4 6 2" xfId="1210"/>
    <cellStyle name="Comma 4 6 2 2" xfId="3109"/>
    <cellStyle name="Comma 4 6 2 2 2" xfId="6912"/>
    <cellStyle name="Comma 4 6 2 2 2 2" xfId="14722"/>
    <cellStyle name="Comma 4 6 2 2 2 2 2" xfId="30133"/>
    <cellStyle name="Comma 4 6 2 2 2 2 2 2" xfId="60957"/>
    <cellStyle name="Comma 4 6 2 2 2 2 3" xfId="45547"/>
    <cellStyle name="Comma 4 6 2 2 2 3" xfId="22324"/>
    <cellStyle name="Comma 4 6 2 2 2 3 2" xfId="53148"/>
    <cellStyle name="Comma 4 6 2 2 2 4" xfId="37738"/>
    <cellStyle name="Comma 4 6 2 2 3" xfId="10919"/>
    <cellStyle name="Comma 4 6 2 2 3 2" xfId="26330"/>
    <cellStyle name="Comma 4 6 2 2 3 2 2" xfId="57154"/>
    <cellStyle name="Comma 4 6 2 2 3 3" xfId="41744"/>
    <cellStyle name="Comma 4 6 2 2 4" xfId="18521"/>
    <cellStyle name="Comma 4 6 2 2 4 2" xfId="49345"/>
    <cellStyle name="Comma 4 6 2 2 5" xfId="33935"/>
    <cellStyle name="Comma 4 6 2 3" xfId="5013"/>
    <cellStyle name="Comma 4 6 2 3 2" xfId="12823"/>
    <cellStyle name="Comma 4 6 2 3 2 2" xfId="28234"/>
    <cellStyle name="Comma 4 6 2 3 2 2 2" xfId="59058"/>
    <cellStyle name="Comma 4 6 2 3 2 3" xfId="43648"/>
    <cellStyle name="Comma 4 6 2 3 3" xfId="20425"/>
    <cellStyle name="Comma 4 6 2 3 3 2" xfId="51249"/>
    <cellStyle name="Comma 4 6 2 3 4" xfId="35839"/>
    <cellStyle name="Comma 4 6 2 4" xfId="9020"/>
    <cellStyle name="Comma 4 6 2 4 2" xfId="24431"/>
    <cellStyle name="Comma 4 6 2 4 2 2" xfId="55255"/>
    <cellStyle name="Comma 4 6 2 4 3" xfId="39845"/>
    <cellStyle name="Comma 4 6 2 5" xfId="16622"/>
    <cellStyle name="Comma 4 6 2 5 2" xfId="47446"/>
    <cellStyle name="Comma 4 6 2 6" xfId="32036"/>
    <cellStyle name="Comma 4 6 3" xfId="1843"/>
    <cellStyle name="Comma 4 6 3 2" xfId="3742"/>
    <cellStyle name="Comma 4 6 3 2 2" xfId="7545"/>
    <cellStyle name="Comma 4 6 3 2 2 2" xfId="15355"/>
    <cellStyle name="Comma 4 6 3 2 2 2 2" xfId="30766"/>
    <cellStyle name="Comma 4 6 3 2 2 2 2 2" xfId="61590"/>
    <cellStyle name="Comma 4 6 3 2 2 2 3" xfId="46180"/>
    <cellStyle name="Comma 4 6 3 2 2 3" xfId="22957"/>
    <cellStyle name="Comma 4 6 3 2 2 3 2" xfId="53781"/>
    <cellStyle name="Comma 4 6 3 2 2 4" xfId="38371"/>
    <cellStyle name="Comma 4 6 3 2 3" xfId="11552"/>
    <cellStyle name="Comma 4 6 3 2 3 2" xfId="26963"/>
    <cellStyle name="Comma 4 6 3 2 3 2 2" xfId="57787"/>
    <cellStyle name="Comma 4 6 3 2 3 3" xfId="42377"/>
    <cellStyle name="Comma 4 6 3 2 4" xfId="19154"/>
    <cellStyle name="Comma 4 6 3 2 4 2" xfId="49978"/>
    <cellStyle name="Comma 4 6 3 2 5" xfId="34568"/>
    <cellStyle name="Comma 4 6 3 3" xfId="5646"/>
    <cellStyle name="Comma 4 6 3 3 2" xfId="13456"/>
    <cellStyle name="Comma 4 6 3 3 2 2" xfId="28867"/>
    <cellStyle name="Comma 4 6 3 3 2 2 2" xfId="59691"/>
    <cellStyle name="Comma 4 6 3 3 2 3" xfId="44281"/>
    <cellStyle name="Comma 4 6 3 3 3" xfId="21058"/>
    <cellStyle name="Comma 4 6 3 3 3 2" xfId="51882"/>
    <cellStyle name="Comma 4 6 3 3 4" xfId="36472"/>
    <cellStyle name="Comma 4 6 3 4" xfId="9653"/>
    <cellStyle name="Comma 4 6 3 4 2" xfId="25064"/>
    <cellStyle name="Comma 4 6 3 4 2 2" xfId="55888"/>
    <cellStyle name="Comma 4 6 3 4 3" xfId="40478"/>
    <cellStyle name="Comma 4 6 3 5" xfId="17255"/>
    <cellStyle name="Comma 4 6 3 5 2" xfId="48079"/>
    <cellStyle name="Comma 4 6 3 6" xfId="32669"/>
    <cellStyle name="Comma 4 6 4" xfId="2476"/>
    <cellStyle name="Comma 4 6 4 2" xfId="6279"/>
    <cellStyle name="Comma 4 6 4 2 2" xfId="14089"/>
    <cellStyle name="Comma 4 6 4 2 2 2" xfId="29500"/>
    <cellStyle name="Comma 4 6 4 2 2 2 2" xfId="60324"/>
    <cellStyle name="Comma 4 6 4 2 2 3" xfId="44914"/>
    <cellStyle name="Comma 4 6 4 2 3" xfId="21691"/>
    <cellStyle name="Comma 4 6 4 2 3 2" xfId="52515"/>
    <cellStyle name="Comma 4 6 4 2 4" xfId="37105"/>
    <cellStyle name="Comma 4 6 4 3" xfId="10286"/>
    <cellStyle name="Comma 4 6 4 3 2" xfId="25697"/>
    <cellStyle name="Comma 4 6 4 3 2 2" xfId="56521"/>
    <cellStyle name="Comma 4 6 4 3 3" xfId="41111"/>
    <cellStyle name="Comma 4 6 4 4" xfId="17888"/>
    <cellStyle name="Comma 4 6 4 4 2" xfId="48712"/>
    <cellStyle name="Comma 4 6 4 5" xfId="33302"/>
    <cellStyle name="Comma 4 6 5" xfId="4380"/>
    <cellStyle name="Comma 4 6 5 2" xfId="12190"/>
    <cellStyle name="Comma 4 6 5 2 2" xfId="27601"/>
    <cellStyle name="Comma 4 6 5 2 2 2" xfId="58425"/>
    <cellStyle name="Comma 4 6 5 2 3" xfId="43015"/>
    <cellStyle name="Comma 4 6 5 3" xfId="19792"/>
    <cellStyle name="Comma 4 6 5 3 2" xfId="50616"/>
    <cellStyle name="Comma 4 6 5 4" xfId="35206"/>
    <cellStyle name="Comma 4 6 6" xfId="8387"/>
    <cellStyle name="Comma 4 6 6 2" xfId="23798"/>
    <cellStyle name="Comma 4 6 6 2 2" xfId="54622"/>
    <cellStyle name="Comma 4 6 6 3" xfId="39212"/>
    <cellStyle name="Comma 4 6 7" xfId="15989"/>
    <cellStyle name="Comma 4 6 7 2" xfId="46813"/>
    <cellStyle name="Comma 4 6 8" xfId="31403"/>
    <cellStyle name="Comma 4 7" xfId="368"/>
    <cellStyle name="Comma 4 7 2" xfId="1001"/>
    <cellStyle name="Comma 4 7 2 2" xfId="2900"/>
    <cellStyle name="Comma 4 7 2 2 2" xfId="6703"/>
    <cellStyle name="Comma 4 7 2 2 2 2" xfId="14513"/>
    <cellStyle name="Comma 4 7 2 2 2 2 2" xfId="29924"/>
    <cellStyle name="Comma 4 7 2 2 2 2 2 2" xfId="60748"/>
    <cellStyle name="Comma 4 7 2 2 2 2 3" xfId="45338"/>
    <cellStyle name="Comma 4 7 2 2 2 3" xfId="22115"/>
    <cellStyle name="Comma 4 7 2 2 2 3 2" xfId="52939"/>
    <cellStyle name="Comma 4 7 2 2 2 4" xfId="37529"/>
    <cellStyle name="Comma 4 7 2 2 3" xfId="10710"/>
    <cellStyle name="Comma 4 7 2 2 3 2" xfId="26121"/>
    <cellStyle name="Comma 4 7 2 2 3 2 2" xfId="56945"/>
    <cellStyle name="Comma 4 7 2 2 3 3" xfId="41535"/>
    <cellStyle name="Comma 4 7 2 2 4" xfId="18312"/>
    <cellStyle name="Comma 4 7 2 2 4 2" xfId="49136"/>
    <cellStyle name="Comma 4 7 2 2 5" xfId="33726"/>
    <cellStyle name="Comma 4 7 2 3" xfId="4804"/>
    <cellStyle name="Comma 4 7 2 3 2" xfId="12614"/>
    <cellStyle name="Comma 4 7 2 3 2 2" xfId="28025"/>
    <cellStyle name="Comma 4 7 2 3 2 2 2" xfId="58849"/>
    <cellStyle name="Comma 4 7 2 3 2 3" xfId="43439"/>
    <cellStyle name="Comma 4 7 2 3 3" xfId="20216"/>
    <cellStyle name="Comma 4 7 2 3 3 2" xfId="51040"/>
    <cellStyle name="Comma 4 7 2 3 4" xfId="35630"/>
    <cellStyle name="Comma 4 7 2 4" xfId="8811"/>
    <cellStyle name="Comma 4 7 2 4 2" xfId="24222"/>
    <cellStyle name="Comma 4 7 2 4 2 2" xfId="55046"/>
    <cellStyle name="Comma 4 7 2 4 3" xfId="39636"/>
    <cellStyle name="Comma 4 7 2 5" xfId="16413"/>
    <cellStyle name="Comma 4 7 2 5 2" xfId="47237"/>
    <cellStyle name="Comma 4 7 2 6" xfId="31827"/>
    <cellStyle name="Comma 4 7 3" xfId="1634"/>
    <cellStyle name="Comma 4 7 3 2" xfId="3533"/>
    <cellStyle name="Comma 4 7 3 2 2" xfId="7336"/>
    <cellStyle name="Comma 4 7 3 2 2 2" xfId="15146"/>
    <cellStyle name="Comma 4 7 3 2 2 2 2" xfId="30557"/>
    <cellStyle name="Comma 4 7 3 2 2 2 2 2" xfId="61381"/>
    <cellStyle name="Comma 4 7 3 2 2 2 3" xfId="45971"/>
    <cellStyle name="Comma 4 7 3 2 2 3" xfId="22748"/>
    <cellStyle name="Comma 4 7 3 2 2 3 2" xfId="53572"/>
    <cellStyle name="Comma 4 7 3 2 2 4" xfId="38162"/>
    <cellStyle name="Comma 4 7 3 2 3" xfId="11343"/>
    <cellStyle name="Comma 4 7 3 2 3 2" xfId="26754"/>
    <cellStyle name="Comma 4 7 3 2 3 2 2" xfId="57578"/>
    <cellStyle name="Comma 4 7 3 2 3 3" xfId="42168"/>
    <cellStyle name="Comma 4 7 3 2 4" xfId="18945"/>
    <cellStyle name="Comma 4 7 3 2 4 2" xfId="49769"/>
    <cellStyle name="Comma 4 7 3 2 5" xfId="34359"/>
    <cellStyle name="Comma 4 7 3 3" xfId="5437"/>
    <cellStyle name="Comma 4 7 3 3 2" xfId="13247"/>
    <cellStyle name="Comma 4 7 3 3 2 2" xfId="28658"/>
    <cellStyle name="Comma 4 7 3 3 2 2 2" xfId="59482"/>
    <cellStyle name="Comma 4 7 3 3 2 3" xfId="44072"/>
    <cellStyle name="Comma 4 7 3 3 3" xfId="20849"/>
    <cellStyle name="Comma 4 7 3 3 3 2" xfId="51673"/>
    <cellStyle name="Comma 4 7 3 3 4" xfId="36263"/>
    <cellStyle name="Comma 4 7 3 4" xfId="9444"/>
    <cellStyle name="Comma 4 7 3 4 2" xfId="24855"/>
    <cellStyle name="Comma 4 7 3 4 2 2" xfId="55679"/>
    <cellStyle name="Comma 4 7 3 4 3" xfId="40269"/>
    <cellStyle name="Comma 4 7 3 5" xfId="17046"/>
    <cellStyle name="Comma 4 7 3 5 2" xfId="47870"/>
    <cellStyle name="Comma 4 7 3 6" xfId="32460"/>
    <cellStyle name="Comma 4 7 4" xfId="2267"/>
    <cellStyle name="Comma 4 7 4 2" xfId="6070"/>
    <cellStyle name="Comma 4 7 4 2 2" xfId="13880"/>
    <cellStyle name="Comma 4 7 4 2 2 2" xfId="29291"/>
    <cellStyle name="Comma 4 7 4 2 2 2 2" xfId="60115"/>
    <cellStyle name="Comma 4 7 4 2 2 3" xfId="44705"/>
    <cellStyle name="Comma 4 7 4 2 3" xfId="21482"/>
    <cellStyle name="Comma 4 7 4 2 3 2" xfId="52306"/>
    <cellStyle name="Comma 4 7 4 2 4" xfId="36896"/>
    <cellStyle name="Comma 4 7 4 3" xfId="10077"/>
    <cellStyle name="Comma 4 7 4 3 2" xfId="25488"/>
    <cellStyle name="Comma 4 7 4 3 2 2" xfId="56312"/>
    <cellStyle name="Comma 4 7 4 3 3" xfId="40902"/>
    <cellStyle name="Comma 4 7 4 4" xfId="17679"/>
    <cellStyle name="Comma 4 7 4 4 2" xfId="48503"/>
    <cellStyle name="Comma 4 7 4 5" xfId="33093"/>
    <cellStyle name="Comma 4 7 5" xfId="4171"/>
    <cellStyle name="Comma 4 7 5 2" xfId="11981"/>
    <cellStyle name="Comma 4 7 5 2 2" xfId="27392"/>
    <cellStyle name="Comma 4 7 5 2 2 2" xfId="58216"/>
    <cellStyle name="Comma 4 7 5 2 3" xfId="42806"/>
    <cellStyle name="Comma 4 7 5 3" xfId="19583"/>
    <cellStyle name="Comma 4 7 5 3 2" xfId="50407"/>
    <cellStyle name="Comma 4 7 5 4" xfId="34997"/>
    <cellStyle name="Comma 4 7 6" xfId="8178"/>
    <cellStyle name="Comma 4 7 6 2" xfId="23589"/>
    <cellStyle name="Comma 4 7 6 2 2" xfId="54413"/>
    <cellStyle name="Comma 4 7 6 3" xfId="39003"/>
    <cellStyle name="Comma 4 7 7" xfId="15780"/>
    <cellStyle name="Comma 4 7 7 2" xfId="46604"/>
    <cellStyle name="Comma 4 7 8" xfId="31194"/>
    <cellStyle name="Comma 4 8" xfId="788"/>
    <cellStyle name="Comma 4 8 2" xfId="2687"/>
    <cellStyle name="Comma 4 8 2 2" xfId="6490"/>
    <cellStyle name="Comma 4 8 2 2 2" xfId="14300"/>
    <cellStyle name="Comma 4 8 2 2 2 2" xfId="29711"/>
    <cellStyle name="Comma 4 8 2 2 2 2 2" xfId="60535"/>
    <cellStyle name="Comma 4 8 2 2 2 3" xfId="45125"/>
    <cellStyle name="Comma 4 8 2 2 3" xfId="21902"/>
    <cellStyle name="Comma 4 8 2 2 3 2" xfId="52726"/>
    <cellStyle name="Comma 4 8 2 2 4" xfId="37316"/>
    <cellStyle name="Comma 4 8 2 3" xfId="10497"/>
    <cellStyle name="Comma 4 8 2 3 2" xfId="25908"/>
    <cellStyle name="Comma 4 8 2 3 2 2" xfId="56732"/>
    <cellStyle name="Comma 4 8 2 3 3" xfId="41322"/>
    <cellStyle name="Comma 4 8 2 4" xfId="18099"/>
    <cellStyle name="Comma 4 8 2 4 2" xfId="48923"/>
    <cellStyle name="Comma 4 8 2 5" xfId="33513"/>
    <cellStyle name="Comma 4 8 3" xfId="4591"/>
    <cellStyle name="Comma 4 8 3 2" xfId="12401"/>
    <cellStyle name="Comma 4 8 3 2 2" xfId="27812"/>
    <cellStyle name="Comma 4 8 3 2 2 2" xfId="58636"/>
    <cellStyle name="Comma 4 8 3 2 3" xfId="43226"/>
    <cellStyle name="Comma 4 8 3 3" xfId="20003"/>
    <cellStyle name="Comma 4 8 3 3 2" xfId="50827"/>
    <cellStyle name="Comma 4 8 3 4" xfId="35417"/>
    <cellStyle name="Comma 4 8 4" xfId="8598"/>
    <cellStyle name="Comma 4 8 4 2" xfId="24009"/>
    <cellStyle name="Comma 4 8 4 2 2" xfId="54833"/>
    <cellStyle name="Comma 4 8 4 3" xfId="39423"/>
    <cellStyle name="Comma 4 8 5" xfId="16200"/>
    <cellStyle name="Comma 4 8 5 2" xfId="47024"/>
    <cellStyle name="Comma 4 8 6" xfId="31614"/>
    <cellStyle name="Comma 4 9" xfId="1421"/>
    <cellStyle name="Comma 4 9 2" xfId="3320"/>
    <cellStyle name="Comma 4 9 2 2" xfId="7123"/>
    <cellStyle name="Comma 4 9 2 2 2" xfId="14933"/>
    <cellStyle name="Comma 4 9 2 2 2 2" xfId="30344"/>
    <cellStyle name="Comma 4 9 2 2 2 2 2" xfId="61168"/>
    <cellStyle name="Comma 4 9 2 2 2 3" xfId="45758"/>
    <cellStyle name="Comma 4 9 2 2 3" xfId="22535"/>
    <cellStyle name="Comma 4 9 2 2 3 2" xfId="53359"/>
    <cellStyle name="Comma 4 9 2 2 4" xfId="37949"/>
    <cellStyle name="Comma 4 9 2 3" xfId="11130"/>
    <cellStyle name="Comma 4 9 2 3 2" xfId="26541"/>
    <cellStyle name="Comma 4 9 2 3 2 2" xfId="57365"/>
    <cellStyle name="Comma 4 9 2 3 3" xfId="41955"/>
    <cellStyle name="Comma 4 9 2 4" xfId="18732"/>
    <cellStyle name="Comma 4 9 2 4 2" xfId="49556"/>
    <cellStyle name="Comma 4 9 2 5" xfId="34146"/>
    <cellStyle name="Comma 4 9 3" xfId="5224"/>
    <cellStyle name="Comma 4 9 3 2" xfId="13034"/>
    <cellStyle name="Comma 4 9 3 2 2" xfId="28445"/>
    <cellStyle name="Comma 4 9 3 2 2 2" xfId="59269"/>
    <cellStyle name="Comma 4 9 3 2 3" xfId="43859"/>
    <cellStyle name="Comma 4 9 3 3" xfId="20636"/>
    <cellStyle name="Comma 4 9 3 3 2" xfId="51460"/>
    <cellStyle name="Comma 4 9 3 4" xfId="36050"/>
    <cellStyle name="Comma 4 9 4" xfId="9231"/>
    <cellStyle name="Comma 4 9 4 2" xfId="24642"/>
    <cellStyle name="Comma 4 9 4 2 2" xfId="55466"/>
    <cellStyle name="Comma 4 9 4 3" xfId="40056"/>
    <cellStyle name="Comma 4 9 5" xfId="16833"/>
    <cellStyle name="Comma 4 9 5 2" xfId="47657"/>
    <cellStyle name="Comma 4 9 6" xfId="32247"/>
    <cellStyle name="Comma 5" xfId="48"/>
    <cellStyle name="Comma 5 10" xfId="2060"/>
    <cellStyle name="Comma 5 10 2" xfId="5863"/>
    <cellStyle name="Comma 5 10 2 2" xfId="13673"/>
    <cellStyle name="Comma 5 10 2 2 2" xfId="29084"/>
    <cellStyle name="Comma 5 10 2 2 2 2" xfId="59908"/>
    <cellStyle name="Comma 5 10 2 2 3" xfId="44498"/>
    <cellStyle name="Comma 5 10 2 3" xfId="21275"/>
    <cellStyle name="Comma 5 10 2 3 2" xfId="52099"/>
    <cellStyle name="Comma 5 10 2 4" xfId="36689"/>
    <cellStyle name="Comma 5 10 3" xfId="9870"/>
    <cellStyle name="Comma 5 10 3 2" xfId="25281"/>
    <cellStyle name="Comma 5 10 3 2 2" xfId="56105"/>
    <cellStyle name="Comma 5 10 3 3" xfId="40695"/>
    <cellStyle name="Comma 5 10 4" xfId="17472"/>
    <cellStyle name="Comma 5 10 4 2" xfId="48296"/>
    <cellStyle name="Comma 5 10 5" xfId="32886"/>
    <cellStyle name="Comma 5 11" xfId="3964"/>
    <cellStyle name="Comma 5 11 2" xfId="11774"/>
    <cellStyle name="Comma 5 11 2 2" xfId="27185"/>
    <cellStyle name="Comma 5 11 2 2 2" xfId="58009"/>
    <cellStyle name="Comma 5 11 2 3" xfId="42599"/>
    <cellStyle name="Comma 5 11 3" xfId="19376"/>
    <cellStyle name="Comma 5 11 3 2" xfId="50200"/>
    <cellStyle name="Comma 5 11 4" xfId="34790"/>
    <cellStyle name="Comma 5 12" xfId="7971"/>
    <cellStyle name="Comma 5 12 2" xfId="23382"/>
    <cellStyle name="Comma 5 12 2 2" xfId="54206"/>
    <cellStyle name="Comma 5 12 3" xfId="38796"/>
    <cellStyle name="Comma 5 13" xfId="7762"/>
    <cellStyle name="Comma 5 13 2" xfId="23173"/>
    <cellStyle name="Comma 5 13 2 2" xfId="53997"/>
    <cellStyle name="Comma 5 13 3" xfId="38587"/>
    <cellStyle name="Comma 5 14" xfId="15573"/>
    <cellStyle name="Comma 5 14 2" xfId="46397"/>
    <cellStyle name="Comma 5 15" xfId="30987"/>
    <cellStyle name="Comma 5 16" xfId="151"/>
    <cellStyle name="Comma 5 2" xfId="61"/>
    <cellStyle name="Comma 5 2 10" xfId="3984"/>
    <cellStyle name="Comma 5 2 10 2" xfId="11794"/>
    <cellStyle name="Comma 5 2 10 2 2" xfId="27205"/>
    <cellStyle name="Comma 5 2 10 2 2 2" xfId="58029"/>
    <cellStyle name="Comma 5 2 10 2 3" xfId="42619"/>
    <cellStyle name="Comma 5 2 10 3" xfId="19396"/>
    <cellStyle name="Comma 5 2 10 3 2" xfId="50220"/>
    <cellStyle name="Comma 5 2 10 4" xfId="34810"/>
    <cellStyle name="Comma 5 2 11" xfId="7991"/>
    <cellStyle name="Comma 5 2 11 2" xfId="23402"/>
    <cellStyle name="Comma 5 2 11 2 2" xfId="54226"/>
    <cellStyle name="Comma 5 2 11 3" xfId="38816"/>
    <cellStyle name="Comma 5 2 12" xfId="7782"/>
    <cellStyle name="Comma 5 2 12 2" xfId="23193"/>
    <cellStyle name="Comma 5 2 12 2 2" xfId="54017"/>
    <cellStyle name="Comma 5 2 12 3" xfId="38607"/>
    <cellStyle name="Comma 5 2 13" xfId="15593"/>
    <cellStyle name="Comma 5 2 13 2" xfId="46417"/>
    <cellStyle name="Comma 5 2 14" xfId="31007"/>
    <cellStyle name="Comma 5 2 15" xfId="180"/>
    <cellStyle name="Comma 5 2 2" xfId="72"/>
    <cellStyle name="Comma 5 2 2 10" xfId="7867"/>
    <cellStyle name="Comma 5 2 2 10 2" xfId="23278"/>
    <cellStyle name="Comma 5 2 2 10 2 2" xfId="54102"/>
    <cellStyle name="Comma 5 2 2 10 3" xfId="38692"/>
    <cellStyle name="Comma 5 2 2 11" xfId="15678"/>
    <cellStyle name="Comma 5 2 2 11 2" xfId="46502"/>
    <cellStyle name="Comma 5 2 2 12" xfId="31092"/>
    <cellStyle name="Comma 5 2 2 13" xfId="265"/>
    <cellStyle name="Comma 5 2 2 2" xfId="96"/>
    <cellStyle name="Comma 5 2 2 2 10" xfId="15760"/>
    <cellStyle name="Comma 5 2 2 2 10 2" xfId="46584"/>
    <cellStyle name="Comma 5 2 2 2 11" xfId="31174"/>
    <cellStyle name="Comma 5 2 2 2 12" xfId="347"/>
    <cellStyle name="Comma 5 2 2 2 2" xfId="770"/>
    <cellStyle name="Comma 5 2 2 2 2 2" xfId="1403"/>
    <cellStyle name="Comma 5 2 2 2 2 2 2" xfId="3302"/>
    <cellStyle name="Comma 5 2 2 2 2 2 2 2" xfId="7105"/>
    <cellStyle name="Comma 5 2 2 2 2 2 2 2 2" xfId="14915"/>
    <cellStyle name="Comma 5 2 2 2 2 2 2 2 2 2" xfId="30326"/>
    <cellStyle name="Comma 5 2 2 2 2 2 2 2 2 2 2" xfId="61150"/>
    <cellStyle name="Comma 5 2 2 2 2 2 2 2 2 3" xfId="45740"/>
    <cellStyle name="Comma 5 2 2 2 2 2 2 2 3" xfId="22517"/>
    <cellStyle name="Comma 5 2 2 2 2 2 2 2 3 2" xfId="53341"/>
    <cellStyle name="Comma 5 2 2 2 2 2 2 2 4" xfId="37931"/>
    <cellStyle name="Comma 5 2 2 2 2 2 2 3" xfId="11112"/>
    <cellStyle name="Comma 5 2 2 2 2 2 2 3 2" xfId="26523"/>
    <cellStyle name="Comma 5 2 2 2 2 2 2 3 2 2" xfId="57347"/>
    <cellStyle name="Comma 5 2 2 2 2 2 2 3 3" xfId="41937"/>
    <cellStyle name="Comma 5 2 2 2 2 2 2 4" xfId="18714"/>
    <cellStyle name="Comma 5 2 2 2 2 2 2 4 2" xfId="49538"/>
    <cellStyle name="Comma 5 2 2 2 2 2 2 5" xfId="34128"/>
    <cellStyle name="Comma 5 2 2 2 2 2 3" xfId="5206"/>
    <cellStyle name="Comma 5 2 2 2 2 2 3 2" xfId="13016"/>
    <cellStyle name="Comma 5 2 2 2 2 2 3 2 2" xfId="28427"/>
    <cellStyle name="Comma 5 2 2 2 2 2 3 2 2 2" xfId="59251"/>
    <cellStyle name="Comma 5 2 2 2 2 2 3 2 3" xfId="43841"/>
    <cellStyle name="Comma 5 2 2 2 2 2 3 3" xfId="20618"/>
    <cellStyle name="Comma 5 2 2 2 2 2 3 3 2" xfId="51442"/>
    <cellStyle name="Comma 5 2 2 2 2 2 3 4" xfId="36032"/>
    <cellStyle name="Comma 5 2 2 2 2 2 4" xfId="9213"/>
    <cellStyle name="Comma 5 2 2 2 2 2 4 2" xfId="24624"/>
    <cellStyle name="Comma 5 2 2 2 2 2 4 2 2" xfId="55448"/>
    <cellStyle name="Comma 5 2 2 2 2 2 4 3" xfId="40038"/>
    <cellStyle name="Comma 5 2 2 2 2 2 5" xfId="16815"/>
    <cellStyle name="Comma 5 2 2 2 2 2 5 2" xfId="47639"/>
    <cellStyle name="Comma 5 2 2 2 2 2 6" xfId="32229"/>
    <cellStyle name="Comma 5 2 2 2 2 3" xfId="2036"/>
    <cellStyle name="Comma 5 2 2 2 2 3 2" xfId="3935"/>
    <cellStyle name="Comma 5 2 2 2 2 3 2 2" xfId="7738"/>
    <cellStyle name="Comma 5 2 2 2 2 3 2 2 2" xfId="15548"/>
    <cellStyle name="Comma 5 2 2 2 2 3 2 2 2 2" xfId="30959"/>
    <cellStyle name="Comma 5 2 2 2 2 3 2 2 2 2 2" xfId="61783"/>
    <cellStyle name="Comma 5 2 2 2 2 3 2 2 2 3" xfId="46373"/>
    <cellStyle name="Comma 5 2 2 2 2 3 2 2 3" xfId="23150"/>
    <cellStyle name="Comma 5 2 2 2 2 3 2 2 3 2" xfId="53974"/>
    <cellStyle name="Comma 5 2 2 2 2 3 2 2 4" xfId="38564"/>
    <cellStyle name="Comma 5 2 2 2 2 3 2 3" xfId="11745"/>
    <cellStyle name="Comma 5 2 2 2 2 3 2 3 2" xfId="27156"/>
    <cellStyle name="Comma 5 2 2 2 2 3 2 3 2 2" xfId="57980"/>
    <cellStyle name="Comma 5 2 2 2 2 3 2 3 3" xfId="42570"/>
    <cellStyle name="Comma 5 2 2 2 2 3 2 4" xfId="19347"/>
    <cellStyle name="Comma 5 2 2 2 2 3 2 4 2" xfId="50171"/>
    <cellStyle name="Comma 5 2 2 2 2 3 2 5" xfId="34761"/>
    <cellStyle name="Comma 5 2 2 2 2 3 3" xfId="5839"/>
    <cellStyle name="Comma 5 2 2 2 2 3 3 2" xfId="13649"/>
    <cellStyle name="Comma 5 2 2 2 2 3 3 2 2" xfId="29060"/>
    <cellStyle name="Comma 5 2 2 2 2 3 3 2 2 2" xfId="59884"/>
    <cellStyle name="Comma 5 2 2 2 2 3 3 2 3" xfId="44474"/>
    <cellStyle name="Comma 5 2 2 2 2 3 3 3" xfId="21251"/>
    <cellStyle name="Comma 5 2 2 2 2 3 3 3 2" xfId="52075"/>
    <cellStyle name="Comma 5 2 2 2 2 3 3 4" xfId="36665"/>
    <cellStyle name="Comma 5 2 2 2 2 3 4" xfId="9846"/>
    <cellStyle name="Comma 5 2 2 2 2 3 4 2" xfId="25257"/>
    <cellStyle name="Comma 5 2 2 2 2 3 4 2 2" xfId="56081"/>
    <cellStyle name="Comma 5 2 2 2 2 3 4 3" xfId="40671"/>
    <cellStyle name="Comma 5 2 2 2 2 3 5" xfId="17448"/>
    <cellStyle name="Comma 5 2 2 2 2 3 5 2" xfId="48272"/>
    <cellStyle name="Comma 5 2 2 2 2 3 6" xfId="32862"/>
    <cellStyle name="Comma 5 2 2 2 2 4" xfId="2669"/>
    <cellStyle name="Comma 5 2 2 2 2 4 2" xfId="6472"/>
    <cellStyle name="Comma 5 2 2 2 2 4 2 2" xfId="14282"/>
    <cellStyle name="Comma 5 2 2 2 2 4 2 2 2" xfId="29693"/>
    <cellStyle name="Comma 5 2 2 2 2 4 2 2 2 2" xfId="60517"/>
    <cellStyle name="Comma 5 2 2 2 2 4 2 2 3" xfId="45107"/>
    <cellStyle name="Comma 5 2 2 2 2 4 2 3" xfId="21884"/>
    <cellStyle name="Comma 5 2 2 2 2 4 2 3 2" xfId="52708"/>
    <cellStyle name="Comma 5 2 2 2 2 4 2 4" xfId="37298"/>
    <cellStyle name="Comma 5 2 2 2 2 4 3" xfId="10479"/>
    <cellStyle name="Comma 5 2 2 2 2 4 3 2" xfId="25890"/>
    <cellStyle name="Comma 5 2 2 2 2 4 3 2 2" xfId="56714"/>
    <cellStyle name="Comma 5 2 2 2 2 4 3 3" xfId="41304"/>
    <cellStyle name="Comma 5 2 2 2 2 4 4" xfId="18081"/>
    <cellStyle name="Comma 5 2 2 2 2 4 4 2" xfId="48905"/>
    <cellStyle name="Comma 5 2 2 2 2 4 5" xfId="33495"/>
    <cellStyle name="Comma 5 2 2 2 2 5" xfId="4573"/>
    <cellStyle name="Comma 5 2 2 2 2 5 2" xfId="12383"/>
    <cellStyle name="Comma 5 2 2 2 2 5 2 2" xfId="27794"/>
    <cellStyle name="Comma 5 2 2 2 2 5 2 2 2" xfId="58618"/>
    <cellStyle name="Comma 5 2 2 2 2 5 2 3" xfId="43208"/>
    <cellStyle name="Comma 5 2 2 2 2 5 3" xfId="19985"/>
    <cellStyle name="Comma 5 2 2 2 2 5 3 2" xfId="50809"/>
    <cellStyle name="Comma 5 2 2 2 2 5 4" xfId="35399"/>
    <cellStyle name="Comma 5 2 2 2 2 6" xfId="8580"/>
    <cellStyle name="Comma 5 2 2 2 2 6 2" xfId="23991"/>
    <cellStyle name="Comma 5 2 2 2 2 6 2 2" xfId="54815"/>
    <cellStyle name="Comma 5 2 2 2 2 6 3" xfId="39405"/>
    <cellStyle name="Comma 5 2 2 2 2 7" xfId="16182"/>
    <cellStyle name="Comma 5 2 2 2 2 7 2" xfId="47006"/>
    <cellStyle name="Comma 5 2 2 2 2 8" xfId="31596"/>
    <cellStyle name="Comma 5 2 2 2 3" xfId="561"/>
    <cellStyle name="Comma 5 2 2 2 3 2" xfId="1194"/>
    <cellStyle name="Comma 5 2 2 2 3 2 2" xfId="3093"/>
    <cellStyle name="Comma 5 2 2 2 3 2 2 2" xfId="6896"/>
    <cellStyle name="Comma 5 2 2 2 3 2 2 2 2" xfId="14706"/>
    <cellStyle name="Comma 5 2 2 2 3 2 2 2 2 2" xfId="30117"/>
    <cellStyle name="Comma 5 2 2 2 3 2 2 2 2 2 2" xfId="60941"/>
    <cellStyle name="Comma 5 2 2 2 3 2 2 2 2 3" xfId="45531"/>
    <cellStyle name="Comma 5 2 2 2 3 2 2 2 3" xfId="22308"/>
    <cellStyle name="Comma 5 2 2 2 3 2 2 2 3 2" xfId="53132"/>
    <cellStyle name="Comma 5 2 2 2 3 2 2 2 4" xfId="37722"/>
    <cellStyle name="Comma 5 2 2 2 3 2 2 3" xfId="10903"/>
    <cellStyle name="Comma 5 2 2 2 3 2 2 3 2" xfId="26314"/>
    <cellStyle name="Comma 5 2 2 2 3 2 2 3 2 2" xfId="57138"/>
    <cellStyle name="Comma 5 2 2 2 3 2 2 3 3" xfId="41728"/>
    <cellStyle name="Comma 5 2 2 2 3 2 2 4" xfId="18505"/>
    <cellStyle name="Comma 5 2 2 2 3 2 2 4 2" xfId="49329"/>
    <cellStyle name="Comma 5 2 2 2 3 2 2 5" xfId="33919"/>
    <cellStyle name="Comma 5 2 2 2 3 2 3" xfId="4997"/>
    <cellStyle name="Comma 5 2 2 2 3 2 3 2" xfId="12807"/>
    <cellStyle name="Comma 5 2 2 2 3 2 3 2 2" xfId="28218"/>
    <cellStyle name="Comma 5 2 2 2 3 2 3 2 2 2" xfId="59042"/>
    <cellStyle name="Comma 5 2 2 2 3 2 3 2 3" xfId="43632"/>
    <cellStyle name="Comma 5 2 2 2 3 2 3 3" xfId="20409"/>
    <cellStyle name="Comma 5 2 2 2 3 2 3 3 2" xfId="51233"/>
    <cellStyle name="Comma 5 2 2 2 3 2 3 4" xfId="35823"/>
    <cellStyle name="Comma 5 2 2 2 3 2 4" xfId="9004"/>
    <cellStyle name="Comma 5 2 2 2 3 2 4 2" xfId="24415"/>
    <cellStyle name="Comma 5 2 2 2 3 2 4 2 2" xfId="55239"/>
    <cellStyle name="Comma 5 2 2 2 3 2 4 3" xfId="39829"/>
    <cellStyle name="Comma 5 2 2 2 3 2 5" xfId="16606"/>
    <cellStyle name="Comma 5 2 2 2 3 2 5 2" xfId="47430"/>
    <cellStyle name="Comma 5 2 2 2 3 2 6" xfId="32020"/>
    <cellStyle name="Comma 5 2 2 2 3 3" xfId="1827"/>
    <cellStyle name="Comma 5 2 2 2 3 3 2" xfId="3726"/>
    <cellStyle name="Comma 5 2 2 2 3 3 2 2" xfId="7529"/>
    <cellStyle name="Comma 5 2 2 2 3 3 2 2 2" xfId="15339"/>
    <cellStyle name="Comma 5 2 2 2 3 3 2 2 2 2" xfId="30750"/>
    <cellStyle name="Comma 5 2 2 2 3 3 2 2 2 2 2" xfId="61574"/>
    <cellStyle name="Comma 5 2 2 2 3 3 2 2 2 3" xfId="46164"/>
    <cellStyle name="Comma 5 2 2 2 3 3 2 2 3" xfId="22941"/>
    <cellStyle name="Comma 5 2 2 2 3 3 2 2 3 2" xfId="53765"/>
    <cellStyle name="Comma 5 2 2 2 3 3 2 2 4" xfId="38355"/>
    <cellStyle name="Comma 5 2 2 2 3 3 2 3" xfId="11536"/>
    <cellStyle name="Comma 5 2 2 2 3 3 2 3 2" xfId="26947"/>
    <cellStyle name="Comma 5 2 2 2 3 3 2 3 2 2" xfId="57771"/>
    <cellStyle name="Comma 5 2 2 2 3 3 2 3 3" xfId="42361"/>
    <cellStyle name="Comma 5 2 2 2 3 3 2 4" xfId="19138"/>
    <cellStyle name="Comma 5 2 2 2 3 3 2 4 2" xfId="49962"/>
    <cellStyle name="Comma 5 2 2 2 3 3 2 5" xfId="34552"/>
    <cellStyle name="Comma 5 2 2 2 3 3 3" xfId="5630"/>
    <cellStyle name="Comma 5 2 2 2 3 3 3 2" xfId="13440"/>
    <cellStyle name="Comma 5 2 2 2 3 3 3 2 2" xfId="28851"/>
    <cellStyle name="Comma 5 2 2 2 3 3 3 2 2 2" xfId="59675"/>
    <cellStyle name="Comma 5 2 2 2 3 3 3 2 3" xfId="44265"/>
    <cellStyle name="Comma 5 2 2 2 3 3 3 3" xfId="21042"/>
    <cellStyle name="Comma 5 2 2 2 3 3 3 3 2" xfId="51866"/>
    <cellStyle name="Comma 5 2 2 2 3 3 3 4" xfId="36456"/>
    <cellStyle name="Comma 5 2 2 2 3 3 4" xfId="9637"/>
    <cellStyle name="Comma 5 2 2 2 3 3 4 2" xfId="25048"/>
    <cellStyle name="Comma 5 2 2 2 3 3 4 2 2" xfId="55872"/>
    <cellStyle name="Comma 5 2 2 2 3 3 4 3" xfId="40462"/>
    <cellStyle name="Comma 5 2 2 2 3 3 5" xfId="17239"/>
    <cellStyle name="Comma 5 2 2 2 3 3 5 2" xfId="48063"/>
    <cellStyle name="Comma 5 2 2 2 3 3 6" xfId="32653"/>
    <cellStyle name="Comma 5 2 2 2 3 4" xfId="2460"/>
    <cellStyle name="Comma 5 2 2 2 3 4 2" xfId="6263"/>
    <cellStyle name="Comma 5 2 2 2 3 4 2 2" xfId="14073"/>
    <cellStyle name="Comma 5 2 2 2 3 4 2 2 2" xfId="29484"/>
    <cellStyle name="Comma 5 2 2 2 3 4 2 2 2 2" xfId="60308"/>
    <cellStyle name="Comma 5 2 2 2 3 4 2 2 3" xfId="44898"/>
    <cellStyle name="Comma 5 2 2 2 3 4 2 3" xfId="21675"/>
    <cellStyle name="Comma 5 2 2 2 3 4 2 3 2" xfId="52499"/>
    <cellStyle name="Comma 5 2 2 2 3 4 2 4" xfId="37089"/>
    <cellStyle name="Comma 5 2 2 2 3 4 3" xfId="10270"/>
    <cellStyle name="Comma 5 2 2 2 3 4 3 2" xfId="25681"/>
    <cellStyle name="Comma 5 2 2 2 3 4 3 2 2" xfId="56505"/>
    <cellStyle name="Comma 5 2 2 2 3 4 3 3" xfId="41095"/>
    <cellStyle name="Comma 5 2 2 2 3 4 4" xfId="17872"/>
    <cellStyle name="Comma 5 2 2 2 3 4 4 2" xfId="48696"/>
    <cellStyle name="Comma 5 2 2 2 3 4 5" xfId="33286"/>
    <cellStyle name="Comma 5 2 2 2 3 5" xfId="4364"/>
    <cellStyle name="Comma 5 2 2 2 3 5 2" xfId="12174"/>
    <cellStyle name="Comma 5 2 2 2 3 5 2 2" xfId="27585"/>
    <cellStyle name="Comma 5 2 2 2 3 5 2 2 2" xfId="58409"/>
    <cellStyle name="Comma 5 2 2 2 3 5 2 3" xfId="42999"/>
    <cellStyle name="Comma 5 2 2 2 3 5 3" xfId="19776"/>
    <cellStyle name="Comma 5 2 2 2 3 5 3 2" xfId="50600"/>
    <cellStyle name="Comma 5 2 2 2 3 5 4" xfId="35190"/>
    <cellStyle name="Comma 5 2 2 2 3 6" xfId="8371"/>
    <cellStyle name="Comma 5 2 2 2 3 6 2" xfId="23782"/>
    <cellStyle name="Comma 5 2 2 2 3 6 2 2" xfId="54606"/>
    <cellStyle name="Comma 5 2 2 2 3 6 3" xfId="39196"/>
    <cellStyle name="Comma 5 2 2 2 3 7" xfId="15973"/>
    <cellStyle name="Comma 5 2 2 2 3 7 2" xfId="46797"/>
    <cellStyle name="Comma 5 2 2 2 3 8" xfId="31387"/>
    <cellStyle name="Comma 5 2 2 2 4" xfId="981"/>
    <cellStyle name="Comma 5 2 2 2 4 2" xfId="2880"/>
    <cellStyle name="Comma 5 2 2 2 4 2 2" xfId="6683"/>
    <cellStyle name="Comma 5 2 2 2 4 2 2 2" xfId="14493"/>
    <cellStyle name="Comma 5 2 2 2 4 2 2 2 2" xfId="29904"/>
    <cellStyle name="Comma 5 2 2 2 4 2 2 2 2 2" xfId="60728"/>
    <cellStyle name="Comma 5 2 2 2 4 2 2 2 3" xfId="45318"/>
    <cellStyle name="Comma 5 2 2 2 4 2 2 3" xfId="22095"/>
    <cellStyle name="Comma 5 2 2 2 4 2 2 3 2" xfId="52919"/>
    <cellStyle name="Comma 5 2 2 2 4 2 2 4" xfId="37509"/>
    <cellStyle name="Comma 5 2 2 2 4 2 3" xfId="10690"/>
    <cellStyle name="Comma 5 2 2 2 4 2 3 2" xfId="26101"/>
    <cellStyle name="Comma 5 2 2 2 4 2 3 2 2" xfId="56925"/>
    <cellStyle name="Comma 5 2 2 2 4 2 3 3" xfId="41515"/>
    <cellStyle name="Comma 5 2 2 2 4 2 4" xfId="18292"/>
    <cellStyle name="Comma 5 2 2 2 4 2 4 2" xfId="49116"/>
    <cellStyle name="Comma 5 2 2 2 4 2 5" xfId="33706"/>
    <cellStyle name="Comma 5 2 2 2 4 3" xfId="4784"/>
    <cellStyle name="Comma 5 2 2 2 4 3 2" xfId="12594"/>
    <cellStyle name="Comma 5 2 2 2 4 3 2 2" xfId="28005"/>
    <cellStyle name="Comma 5 2 2 2 4 3 2 2 2" xfId="58829"/>
    <cellStyle name="Comma 5 2 2 2 4 3 2 3" xfId="43419"/>
    <cellStyle name="Comma 5 2 2 2 4 3 3" xfId="20196"/>
    <cellStyle name="Comma 5 2 2 2 4 3 3 2" xfId="51020"/>
    <cellStyle name="Comma 5 2 2 2 4 3 4" xfId="35610"/>
    <cellStyle name="Comma 5 2 2 2 4 4" xfId="8791"/>
    <cellStyle name="Comma 5 2 2 2 4 4 2" xfId="24202"/>
    <cellStyle name="Comma 5 2 2 2 4 4 2 2" xfId="55026"/>
    <cellStyle name="Comma 5 2 2 2 4 4 3" xfId="39616"/>
    <cellStyle name="Comma 5 2 2 2 4 5" xfId="16393"/>
    <cellStyle name="Comma 5 2 2 2 4 5 2" xfId="47217"/>
    <cellStyle name="Comma 5 2 2 2 4 6" xfId="31807"/>
    <cellStyle name="Comma 5 2 2 2 5" xfId="1614"/>
    <cellStyle name="Comma 5 2 2 2 5 2" xfId="3513"/>
    <cellStyle name="Comma 5 2 2 2 5 2 2" xfId="7316"/>
    <cellStyle name="Comma 5 2 2 2 5 2 2 2" xfId="15126"/>
    <cellStyle name="Comma 5 2 2 2 5 2 2 2 2" xfId="30537"/>
    <cellStyle name="Comma 5 2 2 2 5 2 2 2 2 2" xfId="61361"/>
    <cellStyle name="Comma 5 2 2 2 5 2 2 2 3" xfId="45951"/>
    <cellStyle name="Comma 5 2 2 2 5 2 2 3" xfId="22728"/>
    <cellStyle name="Comma 5 2 2 2 5 2 2 3 2" xfId="53552"/>
    <cellStyle name="Comma 5 2 2 2 5 2 2 4" xfId="38142"/>
    <cellStyle name="Comma 5 2 2 2 5 2 3" xfId="11323"/>
    <cellStyle name="Comma 5 2 2 2 5 2 3 2" xfId="26734"/>
    <cellStyle name="Comma 5 2 2 2 5 2 3 2 2" xfId="57558"/>
    <cellStyle name="Comma 5 2 2 2 5 2 3 3" xfId="42148"/>
    <cellStyle name="Comma 5 2 2 2 5 2 4" xfId="18925"/>
    <cellStyle name="Comma 5 2 2 2 5 2 4 2" xfId="49749"/>
    <cellStyle name="Comma 5 2 2 2 5 2 5" xfId="34339"/>
    <cellStyle name="Comma 5 2 2 2 5 3" xfId="5417"/>
    <cellStyle name="Comma 5 2 2 2 5 3 2" xfId="13227"/>
    <cellStyle name="Comma 5 2 2 2 5 3 2 2" xfId="28638"/>
    <cellStyle name="Comma 5 2 2 2 5 3 2 2 2" xfId="59462"/>
    <cellStyle name="Comma 5 2 2 2 5 3 2 3" xfId="44052"/>
    <cellStyle name="Comma 5 2 2 2 5 3 3" xfId="20829"/>
    <cellStyle name="Comma 5 2 2 2 5 3 3 2" xfId="51653"/>
    <cellStyle name="Comma 5 2 2 2 5 3 4" xfId="36243"/>
    <cellStyle name="Comma 5 2 2 2 5 4" xfId="9424"/>
    <cellStyle name="Comma 5 2 2 2 5 4 2" xfId="24835"/>
    <cellStyle name="Comma 5 2 2 2 5 4 2 2" xfId="55659"/>
    <cellStyle name="Comma 5 2 2 2 5 4 3" xfId="40249"/>
    <cellStyle name="Comma 5 2 2 2 5 5" xfId="17026"/>
    <cellStyle name="Comma 5 2 2 2 5 5 2" xfId="47850"/>
    <cellStyle name="Comma 5 2 2 2 5 6" xfId="32440"/>
    <cellStyle name="Comma 5 2 2 2 6" xfId="2247"/>
    <cellStyle name="Comma 5 2 2 2 6 2" xfId="6050"/>
    <cellStyle name="Comma 5 2 2 2 6 2 2" xfId="13860"/>
    <cellStyle name="Comma 5 2 2 2 6 2 2 2" xfId="29271"/>
    <cellStyle name="Comma 5 2 2 2 6 2 2 2 2" xfId="60095"/>
    <cellStyle name="Comma 5 2 2 2 6 2 2 3" xfId="44685"/>
    <cellStyle name="Comma 5 2 2 2 6 2 3" xfId="21462"/>
    <cellStyle name="Comma 5 2 2 2 6 2 3 2" xfId="52286"/>
    <cellStyle name="Comma 5 2 2 2 6 2 4" xfId="36876"/>
    <cellStyle name="Comma 5 2 2 2 6 3" xfId="10057"/>
    <cellStyle name="Comma 5 2 2 2 6 3 2" xfId="25468"/>
    <cellStyle name="Comma 5 2 2 2 6 3 2 2" xfId="56292"/>
    <cellStyle name="Comma 5 2 2 2 6 3 3" xfId="40882"/>
    <cellStyle name="Comma 5 2 2 2 6 4" xfId="17659"/>
    <cellStyle name="Comma 5 2 2 2 6 4 2" xfId="48483"/>
    <cellStyle name="Comma 5 2 2 2 6 5" xfId="33073"/>
    <cellStyle name="Comma 5 2 2 2 7" xfId="4151"/>
    <cellStyle name="Comma 5 2 2 2 7 2" xfId="11961"/>
    <cellStyle name="Comma 5 2 2 2 7 2 2" xfId="27372"/>
    <cellStyle name="Comma 5 2 2 2 7 2 2 2" xfId="58196"/>
    <cellStyle name="Comma 5 2 2 2 7 2 3" xfId="42786"/>
    <cellStyle name="Comma 5 2 2 2 7 3" xfId="19563"/>
    <cellStyle name="Comma 5 2 2 2 7 3 2" xfId="50387"/>
    <cellStyle name="Comma 5 2 2 2 7 4" xfId="34977"/>
    <cellStyle name="Comma 5 2 2 2 8" xfId="8158"/>
    <cellStyle name="Comma 5 2 2 2 8 2" xfId="23569"/>
    <cellStyle name="Comma 5 2 2 2 8 2 2" xfId="54393"/>
    <cellStyle name="Comma 5 2 2 2 8 3" xfId="38983"/>
    <cellStyle name="Comma 5 2 2 2 9" xfId="7949"/>
    <cellStyle name="Comma 5 2 2 2 9 2" xfId="23360"/>
    <cellStyle name="Comma 5 2 2 2 9 2 2" xfId="54184"/>
    <cellStyle name="Comma 5 2 2 2 9 3" xfId="38774"/>
    <cellStyle name="Comma 5 2 2 3" xfId="688"/>
    <cellStyle name="Comma 5 2 2 3 2" xfId="1321"/>
    <cellStyle name="Comma 5 2 2 3 2 2" xfId="3220"/>
    <cellStyle name="Comma 5 2 2 3 2 2 2" xfId="7023"/>
    <cellStyle name="Comma 5 2 2 3 2 2 2 2" xfId="14833"/>
    <cellStyle name="Comma 5 2 2 3 2 2 2 2 2" xfId="30244"/>
    <cellStyle name="Comma 5 2 2 3 2 2 2 2 2 2" xfId="61068"/>
    <cellStyle name="Comma 5 2 2 3 2 2 2 2 3" xfId="45658"/>
    <cellStyle name="Comma 5 2 2 3 2 2 2 3" xfId="22435"/>
    <cellStyle name="Comma 5 2 2 3 2 2 2 3 2" xfId="53259"/>
    <cellStyle name="Comma 5 2 2 3 2 2 2 4" xfId="37849"/>
    <cellStyle name="Comma 5 2 2 3 2 2 3" xfId="11030"/>
    <cellStyle name="Comma 5 2 2 3 2 2 3 2" xfId="26441"/>
    <cellStyle name="Comma 5 2 2 3 2 2 3 2 2" xfId="57265"/>
    <cellStyle name="Comma 5 2 2 3 2 2 3 3" xfId="41855"/>
    <cellStyle name="Comma 5 2 2 3 2 2 4" xfId="18632"/>
    <cellStyle name="Comma 5 2 2 3 2 2 4 2" xfId="49456"/>
    <cellStyle name="Comma 5 2 2 3 2 2 5" xfId="34046"/>
    <cellStyle name="Comma 5 2 2 3 2 3" xfId="5124"/>
    <cellStyle name="Comma 5 2 2 3 2 3 2" xfId="12934"/>
    <cellStyle name="Comma 5 2 2 3 2 3 2 2" xfId="28345"/>
    <cellStyle name="Comma 5 2 2 3 2 3 2 2 2" xfId="59169"/>
    <cellStyle name="Comma 5 2 2 3 2 3 2 3" xfId="43759"/>
    <cellStyle name="Comma 5 2 2 3 2 3 3" xfId="20536"/>
    <cellStyle name="Comma 5 2 2 3 2 3 3 2" xfId="51360"/>
    <cellStyle name="Comma 5 2 2 3 2 3 4" xfId="35950"/>
    <cellStyle name="Comma 5 2 2 3 2 4" xfId="9131"/>
    <cellStyle name="Comma 5 2 2 3 2 4 2" xfId="24542"/>
    <cellStyle name="Comma 5 2 2 3 2 4 2 2" xfId="55366"/>
    <cellStyle name="Comma 5 2 2 3 2 4 3" xfId="39956"/>
    <cellStyle name="Comma 5 2 2 3 2 5" xfId="16733"/>
    <cellStyle name="Comma 5 2 2 3 2 5 2" xfId="47557"/>
    <cellStyle name="Comma 5 2 2 3 2 6" xfId="32147"/>
    <cellStyle name="Comma 5 2 2 3 3" xfId="1954"/>
    <cellStyle name="Comma 5 2 2 3 3 2" xfId="3853"/>
    <cellStyle name="Comma 5 2 2 3 3 2 2" xfId="7656"/>
    <cellStyle name="Comma 5 2 2 3 3 2 2 2" xfId="15466"/>
    <cellStyle name="Comma 5 2 2 3 3 2 2 2 2" xfId="30877"/>
    <cellStyle name="Comma 5 2 2 3 3 2 2 2 2 2" xfId="61701"/>
    <cellStyle name="Comma 5 2 2 3 3 2 2 2 3" xfId="46291"/>
    <cellStyle name="Comma 5 2 2 3 3 2 2 3" xfId="23068"/>
    <cellStyle name="Comma 5 2 2 3 3 2 2 3 2" xfId="53892"/>
    <cellStyle name="Comma 5 2 2 3 3 2 2 4" xfId="38482"/>
    <cellStyle name="Comma 5 2 2 3 3 2 3" xfId="11663"/>
    <cellStyle name="Comma 5 2 2 3 3 2 3 2" xfId="27074"/>
    <cellStyle name="Comma 5 2 2 3 3 2 3 2 2" xfId="57898"/>
    <cellStyle name="Comma 5 2 2 3 3 2 3 3" xfId="42488"/>
    <cellStyle name="Comma 5 2 2 3 3 2 4" xfId="19265"/>
    <cellStyle name="Comma 5 2 2 3 3 2 4 2" xfId="50089"/>
    <cellStyle name="Comma 5 2 2 3 3 2 5" xfId="34679"/>
    <cellStyle name="Comma 5 2 2 3 3 3" xfId="5757"/>
    <cellStyle name="Comma 5 2 2 3 3 3 2" xfId="13567"/>
    <cellStyle name="Comma 5 2 2 3 3 3 2 2" xfId="28978"/>
    <cellStyle name="Comma 5 2 2 3 3 3 2 2 2" xfId="59802"/>
    <cellStyle name="Comma 5 2 2 3 3 3 2 3" xfId="44392"/>
    <cellStyle name="Comma 5 2 2 3 3 3 3" xfId="21169"/>
    <cellStyle name="Comma 5 2 2 3 3 3 3 2" xfId="51993"/>
    <cellStyle name="Comma 5 2 2 3 3 3 4" xfId="36583"/>
    <cellStyle name="Comma 5 2 2 3 3 4" xfId="9764"/>
    <cellStyle name="Comma 5 2 2 3 3 4 2" xfId="25175"/>
    <cellStyle name="Comma 5 2 2 3 3 4 2 2" xfId="55999"/>
    <cellStyle name="Comma 5 2 2 3 3 4 3" xfId="40589"/>
    <cellStyle name="Comma 5 2 2 3 3 5" xfId="17366"/>
    <cellStyle name="Comma 5 2 2 3 3 5 2" xfId="48190"/>
    <cellStyle name="Comma 5 2 2 3 3 6" xfId="32780"/>
    <cellStyle name="Comma 5 2 2 3 4" xfId="2587"/>
    <cellStyle name="Comma 5 2 2 3 4 2" xfId="6390"/>
    <cellStyle name="Comma 5 2 2 3 4 2 2" xfId="14200"/>
    <cellStyle name="Comma 5 2 2 3 4 2 2 2" xfId="29611"/>
    <cellStyle name="Comma 5 2 2 3 4 2 2 2 2" xfId="60435"/>
    <cellStyle name="Comma 5 2 2 3 4 2 2 3" xfId="45025"/>
    <cellStyle name="Comma 5 2 2 3 4 2 3" xfId="21802"/>
    <cellStyle name="Comma 5 2 2 3 4 2 3 2" xfId="52626"/>
    <cellStyle name="Comma 5 2 2 3 4 2 4" xfId="37216"/>
    <cellStyle name="Comma 5 2 2 3 4 3" xfId="10397"/>
    <cellStyle name="Comma 5 2 2 3 4 3 2" xfId="25808"/>
    <cellStyle name="Comma 5 2 2 3 4 3 2 2" xfId="56632"/>
    <cellStyle name="Comma 5 2 2 3 4 3 3" xfId="41222"/>
    <cellStyle name="Comma 5 2 2 3 4 4" xfId="17999"/>
    <cellStyle name="Comma 5 2 2 3 4 4 2" xfId="48823"/>
    <cellStyle name="Comma 5 2 2 3 4 5" xfId="33413"/>
    <cellStyle name="Comma 5 2 2 3 5" xfId="4491"/>
    <cellStyle name="Comma 5 2 2 3 5 2" xfId="12301"/>
    <cellStyle name="Comma 5 2 2 3 5 2 2" xfId="27712"/>
    <cellStyle name="Comma 5 2 2 3 5 2 2 2" xfId="58536"/>
    <cellStyle name="Comma 5 2 2 3 5 2 3" xfId="43126"/>
    <cellStyle name="Comma 5 2 2 3 5 3" xfId="19903"/>
    <cellStyle name="Comma 5 2 2 3 5 3 2" xfId="50727"/>
    <cellStyle name="Comma 5 2 2 3 5 4" xfId="35317"/>
    <cellStyle name="Comma 5 2 2 3 6" xfId="8498"/>
    <cellStyle name="Comma 5 2 2 3 6 2" xfId="23909"/>
    <cellStyle name="Comma 5 2 2 3 6 2 2" xfId="54733"/>
    <cellStyle name="Comma 5 2 2 3 6 3" xfId="39323"/>
    <cellStyle name="Comma 5 2 2 3 7" xfId="16100"/>
    <cellStyle name="Comma 5 2 2 3 7 2" xfId="46924"/>
    <cellStyle name="Comma 5 2 2 3 8" xfId="31514"/>
    <cellStyle name="Comma 5 2 2 4" xfId="479"/>
    <cellStyle name="Comma 5 2 2 4 2" xfId="1112"/>
    <cellStyle name="Comma 5 2 2 4 2 2" xfId="3011"/>
    <cellStyle name="Comma 5 2 2 4 2 2 2" xfId="6814"/>
    <cellStyle name="Comma 5 2 2 4 2 2 2 2" xfId="14624"/>
    <cellStyle name="Comma 5 2 2 4 2 2 2 2 2" xfId="30035"/>
    <cellStyle name="Comma 5 2 2 4 2 2 2 2 2 2" xfId="60859"/>
    <cellStyle name="Comma 5 2 2 4 2 2 2 2 3" xfId="45449"/>
    <cellStyle name="Comma 5 2 2 4 2 2 2 3" xfId="22226"/>
    <cellStyle name="Comma 5 2 2 4 2 2 2 3 2" xfId="53050"/>
    <cellStyle name="Comma 5 2 2 4 2 2 2 4" xfId="37640"/>
    <cellStyle name="Comma 5 2 2 4 2 2 3" xfId="10821"/>
    <cellStyle name="Comma 5 2 2 4 2 2 3 2" xfId="26232"/>
    <cellStyle name="Comma 5 2 2 4 2 2 3 2 2" xfId="57056"/>
    <cellStyle name="Comma 5 2 2 4 2 2 3 3" xfId="41646"/>
    <cellStyle name="Comma 5 2 2 4 2 2 4" xfId="18423"/>
    <cellStyle name="Comma 5 2 2 4 2 2 4 2" xfId="49247"/>
    <cellStyle name="Comma 5 2 2 4 2 2 5" xfId="33837"/>
    <cellStyle name="Comma 5 2 2 4 2 3" xfId="4915"/>
    <cellStyle name="Comma 5 2 2 4 2 3 2" xfId="12725"/>
    <cellStyle name="Comma 5 2 2 4 2 3 2 2" xfId="28136"/>
    <cellStyle name="Comma 5 2 2 4 2 3 2 2 2" xfId="58960"/>
    <cellStyle name="Comma 5 2 2 4 2 3 2 3" xfId="43550"/>
    <cellStyle name="Comma 5 2 2 4 2 3 3" xfId="20327"/>
    <cellStyle name="Comma 5 2 2 4 2 3 3 2" xfId="51151"/>
    <cellStyle name="Comma 5 2 2 4 2 3 4" xfId="35741"/>
    <cellStyle name="Comma 5 2 2 4 2 4" xfId="8922"/>
    <cellStyle name="Comma 5 2 2 4 2 4 2" xfId="24333"/>
    <cellStyle name="Comma 5 2 2 4 2 4 2 2" xfId="55157"/>
    <cellStyle name="Comma 5 2 2 4 2 4 3" xfId="39747"/>
    <cellStyle name="Comma 5 2 2 4 2 5" xfId="16524"/>
    <cellStyle name="Comma 5 2 2 4 2 5 2" xfId="47348"/>
    <cellStyle name="Comma 5 2 2 4 2 6" xfId="31938"/>
    <cellStyle name="Comma 5 2 2 4 3" xfId="1745"/>
    <cellStyle name="Comma 5 2 2 4 3 2" xfId="3644"/>
    <cellStyle name="Comma 5 2 2 4 3 2 2" xfId="7447"/>
    <cellStyle name="Comma 5 2 2 4 3 2 2 2" xfId="15257"/>
    <cellStyle name="Comma 5 2 2 4 3 2 2 2 2" xfId="30668"/>
    <cellStyle name="Comma 5 2 2 4 3 2 2 2 2 2" xfId="61492"/>
    <cellStyle name="Comma 5 2 2 4 3 2 2 2 3" xfId="46082"/>
    <cellStyle name="Comma 5 2 2 4 3 2 2 3" xfId="22859"/>
    <cellStyle name="Comma 5 2 2 4 3 2 2 3 2" xfId="53683"/>
    <cellStyle name="Comma 5 2 2 4 3 2 2 4" xfId="38273"/>
    <cellStyle name="Comma 5 2 2 4 3 2 3" xfId="11454"/>
    <cellStyle name="Comma 5 2 2 4 3 2 3 2" xfId="26865"/>
    <cellStyle name="Comma 5 2 2 4 3 2 3 2 2" xfId="57689"/>
    <cellStyle name="Comma 5 2 2 4 3 2 3 3" xfId="42279"/>
    <cellStyle name="Comma 5 2 2 4 3 2 4" xfId="19056"/>
    <cellStyle name="Comma 5 2 2 4 3 2 4 2" xfId="49880"/>
    <cellStyle name="Comma 5 2 2 4 3 2 5" xfId="34470"/>
    <cellStyle name="Comma 5 2 2 4 3 3" xfId="5548"/>
    <cellStyle name="Comma 5 2 2 4 3 3 2" xfId="13358"/>
    <cellStyle name="Comma 5 2 2 4 3 3 2 2" xfId="28769"/>
    <cellStyle name="Comma 5 2 2 4 3 3 2 2 2" xfId="59593"/>
    <cellStyle name="Comma 5 2 2 4 3 3 2 3" xfId="44183"/>
    <cellStyle name="Comma 5 2 2 4 3 3 3" xfId="20960"/>
    <cellStyle name="Comma 5 2 2 4 3 3 3 2" xfId="51784"/>
    <cellStyle name="Comma 5 2 2 4 3 3 4" xfId="36374"/>
    <cellStyle name="Comma 5 2 2 4 3 4" xfId="9555"/>
    <cellStyle name="Comma 5 2 2 4 3 4 2" xfId="24966"/>
    <cellStyle name="Comma 5 2 2 4 3 4 2 2" xfId="55790"/>
    <cellStyle name="Comma 5 2 2 4 3 4 3" xfId="40380"/>
    <cellStyle name="Comma 5 2 2 4 3 5" xfId="17157"/>
    <cellStyle name="Comma 5 2 2 4 3 5 2" xfId="47981"/>
    <cellStyle name="Comma 5 2 2 4 3 6" xfId="32571"/>
    <cellStyle name="Comma 5 2 2 4 4" xfId="2378"/>
    <cellStyle name="Comma 5 2 2 4 4 2" xfId="6181"/>
    <cellStyle name="Comma 5 2 2 4 4 2 2" xfId="13991"/>
    <cellStyle name="Comma 5 2 2 4 4 2 2 2" xfId="29402"/>
    <cellStyle name="Comma 5 2 2 4 4 2 2 2 2" xfId="60226"/>
    <cellStyle name="Comma 5 2 2 4 4 2 2 3" xfId="44816"/>
    <cellStyle name="Comma 5 2 2 4 4 2 3" xfId="21593"/>
    <cellStyle name="Comma 5 2 2 4 4 2 3 2" xfId="52417"/>
    <cellStyle name="Comma 5 2 2 4 4 2 4" xfId="37007"/>
    <cellStyle name="Comma 5 2 2 4 4 3" xfId="10188"/>
    <cellStyle name="Comma 5 2 2 4 4 3 2" xfId="25599"/>
    <cellStyle name="Comma 5 2 2 4 4 3 2 2" xfId="56423"/>
    <cellStyle name="Comma 5 2 2 4 4 3 3" xfId="41013"/>
    <cellStyle name="Comma 5 2 2 4 4 4" xfId="17790"/>
    <cellStyle name="Comma 5 2 2 4 4 4 2" xfId="48614"/>
    <cellStyle name="Comma 5 2 2 4 4 5" xfId="33204"/>
    <cellStyle name="Comma 5 2 2 4 5" xfId="4282"/>
    <cellStyle name="Comma 5 2 2 4 5 2" xfId="12092"/>
    <cellStyle name="Comma 5 2 2 4 5 2 2" xfId="27503"/>
    <cellStyle name="Comma 5 2 2 4 5 2 2 2" xfId="58327"/>
    <cellStyle name="Comma 5 2 2 4 5 2 3" xfId="42917"/>
    <cellStyle name="Comma 5 2 2 4 5 3" xfId="19694"/>
    <cellStyle name="Comma 5 2 2 4 5 3 2" xfId="50518"/>
    <cellStyle name="Comma 5 2 2 4 5 4" xfId="35108"/>
    <cellStyle name="Comma 5 2 2 4 6" xfId="8289"/>
    <cellStyle name="Comma 5 2 2 4 6 2" xfId="23700"/>
    <cellStyle name="Comma 5 2 2 4 6 2 2" xfId="54524"/>
    <cellStyle name="Comma 5 2 2 4 6 3" xfId="39114"/>
    <cellStyle name="Comma 5 2 2 4 7" xfId="15891"/>
    <cellStyle name="Comma 5 2 2 4 7 2" xfId="46715"/>
    <cellStyle name="Comma 5 2 2 4 8" xfId="31305"/>
    <cellStyle name="Comma 5 2 2 5" xfId="899"/>
    <cellStyle name="Comma 5 2 2 5 2" xfId="2798"/>
    <cellStyle name="Comma 5 2 2 5 2 2" xfId="6601"/>
    <cellStyle name="Comma 5 2 2 5 2 2 2" xfId="14411"/>
    <cellStyle name="Comma 5 2 2 5 2 2 2 2" xfId="29822"/>
    <cellStyle name="Comma 5 2 2 5 2 2 2 2 2" xfId="60646"/>
    <cellStyle name="Comma 5 2 2 5 2 2 2 3" xfId="45236"/>
    <cellStyle name="Comma 5 2 2 5 2 2 3" xfId="22013"/>
    <cellStyle name="Comma 5 2 2 5 2 2 3 2" xfId="52837"/>
    <cellStyle name="Comma 5 2 2 5 2 2 4" xfId="37427"/>
    <cellStyle name="Comma 5 2 2 5 2 3" xfId="10608"/>
    <cellStyle name="Comma 5 2 2 5 2 3 2" xfId="26019"/>
    <cellStyle name="Comma 5 2 2 5 2 3 2 2" xfId="56843"/>
    <cellStyle name="Comma 5 2 2 5 2 3 3" xfId="41433"/>
    <cellStyle name="Comma 5 2 2 5 2 4" xfId="18210"/>
    <cellStyle name="Comma 5 2 2 5 2 4 2" xfId="49034"/>
    <cellStyle name="Comma 5 2 2 5 2 5" xfId="33624"/>
    <cellStyle name="Comma 5 2 2 5 3" xfId="4702"/>
    <cellStyle name="Comma 5 2 2 5 3 2" xfId="12512"/>
    <cellStyle name="Comma 5 2 2 5 3 2 2" xfId="27923"/>
    <cellStyle name="Comma 5 2 2 5 3 2 2 2" xfId="58747"/>
    <cellStyle name="Comma 5 2 2 5 3 2 3" xfId="43337"/>
    <cellStyle name="Comma 5 2 2 5 3 3" xfId="20114"/>
    <cellStyle name="Comma 5 2 2 5 3 3 2" xfId="50938"/>
    <cellStyle name="Comma 5 2 2 5 3 4" xfId="35528"/>
    <cellStyle name="Comma 5 2 2 5 4" xfId="8709"/>
    <cellStyle name="Comma 5 2 2 5 4 2" xfId="24120"/>
    <cellStyle name="Comma 5 2 2 5 4 2 2" xfId="54944"/>
    <cellStyle name="Comma 5 2 2 5 4 3" xfId="39534"/>
    <cellStyle name="Comma 5 2 2 5 5" xfId="16311"/>
    <cellStyle name="Comma 5 2 2 5 5 2" xfId="47135"/>
    <cellStyle name="Comma 5 2 2 5 6" xfId="31725"/>
    <cellStyle name="Comma 5 2 2 6" xfId="1532"/>
    <cellStyle name="Comma 5 2 2 6 2" xfId="3431"/>
    <cellStyle name="Comma 5 2 2 6 2 2" xfId="7234"/>
    <cellStyle name="Comma 5 2 2 6 2 2 2" xfId="15044"/>
    <cellStyle name="Comma 5 2 2 6 2 2 2 2" xfId="30455"/>
    <cellStyle name="Comma 5 2 2 6 2 2 2 2 2" xfId="61279"/>
    <cellStyle name="Comma 5 2 2 6 2 2 2 3" xfId="45869"/>
    <cellStyle name="Comma 5 2 2 6 2 2 3" xfId="22646"/>
    <cellStyle name="Comma 5 2 2 6 2 2 3 2" xfId="53470"/>
    <cellStyle name="Comma 5 2 2 6 2 2 4" xfId="38060"/>
    <cellStyle name="Comma 5 2 2 6 2 3" xfId="11241"/>
    <cellStyle name="Comma 5 2 2 6 2 3 2" xfId="26652"/>
    <cellStyle name="Comma 5 2 2 6 2 3 2 2" xfId="57476"/>
    <cellStyle name="Comma 5 2 2 6 2 3 3" xfId="42066"/>
    <cellStyle name="Comma 5 2 2 6 2 4" xfId="18843"/>
    <cellStyle name="Comma 5 2 2 6 2 4 2" xfId="49667"/>
    <cellStyle name="Comma 5 2 2 6 2 5" xfId="34257"/>
    <cellStyle name="Comma 5 2 2 6 3" xfId="5335"/>
    <cellStyle name="Comma 5 2 2 6 3 2" xfId="13145"/>
    <cellStyle name="Comma 5 2 2 6 3 2 2" xfId="28556"/>
    <cellStyle name="Comma 5 2 2 6 3 2 2 2" xfId="59380"/>
    <cellStyle name="Comma 5 2 2 6 3 2 3" xfId="43970"/>
    <cellStyle name="Comma 5 2 2 6 3 3" xfId="20747"/>
    <cellStyle name="Comma 5 2 2 6 3 3 2" xfId="51571"/>
    <cellStyle name="Comma 5 2 2 6 3 4" xfId="36161"/>
    <cellStyle name="Comma 5 2 2 6 4" xfId="9342"/>
    <cellStyle name="Comma 5 2 2 6 4 2" xfId="24753"/>
    <cellStyle name="Comma 5 2 2 6 4 2 2" xfId="55577"/>
    <cellStyle name="Comma 5 2 2 6 4 3" xfId="40167"/>
    <cellStyle name="Comma 5 2 2 6 5" xfId="16944"/>
    <cellStyle name="Comma 5 2 2 6 5 2" xfId="47768"/>
    <cellStyle name="Comma 5 2 2 6 6" xfId="32358"/>
    <cellStyle name="Comma 5 2 2 7" xfId="2165"/>
    <cellStyle name="Comma 5 2 2 7 2" xfId="5968"/>
    <cellStyle name="Comma 5 2 2 7 2 2" xfId="13778"/>
    <cellStyle name="Comma 5 2 2 7 2 2 2" xfId="29189"/>
    <cellStyle name="Comma 5 2 2 7 2 2 2 2" xfId="60013"/>
    <cellStyle name="Comma 5 2 2 7 2 2 3" xfId="44603"/>
    <cellStyle name="Comma 5 2 2 7 2 3" xfId="21380"/>
    <cellStyle name="Comma 5 2 2 7 2 3 2" xfId="52204"/>
    <cellStyle name="Comma 5 2 2 7 2 4" xfId="36794"/>
    <cellStyle name="Comma 5 2 2 7 3" xfId="9975"/>
    <cellStyle name="Comma 5 2 2 7 3 2" xfId="25386"/>
    <cellStyle name="Comma 5 2 2 7 3 2 2" xfId="56210"/>
    <cellStyle name="Comma 5 2 2 7 3 3" xfId="40800"/>
    <cellStyle name="Comma 5 2 2 7 4" xfId="17577"/>
    <cellStyle name="Comma 5 2 2 7 4 2" xfId="48401"/>
    <cellStyle name="Comma 5 2 2 7 5" xfId="32991"/>
    <cellStyle name="Comma 5 2 2 8" xfId="4069"/>
    <cellStyle name="Comma 5 2 2 8 2" xfId="11879"/>
    <cellStyle name="Comma 5 2 2 8 2 2" xfId="27290"/>
    <cellStyle name="Comma 5 2 2 8 2 2 2" xfId="58114"/>
    <cellStyle name="Comma 5 2 2 8 2 3" xfId="42704"/>
    <cellStyle name="Comma 5 2 2 8 3" xfId="19481"/>
    <cellStyle name="Comma 5 2 2 8 3 2" xfId="50305"/>
    <cellStyle name="Comma 5 2 2 8 4" xfId="34895"/>
    <cellStyle name="Comma 5 2 2 9" xfId="8076"/>
    <cellStyle name="Comma 5 2 2 9 2" xfId="23487"/>
    <cellStyle name="Comma 5 2 2 9 2 2" xfId="54311"/>
    <cellStyle name="Comma 5 2 2 9 3" xfId="38901"/>
    <cellStyle name="Comma 5 2 3" xfId="84"/>
    <cellStyle name="Comma 5 2 3 10" xfId="15718"/>
    <cellStyle name="Comma 5 2 3 10 2" xfId="46542"/>
    <cellStyle name="Comma 5 2 3 11" xfId="31132"/>
    <cellStyle name="Comma 5 2 3 12" xfId="305"/>
    <cellStyle name="Comma 5 2 3 2" xfId="728"/>
    <cellStyle name="Comma 5 2 3 2 2" xfId="1361"/>
    <cellStyle name="Comma 5 2 3 2 2 2" xfId="3260"/>
    <cellStyle name="Comma 5 2 3 2 2 2 2" xfId="7063"/>
    <cellStyle name="Comma 5 2 3 2 2 2 2 2" xfId="14873"/>
    <cellStyle name="Comma 5 2 3 2 2 2 2 2 2" xfId="30284"/>
    <cellStyle name="Comma 5 2 3 2 2 2 2 2 2 2" xfId="61108"/>
    <cellStyle name="Comma 5 2 3 2 2 2 2 2 3" xfId="45698"/>
    <cellStyle name="Comma 5 2 3 2 2 2 2 3" xfId="22475"/>
    <cellStyle name="Comma 5 2 3 2 2 2 2 3 2" xfId="53299"/>
    <cellStyle name="Comma 5 2 3 2 2 2 2 4" xfId="37889"/>
    <cellStyle name="Comma 5 2 3 2 2 2 3" xfId="11070"/>
    <cellStyle name="Comma 5 2 3 2 2 2 3 2" xfId="26481"/>
    <cellStyle name="Comma 5 2 3 2 2 2 3 2 2" xfId="57305"/>
    <cellStyle name="Comma 5 2 3 2 2 2 3 3" xfId="41895"/>
    <cellStyle name="Comma 5 2 3 2 2 2 4" xfId="18672"/>
    <cellStyle name="Comma 5 2 3 2 2 2 4 2" xfId="49496"/>
    <cellStyle name="Comma 5 2 3 2 2 2 5" xfId="34086"/>
    <cellStyle name="Comma 5 2 3 2 2 3" xfId="5164"/>
    <cellStyle name="Comma 5 2 3 2 2 3 2" xfId="12974"/>
    <cellStyle name="Comma 5 2 3 2 2 3 2 2" xfId="28385"/>
    <cellStyle name="Comma 5 2 3 2 2 3 2 2 2" xfId="59209"/>
    <cellStyle name="Comma 5 2 3 2 2 3 2 3" xfId="43799"/>
    <cellStyle name="Comma 5 2 3 2 2 3 3" xfId="20576"/>
    <cellStyle name="Comma 5 2 3 2 2 3 3 2" xfId="51400"/>
    <cellStyle name="Comma 5 2 3 2 2 3 4" xfId="35990"/>
    <cellStyle name="Comma 5 2 3 2 2 4" xfId="9171"/>
    <cellStyle name="Comma 5 2 3 2 2 4 2" xfId="24582"/>
    <cellStyle name="Comma 5 2 3 2 2 4 2 2" xfId="55406"/>
    <cellStyle name="Comma 5 2 3 2 2 4 3" xfId="39996"/>
    <cellStyle name="Comma 5 2 3 2 2 5" xfId="16773"/>
    <cellStyle name="Comma 5 2 3 2 2 5 2" xfId="47597"/>
    <cellStyle name="Comma 5 2 3 2 2 6" xfId="32187"/>
    <cellStyle name="Comma 5 2 3 2 3" xfId="1994"/>
    <cellStyle name="Comma 5 2 3 2 3 2" xfId="3893"/>
    <cellStyle name="Comma 5 2 3 2 3 2 2" xfId="7696"/>
    <cellStyle name="Comma 5 2 3 2 3 2 2 2" xfId="15506"/>
    <cellStyle name="Comma 5 2 3 2 3 2 2 2 2" xfId="30917"/>
    <cellStyle name="Comma 5 2 3 2 3 2 2 2 2 2" xfId="61741"/>
    <cellStyle name="Comma 5 2 3 2 3 2 2 2 3" xfId="46331"/>
    <cellStyle name="Comma 5 2 3 2 3 2 2 3" xfId="23108"/>
    <cellStyle name="Comma 5 2 3 2 3 2 2 3 2" xfId="53932"/>
    <cellStyle name="Comma 5 2 3 2 3 2 2 4" xfId="38522"/>
    <cellStyle name="Comma 5 2 3 2 3 2 3" xfId="11703"/>
    <cellStyle name="Comma 5 2 3 2 3 2 3 2" xfId="27114"/>
    <cellStyle name="Comma 5 2 3 2 3 2 3 2 2" xfId="57938"/>
    <cellStyle name="Comma 5 2 3 2 3 2 3 3" xfId="42528"/>
    <cellStyle name="Comma 5 2 3 2 3 2 4" xfId="19305"/>
    <cellStyle name="Comma 5 2 3 2 3 2 4 2" xfId="50129"/>
    <cellStyle name="Comma 5 2 3 2 3 2 5" xfId="34719"/>
    <cellStyle name="Comma 5 2 3 2 3 3" xfId="5797"/>
    <cellStyle name="Comma 5 2 3 2 3 3 2" xfId="13607"/>
    <cellStyle name="Comma 5 2 3 2 3 3 2 2" xfId="29018"/>
    <cellStyle name="Comma 5 2 3 2 3 3 2 2 2" xfId="59842"/>
    <cellStyle name="Comma 5 2 3 2 3 3 2 3" xfId="44432"/>
    <cellStyle name="Comma 5 2 3 2 3 3 3" xfId="21209"/>
    <cellStyle name="Comma 5 2 3 2 3 3 3 2" xfId="52033"/>
    <cellStyle name="Comma 5 2 3 2 3 3 4" xfId="36623"/>
    <cellStyle name="Comma 5 2 3 2 3 4" xfId="9804"/>
    <cellStyle name="Comma 5 2 3 2 3 4 2" xfId="25215"/>
    <cellStyle name="Comma 5 2 3 2 3 4 2 2" xfId="56039"/>
    <cellStyle name="Comma 5 2 3 2 3 4 3" xfId="40629"/>
    <cellStyle name="Comma 5 2 3 2 3 5" xfId="17406"/>
    <cellStyle name="Comma 5 2 3 2 3 5 2" xfId="48230"/>
    <cellStyle name="Comma 5 2 3 2 3 6" xfId="32820"/>
    <cellStyle name="Comma 5 2 3 2 4" xfId="2627"/>
    <cellStyle name="Comma 5 2 3 2 4 2" xfId="6430"/>
    <cellStyle name="Comma 5 2 3 2 4 2 2" xfId="14240"/>
    <cellStyle name="Comma 5 2 3 2 4 2 2 2" xfId="29651"/>
    <cellStyle name="Comma 5 2 3 2 4 2 2 2 2" xfId="60475"/>
    <cellStyle name="Comma 5 2 3 2 4 2 2 3" xfId="45065"/>
    <cellStyle name="Comma 5 2 3 2 4 2 3" xfId="21842"/>
    <cellStyle name="Comma 5 2 3 2 4 2 3 2" xfId="52666"/>
    <cellStyle name="Comma 5 2 3 2 4 2 4" xfId="37256"/>
    <cellStyle name="Comma 5 2 3 2 4 3" xfId="10437"/>
    <cellStyle name="Comma 5 2 3 2 4 3 2" xfId="25848"/>
    <cellStyle name="Comma 5 2 3 2 4 3 2 2" xfId="56672"/>
    <cellStyle name="Comma 5 2 3 2 4 3 3" xfId="41262"/>
    <cellStyle name="Comma 5 2 3 2 4 4" xfId="18039"/>
    <cellStyle name="Comma 5 2 3 2 4 4 2" xfId="48863"/>
    <cellStyle name="Comma 5 2 3 2 4 5" xfId="33453"/>
    <cellStyle name="Comma 5 2 3 2 5" xfId="4531"/>
    <cellStyle name="Comma 5 2 3 2 5 2" xfId="12341"/>
    <cellStyle name="Comma 5 2 3 2 5 2 2" xfId="27752"/>
    <cellStyle name="Comma 5 2 3 2 5 2 2 2" xfId="58576"/>
    <cellStyle name="Comma 5 2 3 2 5 2 3" xfId="43166"/>
    <cellStyle name="Comma 5 2 3 2 5 3" xfId="19943"/>
    <cellStyle name="Comma 5 2 3 2 5 3 2" xfId="50767"/>
    <cellStyle name="Comma 5 2 3 2 5 4" xfId="35357"/>
    <cellStyle name="Comma 5 2 3 2 6" xfId="8538"/>
    <cellStyle name="Comma 5 2 3 2 6 2" xfId="23949"/>
    <cellStyle name="Comma 5 2 3 2 6 2 2" xfId="54773"/>
    <cellStyle name="Comma 5 2 3 2 6 3" xfId="39363"/>
    <cellStyle name="Comma 5 2 3 2 7" xfId="16140"/>
    <cellStyle name="Comma 5 2 3 2 7 2" xfId="46964"/>
    <cellStyle name="Comma 5 2 3 2 8" xfId="31554"/>
    <cellStyle name="Comma 5 2 3 3" xfId="519"/>
    <cellStyle name="Comma 5 2 3 3 2" xfId="1152"/>
    <cellStyle name="Comma 5 2 3 3 2 2" xfId="3051"/>
    <cellStyle name="Comma 5 2 3 3 2 2 2" xfId="6854"/>
    <cellStyle name="Comma 5 2 3 3 2 2 2 2" xfId="14664"/>
    <cellStyle name="Comma 5 2 3 3 2 2 2 2 2" xfId="30075"/>
    <cellStyle name="Comma 5 2 3 3 2 2 2 2 2 2" xfId="60899"/>
    <cellStyle name="Comma 5 2 3 3 2 2 2 2 3" xfId="45489"/>
    <cellStyle name="Comma 5 2 3 3 2 2 2 3" xfId="22266"/>
    <cellStyle name="Comma 5 2 3 3 2 2 2 3 2" xfId="53090"/>
    <cellStyle name="Comma 5 2 3 3 2 2 2 4" xfId="37680"/>
    <cellStyle name="Comma 5 2 3 3 2 2 3" xfId="10861"/>
    <cellStyle name="Comma 5 2 3 3 2 2 3 2" xfId="26272"/>
    <cellStyle name="Comma 5 2 3 3 2 2 3 2 2" xfId="57096"/>
    <cellStyle name="Comma 5 2 3 3 2 2 3 3" xfId="41686"/>
    <cellStyle name="Comma 5 2 3 3 2 2 4" xfId="18463"/>
    <cellStyle name="Comma 5 2 3 3 2 2 4 2" xfId="49287"/>
    <cellStyle name="Comma 5 2 3 3 2 2 5" xfId="33877"/>
    <cellStyle name="Comma 5 2 3 3 2 3" xfId="4955"/>
    <cellStyle name="Comma 5 2 3 3 2 3 2" xfId="12765"/>
    <cellStyle name="Comma 5 2 3 3 2 3 2 2" xfId="28176"/>
    <cellStyle name="Comma 5 2 3 3 2 3 2 2 2" xfId="59000"/>
    <cellStyle name="Comma 5 2 3 3 2 3 2 3" xfId="43590"/>
    <cellStyle name="Comma 5 2 3 3 2 3 3" xfId="20367"/>
    <cellStyle name="Comma 5 2 3 3 2 3 3 2" xfId="51191"/>
    <cellStyle name="Comma 5 2 3 3 2 3 4" xfId="35781"/>
    <cellStyle name="Comma 5 2 3 3 2 4" xfId="8962"/>
    <cellStyle name="Comma 5 2 3 3 2 4 2" xfId="24373"/>
    <cellStyle name="Comma 5 2 3 3 2 4 2 2" xfId="55197"/>
    <cellStyle name="Comma 5 2 3 3 2 4 3" xfId="39787"/>
    <cellStyle name="Comma 5 2 3 3 2 5" xfId="16564"/>
    <cellStyle name="Comma 5 2 3 3 2 5 2" xfId="47388"/>
    <cellStyle name="Comma 5 2 3 3 2 6" xfId="31978"/>
    <cellStyle name="Comma 5 2 3 3 3" xfId="1785"/>
    <cellStyle name="Comma 5 2 3 3 3 2" xfId="3684"/>
    <cellStyle name="Comma 5 2 3 3 3 2 2" xfId="7487"/>
    <cellStyle name="Comma 5 2 3 3 3 2 2 2" xfId="15297"/>
    <cellStyle name="Comma 5 2 3 3 3 2 2 2 2" xfId="30708"/>
    <cellStyle name="Comma 5 2 3 3 3 2 2 2 2 2" xfId="61532"/>
    <cellStyle name="Comma 5 2 3 3 3 2 2 2 3" xfId="46122"/>
    <cellStyle name="Comma 5 2 3 3 3 2 2 3" xfId="22899"/>
    <cellStyle name="Comma 5 2 3 3 3 2 2 3 2" xfId="53723"/>
    <cellStyle name="Comma 5 2 3 3 3 2 2 4" xfId="38313"/>
    <cellStyle name="Comma 5 2 3 3 3 2 3" xfId="11494"/>
    <cellStyle name="Comma 5 2 3 3 3 2 3 2" xfId="26905"/>
    <cellStyle name="Comma 5 2 3 3 3 2 3 2 2" xfId="57729"/>
    <cellStyle name="Comma 5 2 3 3 3 2 3 3" xfId="42319"/>
    <cellStyle name="Comma 5 2 3 3 3 2 4" xfId="19096"/>
    <cellStyle name="Comma 5 2 3 3 3 2 4 2" xfId="49920"/>
    <cellStyle name="Comma 5 2 3 3 3 2 5" xfId="34510"/>
    <cellStyle name="Comma 5 2 3 3 3 3" xfId="5588"/>
    <cellStyle name="Comma 5 2 3 3 3 3 2" xfId="13398"/>
    <cellStyle name="Comma 5 2 3 3 3 3 2 2" xfId="28809"/>
    <cellStyle name="Comma 5 2 3 3 3 3 2 2 2" xfId="59633"/>
    <cellStyle name="Comma 5 2 3 3 3 3 2 3" xfId="44223"/>
    <cellStyle name="Comma 5 2 3 3 3 3 3" xfId="21000"/>
    <cellStyle name="Comma 5 2 3 3 3 3 3 2" xfId="51824"/>
    <cellStyle name="Comma 5 2 3 3 3 3 4" xfId="36414"/>
    <cellStyle name="Comma 5 2 3 3 3 4" xfId="9595"/>
    <cellStyle name="Comma 5 2 3 3 3 4 2" xfId="25006"/>
    <cellStyle name="Comma 5 2 3 3 3 4 2 2" xfId="55830"/>
    <cellStyle name="Comma 5 2 3 3 3 4 3" xfId="40420"/>
    <cellStyle name="Comma 5 2 3 3 3 5" xfId="17197"/>
    <cellStyle name="Comma 5 2 3 3 3 5 2" xfId="48021"/>
    <cellStyle name="Comma 5 2 3 3 3 6" xfId="32611"/>
    <cellStyle name="Comma 5 2 3 3 4" xfId="2418"/>
    <cellStyle name="Comma 5 2 3 3 4 2" xfId="6221"/>
    <cellStyle name="Comma 5 2 3 3 4 2 2" xfId="14031"/>
    <cellStyle name="Comma 5 2 3 3 4 2 2 2" xfId="29442"/>
    <cellStyle name="Comma 5 2 3 3 4 2 2 2 2" xfId="60266"/>
    <cellStyle name="Comma 5 2 3 3 4 2 2 3" xfId="44856"/>
    <cellStyle name="Comma 5 2 3 3 4 2 3" xfId="21633"/>
    <cellStyle name="Comma 5 2 3 3 4 2 3 2" xfId="52457"/>
    <cellStyle name="Comma 5 2 3 3 4 2 4" xfId="37047"/>
    <cellStyle name="Comma 5 2 3 3 4 3" xfId="10228"/>
    <cellStyle name="Comma 5 2 3 3 4 3 2" xfId="25639"/>
    <cellStyle name="Comma 5 2 3 3 4 3 2 2" xfId="56463"/>
    <cellStyle name="Comma 5 2 3 3 4 3 3" xfId="41053"/>
    <cellStyle name="Comma 5 2 3 3 4 4" xfId="17830"/>
    <cellStyle name="Comma 5 2 3 3 4 4 2" xfId="48654"/>
    <cellStyle name="Comma 5 2 3 3 4 5" xfId="33244"/>
    <cellStyle name="Comma 5 2 3 3 5" xfId="4322"/>
    <cellStyle name="Comma 5 2 3 3 5 2" xfId="12132"/>
    <cellStyle name="Comma 5 2 3 3 5 2 2" xfId="27543"/>
    <cellStyle name="Comma 5 2 3 3 5 2 2 2" xfId="58367"/>
    <cellStyle name="Comma 5 2 3 3 5 2 3" xfId="42957"/>
    <cellStyle name="Comma 5 2 3 3 5 3" xfId="19734"/>
    <cellStyle name="Comma 5 2 3 3 5 3 2" xfId="50558"/>
    <cellStyle name="Comma 5 2 3 3 5 4" xfId="35148"/>
    <cellStyle name="Comma 5 2 3 3 6" xfId="8329"/>
    <cellStyle name="Comma 5 2 3 3 6 2" xfId="23740"/>
    <cellStyle name="Comma 5 2 3 3 6 2 2" xfId="54564"/>
    <cellStyle name="Comma 5 2 3 3 6 3" xfId="39154"/>
    <cellStyle name="Comma 5 2 3 3 7" xfId="15931"/>
    <cellStyle name="Comma 5 2 3 3 7 2" xfId="46755"/>
    <cellStyle name="Comma 5 2 3 3 8" xfId="31345"/>
    <cellStyle name="Comma 5 2 3 4" xfId="939"/>
    <cellStyle name="Comma 5 2 3 4 2" xfId="2838"/>
    <cellStyle name="Comma 5 2 3 4 2 2" xfId="6641"/>
    <cellStyle name="Comma 5 2 3 4 2 2 2" xfId="14451"/>
    <cellStyle name="Comma 5 2 3 4 2 2 2 2" xfId="29862"/>
    <cellStyle name="Comma 5 2 3 4 2 2 2 2 2" xfId="60686"/>
    <cellStyle name="Comma 5 2 3 4 2 2 2 3" xfId="45276"/>
    <cellStyle name="Comma 5 2 3 4 2 2 3" xfId="22053"/>
    <cellStyle name="Comma 5 2 3 4 2 2 3 2" xfId="52877"/>
    <cellStyle name="Comma 5 2 3 4 2 2 4" xfId="37467"/>
    <cellStyle name="Comma 5 2 3 4 2 3" xfId="10648"/>
    <cellStyle name="Comma 5 2 3 4 2 3 2" xfId="26059"/>
    <cellStyle name="Comma 5 2 3 4 2 3 2 2" xfId="56883"/>
    <cellStyle name="Comma 5 2 3 4 2 3 3" xfId="41473"/>
    <cellStyle name="Comma 5 2 3 4 2 4" xfId="18250"/>
    <cellStyle name="Comma 5 2 3 4 2 4 2" xfId="49074"/>
    <cellStyle name="Comma 5 2 3 4 2 5" xfId="33664"/>
    <cellStyle name="Comma 5 2 3 4 3" xfId="4742"/>
    <cellStyle name="Comma 5 2 3 4 3 2" xfId="12552"/>
    <cellStyle name="Comma 5 2 3 4 3 2 2" xfId="27963"/>
    <cellStyle name="Comma 5 2 3 4 3 2 2 2" xfId="58787"/>
    <cellStyle name="Comma 5 2 3 4 3 2 3" xfId="43377"/>
    <cellStyle name="Comma 5 2 3 4 3 3" xfId="20154"/>
    <cellStyle name="Comma 5 2 3 4 3 3 2" xfId="50978"/>
    <cellStyle name="Comma 5 2 3 4 3 4" xfId="35568"/>
    <cellStyle name="Comma 5 2 3 4 4" xfId="8749"/>
    <cellStyle name="Comma 5 2 3 4 4 2" xfId="24160"/>
    <cellStyle name="Comma 5 2 3 4 4 2 2" xfId="54984"/>
    <cellStyle name="Comma 5 2 3 4 4 3" xfId="39574"/>
    <cellStyle name="Comma 5 2 3 4 5" xfId="16351"/>
    <cellStyle name="Comma 5 2 3 4 5 2" xfId="47175"/>
    <cellStyle name="Comma 5 2 3 4 6" xfId="31765"/>
    <cellStyle name="Comma 5 2 3 5" xfId="1572"/>
    <cellStyle name="Comma 5 2 3 5 2" xfId="3471"/>
    <cellStyle name="Comma 5 2 3 5 2 2" xfId="7274"/>
    <cellStyle name="Comma 5 2 3 5 2 2 2" xfId="15084"/>
    <cellStyle name="Comma 5 2 3 5 2 2 2 2" xfId="30495"/>
    <cellStyle name="Comma 5 2 3 5 2 2 2 2 2" xfId="61319"/>
    <cellStyle name="Comma 5 2 3 5 2 2 2 3" xfId="45909"/>
    <cellStyle name="Comma 5 2 3 5 2 2 3" xfId="22686"/>
    <cellStyle name="Comma 5 2 3 5 2 2 3 2" xfId="53510"/>
    <cellStyle name="Comma 5 2 3 5 2 2 4" xfId="38100"/>
    <cellStyle name="Comma 5 2 3 5 2 3" xfId="11281"/>
    <cellStyle name="Comma 5 2 3 5 2 3 2" xfId="26692"/>
    <cellStyle name="Comma 5 2 3 5 2 3 2 2" xfId="57516"/>
    <cellStyle name="Comma 5 2 3 5 2 3 3" xfId="42106"/>
    <cellStyle name="Comma 5 2 3 5 2 4" xfId="18883"/>
    <cellStyle name="Comma 5 2 3 5 2 4 2" xfId="49707"/>
    <cellStyle name="Comma 5 2 3 5 2 5" xfId="34297"/>
    <cellStyle name="Comma 5 2 3 5 3" xfId="5375"/>
    <cellStyle name="Comma 5 2 3 5 3 2" xfId="13185"/>
    <cellStyle name="Comma 5 2 3 5 3 2 2" xfId="28596"/>
    <cellStyle name="Comma 5 2 3 5 3 2 2 2" xfId="59420"/>
    <cellStyle name="Comma 5 2 3 5 3 2 3" xfId="44010"/>
    <cellStyle name="Comma 5 2 3 5 3 3" xfId="20787"/>
    <cellStyle name="Comma 5 2 3 5 3 3 2" xfId="51611"/>
    <cellStyle name="Comma 5 2 3 5 3 4" xfId="36201"/>
    <cellStyle name="Comma 5 2 3 5 4" xfId="9382"/>
    <cellStyle name="Comma 5 2 3 5 4 2" xfId="24793"/>
    <cellStyle name="Comma 5 2 3 5 4 2 2" xfId="55617"/>
    <cellStyle name="Comma 5 2 3 5 4 3" xfId="40207"/>
    <cellStyle name="Comma 5 2 3 5 5" xfId="16984"/>
    <cellStyle name="Comma 5 2 3 5 5 2" xfId="47808"/>
    <cellStyle name="Comma 5 2 3 5 6" xfId="32398"/>
    <cellStyle name="Comma 5 2 3 6" xfId="2205"/>
    <cellStyle name="Comma 5 2 3 6 2" xfId="6008"/>
    <cellStyle name="Comma 5 2 3 6 2 2" xfId="13818"/>
    <cellStyle name="Comma 5 2 3 6 2 2 2" xfId="29229"/>
    <cellStyle name="Comma 5 2 3 6 2 2 2 2" xfId="60053"/>
    <cellStyle name="Comma 5 2 3 6 2 2 3" xfId="44643"/>
    <cellStyle name="Comma 5 2 3 6 2 3" xfId="21420"/>
    <cellStyle name="Comma 5 2 3 6 2 3 2" xfId="52244"/>
    <cellStyle name="Comma 5 2 3 6 2 4" xfId="36834"/>
    <cellStyle name="Comma 5 2 3 6 3" xfId="10015"/>
    <cellStyle name="Comma 5 2 3 6 3 2" xfId="25426"/>
    <cellStyle name="Comma 5 2 3 6 3 2 2" xfId="56250"/>
    <cellStyle name="Comma 5 2 3 6 3 3" xfId="40840"/>
    <cellStyle name="Comma 5 2 3 6 4" xfId="17617"/>
    <cellStyle name="Comma 5 2 3 6 4 2" xfId="48441"/>
    <cellStyle name="Comma 5 2 3 6 5" xfId="33031"/>
    <cellStyle name="Comma 5 2 3 7" xfId="4109"/>
    <cellStyle name="Comma 5 2 3 7 2" xfId="11919"/>
    <cellStyle name="Comma 5 2 3 7 2 2" xfId="27330"/>
    <cellStyle name="Comma 5 2 3 7 2 2 2" xfId="58154"/>
    <cellStyle name="Comma 5 2 3 7 2 3" xfId="42744"/>
    <cellStyle name="Comma 5 2 3 7 3" xfId="19521"/>
    <cellStyle name="Comma 5 2 3 7 3 2" xfId="50345"/>
    <cellStyle name="Comma 5 2 3 7 4" xfId="34935"/>
    <cellStyle name="Comma 5 2 3 8" xfId="8116"/>
    <cellStyle name="Comma 5 2 3 8 2" xfId="23527"/>
    <cellStyle name="Comma 5 2 3 8 2 2" xfId="54351"/>
    <cellStyle name="Comma 5 2 3 8 3" xfId="38941"/>
    <cellStyle name="Comma 5 2 3 9" xfId="7907"/>
    <cellStyle name="Comma 5 2 3 9 2" xfId="23318"/>
    <cellStyle name="Comma 5 2 3 9 2 2" xfId="54142"/>
    <cellStyle name="Comma 5 2 3 9 3" xfId="38732"/>
    <cellStyle name="Comma 5 2 4" xfId="225"/>
    <cellStyle name="Comma 5 2 4 10" xfId="15638"/>
    <cellStyle name="Comma 5 2 4 10 2" xfId="46462"/>
    <cellStyle name="Comma 5 2 4 11" xfId="31052"/>
    <cellStyle name="Comma 5 2 4 2" xfId="648"/>
    <cellStyle name="Comma 5 2 4 2 2" xfId="1281"/>
    <cellStyle name="Comma 5 2 4 2 2 2" xfId="3180"/>
    <cellStyle name="Comma 5 2 4 2 2 2 2" xfId="6983"/>
    <cellStyle name="Comma 5 2 4 2 2 2 2 2" xfId="14793"/>
    <cellStyle name="Comma 5 2 4 2 2 2 2 2 2" xfId="30204"/>
    <cellStyle name="Comma 5 2 4 2 2 2 2 2 2 2" xfId="61028"/>
    <cellStyle name="Comma 5 2 4 2 2 2 2 2 3" xfId="45618"/>
    <cellStyle name="Comma 5 2 4 2 2 2 2 3" xfId="22395"/>
    <cellStyle name="Comma 5 2 4 2 2 2 2 3 2" xfId="53219"/>
    <cellStyle name="Comma 5 2 4 2 2 2 2 4" xfId="37809"/>
    <cellStyle name="Comma 5 2 4 2 2 2 3" xfId="10990"/>
    <cellStyle name="Comma 5 2 4 2 2 2 3 2" xfId="26401"/>
    <cellStyle name="Comma 5 2 4 2 2 2 3 2 2" xfId="57225"/>
    <cellStyle name="Comma 5 2 4 2 2 2 3 3" xfId="41815"/>
    <cellStyle name="Comma 5 2 4 2 2 2 4" xfId="18592"/>
    <cellStyle name="Comma 5 2 4 2 2 2 4 2" xfId="49416"/>
    <cellStyle name="Comma 5 2 4 2 2 2 5" xfId="34006"/>
    <cellStyle name="Comma 5 2 4 2 2 3" xfId="5084"/>
    <cellStyle name="Comma 5 2 4 2 2 3 2" xfId="12894"/>
    <cellStyle name="Comma 5 2 4 2 2 3 2 2" xfId="28305"/>
    <cellStyle name="Comma 5 2 4 2 2 3 2 2 2" xfId="59129"/>
    <cellStyle name="Comma 5 2 4 2 2 3 2 3" xfId="43719"/>
    <cellStyle name="Comma 5 2 4 2 2 3 3" xfId="20496"/>
    <cellStyle name="Comma 5 2 4 2 2 3 3 2" xfId="51320"/>
    <cellStyle name="Comma 5 2 4 2 2 3 4" xfId="35910"/>
    <cellStyle name="Comma 5 2 4 2 2 4" xfId="9091"/>
    <cellStyle name="Comma 5 2 4 2 2 4 2" xfId="24502"/>
    <cellStyle name="Comma 5 2 4 2 2 4 2 2" xfId="55326"/>
    <cellStyle name="Comma 5 2 4 2 2 4 3" xfId="39916"/>
    <cellStyle name="Comma 5 2 4 2 2 5" xfId="16693"/>
    <cellStyle name="Comma 5 2 4 2 2 5 2" xfId="47517"/>
    <cellStyle name="Comma 5 2 4 2 2 6" xfId="32107"/>
    <cellStyle name="Comma 5 2 4 2 3" xfId="1914"/>
    <cellStyle name="Comma 5 2 4 2 3 2" xfId="3813"/>
    <cellStyle name="Comma 5 2 4 2 3 2 2" xfId="7616"/>
    <cellStyle name="Comma 5 2 4 2 3 2 2 2" xfId="15426"/>
    <cellStyle name="Comma 5 2 4 2 3 2 2 2 2" xfId="30837"/>
    <cellStyle name="Comma 5 2 4 2 3 2 2 2 2 2" xfId="61661"/>
    <cellStyle name="Comma 5 2 4 2 3 2 2 2 3" xfId="46251"/>
    <cellStyle name="Comma 5 2 4 2 3 2 2 3" xfId="23028"/>
    <cellStyle name="Comma 5 2 4 2 3 2 2 3 2" xfId="53852"/>
    <cellStyle name="Comma 5 2 4 2 3 2 2 4" xfId="38442"/>
    <cellStyle name="Comma 5 2 4 2 3 2 3" xfId="11623"/>
    <cellStyle name="Comma 5 2 4 2 3 2 3 2" xfId="27034"/>
    <cellStyle name="Comma 5 2 4 2 3 2 3 2 2" xfId="57858"/>
    <cellStyle name="Comma 5 2 4 2 3 2 3 3" xfId="42448"/>
    <cellStyle name="Comma 5 2 4 2 3 2 4" xfId="19225"/>
    <cellStyle name="Comma 5 2 4 2 3 2 4 2" xfId="50049"/>
    <cellStyle name="Comma 5 2 4 2 3 2 5" xfId="34639"/>
    <cellStyle name="Comma 5 2 4 2 3 3" xfId="5717"/>
    <cellStyle name="Comma 5 2 4 2 3 3 2" xfId="13527"/>
    <cellStyle name="Comma 5 2 4 2 3 3 2 2" xfId="28938"/>
    <cellStyle name="Comma 5 2 4 2 3 3 2 2 2" xfId="59762"/>
    <cellStyle name="Comma 5 2 4 2 3 3 2 3" xfId="44352"/>
    <cellStyle name="Comma 5 2 4 2 3 3 3" xfId="21129"/>
    <cellStyle name="Comma 5 2 4 2 3 3 3 2" xfId="51953"/>
    <cellStyle name="Comma 5 2 4 2 3 3 4" xfId="36543"/>
    <cellStyle name="Comma 5 2 4 2 3 4" xfId="9724"/>
    <cellStyle name="Comma 5 2 4 2 3 4 2" xfId="25135"/>
    <cellStyle name="Comma 5 2 4 2 3 4 2 2" xfId="55959"/>
    <cellStyle name="Comma 5 2 4 2 3 4 3" xfId="40549"/>
    <cellStyle name="Comma 5 2 4 2 3 5" xfId="17326"/>
    <cellStyle name="Comma 5 2 4 2 3 5 2" xfId="48150"/>
    <cellStyle name="Comma 5 2 4 2 3 6" xfId="32740"/>
    <cellStyle name="Comma 5 2 4 2 4" xfId="2547"/>
    <cellStyle name="Comma 5 2 4 2 4 2" xfId="6350"/>
    <cellStyle name="Comma 5 2 4 2 4 2 2" xfId="14160"/>
    <cellStyle name="Comma 5 2 4 2 4 2 2 2" xfId="29571"/>
    <cellStyle name="Comma 5 2 4 2 4 2 2 2 2" xfId="60395"/>
    <cellStyle name="Comma 5 2 4 2 4 2 2 3" xfId="44985"/>
    <cellStyle name="Comma 5 2 4 2 4 2 3" xfId="21762"/>
    <cellStyle name="Comma 5 2 4 2 4 2 3 2" xfId="52586"/>
    <cellStyle name="Comma 5 2 4 2 4 2 4" xfId="37176"/>
    <cellStyle name="Comma 5 2 4 2 4 3" xfId="10357"/>
    <cellStyle name="Comma 5 2 4 2 4 3 2" xfId="25768"/>
    <cellStyle name="Comma 5 2 4 2 4 3 2 2" xfId="56592"/>
    <cellStyle name="Comma 5 2 4 2 4 3 3" xfId="41182"/>
    <cellStyle name="Comma 5 2 4 2 4 4" xfId="17959"/>
    <cellStyle name="Comma 5 2 4 2 4 4 2" xfId="48783"/>
    <cellStyle name="Comma 5 2 4 2 4 5" xfId="33373"/>
    <cellStyle name="Comma 5 2 4 2 5" xfId="4451"/>
    <cellStyle name="Comma 5 2 4 2 5 2" xfId="12261"/>
    <cellStyle name="Comma 5 2 4 2 5 2 2" xfId="27672"/>
    <cellStyle name="Comma 5 2 4 2 5 2 2 2" xfId="58496"/>
    <cellStyle name="Comma 5 2 4 2 5 2 3" xfId="43086"/>
    <cellStyle name="Comma 5 2 4 2 5 3" xfId="19863"/>
    <cellStyle name="Comma 5 2 4 2 5 3 2" xfId="50687"/>
    <cellStyle name="Comma 5 2 4 2 5 4" xfId="35277"/>
    <cellStyle name="Comma 5 2 4 2 6" xfId="8458"/>
    <cellStyle name="Comma 5 2 4 2 6 2" xfId="23869"/>
    <cellStyle name="Comma 5 2 4 2 6 2 2" xfId="54693"/>
    <cellStyle name="Comma 5 2 4 2 6 3" xfId="39283"/>
    <cellStyle name="Comma 5 2 4 2 7" xfId="16060"/>
    <cellStyle name="Comma 5 2 4 2 7 2" xfId="46884"/>
    <cellStyle name="Comma 5 2 4 2 8" xfId="31474"/>
    <cellStyle name="Comma 5 2 4 3" xfId="439"/>
    <cellStyle name="Comma 5 2 4 3 2" xfId="1072"/>
    <cellStyle name="Comma 5 2 4 3 2 2" xfId="2971"/>
    <cellStyle name="Comma 5 2 4 3 2 2 2" xfId="6774"/>
    <cellStyle name="Comma 5 2 4 3 2 2 2 2" xfId="14584"/>
    <cellStyle name="Comma 5 2 4 3 2 2 2 2 2" xfId="29995"/>
    <cellStyle name="Comma 5 2 4 3 2 2 2 2 2 2" xfId="60819"/>
    <cellStyle name="Comma 5 2 4 3 2 2 2 2 3" xfId="45409"/>
    <cellStyle name="Comma 5 2 4 3 2 2 2 3" xfId="22186"/>
    <cellStyle name="Comma 5 2 4 3 2 2 2 3 2" xfId="53010"/>
    <cellStyle name="Comma 5 2 4 3 2 2 2 4" xfId="37600"/>
    <cellStyle name="Comma 5 2 4 3 2 2 3" xfId="10781"/>
    <cellStyle name="Comma 5 2 4 3 2 2 3 2" xfId="26192"/>
    <cellStyle name="Comma 5 2 4 3 2 2 3 2 2" xfId="57016"/>
    <cellStyle name="Comma 5 2 4 3 2 2 3 3" xfId="41606"/>
    <cellStyle name="Comma 5 2 4 3 2 2 4" xfId="18383"/>
    <cellStyle name="Comma 5 2 4 3 2 2 4 2" xfId="49207"/>
    <cellStyle name="Comma 5 2 4 3 2 2 5" xfId="33797"/>
    <cellStyle name="Comma 5 2 4 3 2 3" xfId="4875"/>
    <cellStyle name="Comma 5 2 4 3 2 3 2" xfId="12685"/>
    <cellStyle name="Comma 5 2 4 3 2 3 2 2" xfId="28096"/>
    <cellStyle name="Comma 5 2 4 3 2 3 2 2 2" xfId="58920"/>
    <cellStyle name="Comma 5 2 4 3 2 3 2 3" xfId="43510"/>
    <cellStyle name="Comma 5 2 4 3 2 3 3" xfId="20287"/>
    <cellStyle name="Comma 5 2 4 3 2 3 3 2" xfId="51111"/>
    <cellStyle name="Comma 5 2 4 3 2 3 4" xfId="35701"/>
    <cellStyle name="Comma 5 2 4 3 2 4" xfId="8882"/>
    <cellStyle name="Comma 5 2 4 3 2 4 2" xfId="24293"/>
    <cellStyle name="Comma 5 2 4 3 2 4 2 2" xfId="55117"/>
    <cellStyle name="Comma 5 2 4 3 2 4 3" xfId="39707"/>
    <cellStyle name="Comma 5 2 4 3 2 5" xfId="16484"/>
    <cellStyle name="Comma 5 2 4 3 2 5 2" xfId="47308"/>
    <cellStyle name="Comma 5 2 4 3 2 6" xfId="31898"/>
    <cellStyle name="Comma 5 2 4 3 3" xfId="1705"/>
    <cellStyle name="Comma 5 2 4 3 3 2" xfId="3604"/>
    <cellStyle name="Comma 5 2 4 3 3 2 2" xfId="7407"/>
    <cellStyle name="Comma 5 2 4 3 3 2 2 2" xfId="15217"/>
    <cellStyle name="Comma 5 2 4 3 3 2 2 2 2" xfId="30628"/>
    <cellStyle name="Comma 5 2 4 3 3 2 2 2 2 2" xfId="61452"/>
    <cellStyle name="Comma 5 2 4 3 3 2 2 2 3" xfId="46042"/>
    <cellStyle name="Comma 5 2 4 3 3 2 2 3" xfId="22819"/>
    <cellStyle name="Comma 5 2 4 3 3 2 2 3 2" xfId="53643"/>
    <cellStyle name="Comma 5 2 4 3 3 2 2 4" xfId="38233"/>
    <cellStyle name="Comma 5 2 4 3 3 2 3" xfId="11414"/>
    <cellStyle name="Comma 5 2 4 3 3 2 3 2" xfId="26825"/>
    <cellStyle name="Comma 5 2 4 3 3 2 3 2 2" xfId="57649"/>
    <cellStyle name="Comma 5 2 4 3 3 2 3 3" xfId="42239"/>
    <cellStyle name="Comma 5 2 4 3 3 2 4" xfId="19016"/>
    <cellStyle name="Comma 5 2 4 3 3 2 4 2" xfId="49840"/>
    <cellStyle name="Comma 5 2 4 3 3 2 5" xfId="34430"/>
    <cellStyle name="Comma 5 2 4 3 3 3" xfId="5508"/>
    <cellStyle name="Comma 5 2 4 3 3 3 2" xfId="13318"/>
    <cellStyle name="Comma 5 2 4 3 3 3 2 2" xfId="28729"/>
    <cellStyle name="Comma 5 2 4 3 3 3 2 2 2" xfId="59553"/>
    <cellStyle name="Comma 5 2 4 3 3 3 2 3" xfId="44143"/>
    <cellStyle name="Comma 5 2 4 3 3 3 3" xfId="20920"/>
    <cellStyle name="Comma 5 2 4 3 3 3 3 2" xfId="51744"/>
    <cellStyle name="Comma 5 2 4 3 3 3 4" xfId="36334"/>
    <cellStyle name="Comma 5 2 4 3 3 4" xfId="9515"/>
    <cellStyle name="Comma 5 2 4 3 3 4 2" xfId="24926"/>
    <cellStyle name="Comma 5 2 4 3 3 4 2 2" xfId="55750"/>
    <cellStyle name="Comma 5 2 4 3 3 4 3" xfId="40340"/>
    <cellStyle name="Comma 5 2 4 3 3 5" xfId="17117"/>
    <cellStyle name="Comma 5 2 4 3 3 5 2" xfId="47941"/>
    <cellStyle name="Comma 5 2 4 3 3 6" xfId="32531"/>
    <cellStyle name="Comma 5 2 4 3 4" xfId="2338"/>
    <cellStyle name="Comma 5 2 4 3 4 2" xfId="6141"/>
    <cellStyle name="Comma 5 2 4 3 4 2 2" xfId="13951"/>
    <cellStyle name="Comma 5 2 4 3 4 2 2 2" xfId="29362"/>
    <cellStyle name="Comma 5 2 4 3 4 2 2 2 2" xfId="60186"/>
    <cellStyle name="Comma 5 2 4 3 4 2 2 3" xfId="44776"/>
    <cellStyle name="Comma 5 2 4 3 4 2 3" xfId="21553"/>
    <cellStyle name="Comma 5 2 4 3 4 2 3 2" xfId="52377"/>
    <cellStyle name="Comma 5 2 4 3 4 2 4" xfId="36967"/>
    <cellStyle name="Comma 5 2 4 3 4 3" xfId="10148"/>
    <cellStyle name="Comma 5 2 4 3 4 3 2" xfId="25559"/>
    <cellStyle name="Comma 5 2 4 3 4 3 2 2" xfId="56383"/>
    <cellStyle name="Comma 5 2 4 3 4 3 3" xfId="40973"/>
    <cellStyle name="Comma 5 2 4 3 4 4" xfId="17750"/>
    <cellStyle name="Comma 5 2 4 3 4 4 2" xfId="48574"/>
    <cellStyle name="Comma 5 2 4 3 4 5" xfId="33164"/>
    <cellStyle name="Comma 5 2 4 3 5" xfId="4242"/>
    <cellStyle name="Comma 5 2 4 3 5 2" xfId="12052"/>
    <cellStyle name="Comma 5 2 4 3 5 2 2" xfId="27463"/>
    <cellStyle name="Comma 5 2 4 3 5 2 2 2" xfId="58287"/>
    <cellStyle name="Comma 5 2 4 3 5 2 3" xfId="42877"/>
    <cellStyle name="Comma 5 2 4 3 5 3" xfId="19654"/>
    <cellStyle name="Comma 5 2 4 3 5 3 2" xfId="50478"/>
    <cellStyle name="Comma 5 2 4 3 5 4" xfId="35068"/>
    <cellStyle name="Comma 5 2 4 3 6" xfId="8249"/>
    <cellStyle name="Comma 5 2 4 3 6 2" xfId="23660"/>
    <cellStyle name="Comma 5 2 4 3 6 2 2" xfId="54484"/>
    <cellStyle name="Comma 5 2 4 3 6 3" xfId="39074"/>
    <cellStyle name="Comma 5 2 4 3 7" xfId="15851"/>
    <cellStyle name="Comma 5 2 4 3 7 2" xfId="46675"/>
    <cellStyle name="Comma 5 2 4 3 8" xfId="31265"/>
    <cellStyle name="Comma 5 2 4 4" xfId="859"/>
    <cellStyle name="Comma 5 2 4 4 2" xfId="2758"/>
    <cellStyle name="Comma 5 2 4 4 2 2" xfId="6561"/>
    <cellStyle name="Comma 5 2 4 4 2 2 2" xfId="14371"/>
    <cellStyle name="Comma 5 2 4 4 2 2 2 2" xfId="29782"/>
    <cellStyle name="Comma 5 2 4 4 2 2 2 2 2" xfId="60606"/>
    <cellStyle name="Comma 5 2 4 4 2 2 2 3" xfId="45196"/>
    <cellStyle name="Comma 5 2 4 4 2 2 3" xfId="21973"/>
    <cellStyle name="Comma 5 2 4 4 2 2 3 2" xfId="52797"/>
    <cellStyle name="Comma 5 2 4 4 2 2 4" xfId="37387"/>
    <cellStyle name="Comma 5 2 4 4 2 3" xfId="10568"/>
    <cellStyle name="Comma 5 2 4 4 2 3 2" xfId="25979"/>
    <cellStyle name="Comma 5 2 4 4 2 3 2 2" xfId="56803"/>
    <cellStyle name="Comma 5 2 4 4 2 3 3" xfId="41393"/>
    <cellStyle name="Comma 5 2 4 4 2 4" xfId="18170"/>
    <cellStyle name="Comma 5 2 4 4 2 4 2" xfId="48994"/>
    <cellStyle name="Comma 5 2 4 4 2 5" xfId="33584"/>
    <cellStyle name="Comma 5 2 4 4 3" xfId="4662"/>
    <cellStyle name="Comma 5 2 4 4 3 2" xfId="12472"/>
    <cellStyle name="Comma 5 2 4 4 3 2 2" xfId="27883"/>
    <cellStyle name="Comma 5 2 4 4 3 2 2 2" xfId="58707"/>
    <cellStyle name="Comma 5 2 4 4 3 2 3" xfId="43297"/>
    <cellStyle name="Comma 5 2 4 4 3 3" xfId="20074"/>
    <cellStyle name="Comma 5 2 4 4 3 3 2" xfId="50898"/>
    <cellStyle name="Comma 5 2 4 4 3 4" xfId="35488"/>
    <cellStyle name="Comma 5 2 4 4 4" xfId="8669"/>
    <cellStyle name="Comma 5 2 4 4 4 2" xfId="24080"/>
    <cellStyle name="Comma 5 2 4 4 4 2 2" xfId="54904"/>
    <cellStyle name="Comma 5 2 4 4 4 3" xfId="39494"/>
    <cellStyle name="Comma 5 2 4 4 5" xfId="16271"/>
    <cellStyle name="Comma 5 2 4 4 5 2" xfId="47095"/>
    <cellStyle name="Comma 5 2 4 4 6" xfId="31685"/>
    <cellStyle name="Comma 5 2 4 5" xfId="1492"/>
    <cellStyle name="Comma 5 2 4 5 2" xfId="3391"/>
    <cellStyle name="Comma 5 2 4 5 2 2" xfId="7194"/>
    <cellStyle name="Comma 5 2 4 5 2 2 2" xfId="15004"/>
    <cellStyle name="Comma 5 2 4 5 2 2 2 2" xfId="30415"/>
    <cellStyle name="Comma 5 2 4 5 2 2 2 2 2" xfId="61239"/>
    <cellStyle name="Comma 5 2 4 5 2 2 2 3" xfId="45829"/>
    <cellStyle name="Comma 5 2 4 5 2 2 3" xfId="22606"/>
    <cellStyle name="Comma 5 2 4 5 2 2 3 2" xfId="53430"/>
    <cellStyle name="Comma 5 2 4 5 2 2 4" xfId="38020"/>
    <cellStyle name="Comma 5 2 4 5 2 3" xfId="11201"/>
    <cellStyle name="Comma 5 2 4 5 2 3 2" xfId="26612"/>
    <cellStyle name="Comma 5 2 4 5 2 3 2 2" xfId="57436"/>
    <cellStyle name="Comma 5 2 4 5 2 3 3" xfId="42026"/>
    <cellStyle name="Comma 5 2 4 5 2 4" xfId="18803"/>
    <cellStyle name="Comma 5 2 4 5 2 4 2" xfId="49627"/>
    <cellStyle name="Comma 5 2 4 5 2 5" xfId="34217"/>
    <cellStyle name="Comma 5 2 4 5 3" xfId="5295"/>
    <cellStyle name="Comma 5 2 4 5 3 2" xfId="13105"/>
    <cellStyle name="Comma 5 2 4 5 3 2 2" xfId="28516"/>
    <cellStyle name="Comma 5 2 4 5 3 2 2 2" xfId="59340"/>
    <cellStyle name="Comma 5 2 4 5 3 2 3" xfId="43930"/>
    <cellStyle name="Comma 5 2 4 5 3 3" xfId="20707"/>
    <cellStyle name="Comma 5 2 4 5 3 3 2" xfId="51531"/>
    <cellStyle name="Comma 5 2 4 5 3 4" xfId="36121"/>
    <cellStyle name="Comma 5 2 4 5 4" xfId="9302"/>
    <cellStyle name="Comma 5 2 4 5 4 2" xfId="24713"/>
    <cellStyle name="Comma 5 2 4 5 4 2 2" xfId="55537"/>
    <cellStyle name="Comma 5 2 4 5 4 3" xfId="40127"/>
    <cellStyle name="Comma 5 2 4 5 5" xfId="16904"/>
    <cellStyle name="Comma 5 2 4 5 5 2" xfId="47728"/>
    <cellStyle name="Comma 5 2 4 5 6" xfId="32318"/>
    <cellStyle name="Comma 5 2 4 6" xfId="2125"/>
    <cellStyle name="Comma 5 2 4 6 2" xfId="5928"/>
    <cellStyle name="Comma 5 2 4 6 2 2" xfId="13738"/>
    <cellStyle name="Comma 5 2 4 6 2 2 2" xfId="29149"/>
    <cellStyle name="Comma 5 2 4 6 2 2 2 2" xfId="59973"/>
    <cellStyle name="Comma 5 2 4 6 2 2 3" xfId="44563"/>
    <cellStyle name="Comma 5 2 4 6 2 3" xfId="21340"/>
    <cellStyle name="Comma 5 2 4 6 2 3 2" xfId="52164"/>
    <cellStyle name="Comma 5 2 4 6 2 4" xfId="36754"/>
    <cellStyle name="Comma 5 2 4 6 3" xfId="9935"/>
    <cellStyle name="Comma 5 2 4 6 3 2" xfId="25346"/>
    <cellStyle name="Comma 5 2 4 6 3 2 2" xfId="56170"/>
    <cellStyle name="Comma 5 2 4 6 3 3" xfId="40760"/>
    <cellStyle name="Comma 5 2 4 6 4" xfId="17537"/>
    <cellStyle name="Comma 5 2 4 6 4 2" xfId="48361"/>
    <cellStyle name="Comma 5 2 4 6 5" xfId="32951"/>
    <cellStyle name="Comma 5 2 4 7" xfId="4029"/>
    <cellStyle name="Comma 5 2 4 7 2" xfId="11839"/>
    <cellStyle name="Comma 5 2 4 7 2 2" xfId="27250"/>
    <cellStyle name="Comma 5 2 4 7 2 2 2" xfId="58074"/>
    <cellStyle name="Comma 5 2 4 7 2 3" xfId="42664"/>
    <cellStyle name="Comma 5 2 4 7 3" xfId="19441"/>
    <cellStyle name="Comma 5 2 4 7 3 2" xfId="50265"/>
    <cellStyle name="Comma 5 2 4 7 4" xfId="34855"/>
    <cellStyle name="Comma 5 2 4 8" xfId="8036"/>
    <cellStyle name="Comma 5 2 4 8 2" xfId="23447"/>
    <cellStyle name="Comma 5 2 4 8 2 2" xfId="54271"/>
    <cellStyle name="Comma 5 2 4 8 3" xfId="38861"/>
    <cellStyle name="Comma 5 2 4 9" xfId="7827"/>
    <cellStyle name="Comma 5 2 4 9 2" xfId="23238"/>
    <cellStyle name="Comma 5 2 4 9 2 2" xfId="54062"/>
    <cellStyle name="Comma 5 2 4 9 3" xfId="38652"/>
    <cellStyle name="Comma 5 2 5" xfId="603"/>
    <cellStyle name="Comma 5 2 5 2" xfId="1236"/>
    <cellStyle name="Comma 5 2 5 2 2" xfId="3135"/>
    <cellStyle name="Comma 5 2 5 2 2 2" xfId="6938"/>
    <cellStyle name="Comma 5 2 5 2 2 2 2" xfId="14748"/>
    <cellStyle name="Comma 5 2 5 2 2 2 2 2" xfId="30159"/>
    <cellStyle name="Comma 5 2 5 2 2 2 2 2 2" xfId="60983"/>
    <cellStyle name="Comma 5 2 5 2 2 2 2 3" xfId="45573"/>
    <cellStyle name="Comma 5 2 5 2 2 2 3" xfId="22350"/>
    <cellStyle name="Comma 5 2 5 2 2 2 3 2" xfId="53174"/>
    <cellStyle name="Comma 5 2 5 2 2 2 4" xfId="37764"/>
    <cellStyle name="Comma 5 2 5 2 2 3" xfId="10945"/>
    <cellStyle name="Comma 5 2 5 2 2 3 2" xfId="26356"/>
    <cellStyle name="Comma 5 2 5 2 2 3 2 2" xfId="57180"/>
    <cellStyle name="Comma 5 2 5 2 2 3 3" xfId="41770"/>
    <cellStyle name="Comma 5 2 5 2 2 4" xfId="18547"/>
    <cellStyle name="Comma 5 2 5 2 2 4 2" xfId="49371"/>
    <cellStyle name="Comma 5 2 5 2 2 5" xfId="33961"/>
    <cellStyle name="Comma 5 2 5 2 3" xfId="5039"/>
    <cellStyle name="Comma 5 2 5 2 3 2" xfId="12849"/>
    <cellStyle name="Comma 5 2 5 2 3 2 2" xfId="28260"/>
    <cellStyle name="Comma 5 2 5 2 3 2 2 2" xfId="59084"/>
    <cellStyle name="Comma 5 2 5 2 3 2 3" xfId="43674"/>
    <cellStyle name="Comma 5 2 5 2 3 3" xfId="20451"/>
    <cellStyle name="Comma 5 2 5 2 3 3 2" xfId="51275"/>
    <cellStyle name="Comma 5 2 5 2 3 4" xfId="35865"/>
    <cellStyle name="Comma 5 2 5 2 4" xfId="9046"/>
    <cellStyle name="Comma 5 2 5 2 4 2" xfId="24457"/>
    <cellStyle name="Comma 5 2 5 2 4 2 2" xfId="55281"/>
    <cellStyle name="Comma 5 2 5 2 4 3" xfId="39871"/>
    <cellStyle name="Comma 5 2 5 2 5" xfId="16648"/>
    <cellStyle name="Comma 5 2 5 2 5 2" xfId="47472"/>
    <cellStyle name="Comma 5 2 5 2 6" xfId="32062"/>
    <cellStyle name="Comma 5 2 5 3" xfId="1869"/>
    <cellStyle name="Comma 5 2 5 3 2" xfId="3768"/>
    <cellStyle name="Comma 5 2 5 3 2 2" xfId="7571"/>
    <cellStyle name="Comma 5 2 5 3 2 2 2" xfId="15381"/>
    <cellStyle name="Comma 5 2 5 3 2 2 2 2" xfId="30792"/>
    <cellStyle name="Comma 5 2 5 3 2 2 2 2 2" xfId="61616"/>
    <cellStyle name="Comma 5 2 5 3 2 2 2 3" xfId="46206"/>
    <cellStyle name="Comma 5 2 5 3 2 2 3" xfId="22983"/>
    <cellStyle name="Comma 5 2 5 3 2 2 3 2" xfId="53807"/>
    <cellStyle name="Comma 5 2 5 3 2 2 4" xfId="38397"/>
    <cellStyle name="Comma 5 2 5 3 2 3" xfId="11578"/>
    <cellStyle name="Comma 5 2 5 3 2 3 2" xfId="26989"/>
    <cellStyle name="Comma 5 2 5 3 2 3 2 2" xfId="57813"/>
    <cellStyle name="Comma 5 2 5 3 2 3 3" xfId="42403"/>
    <cellStyle name="Comma 5 2 5 3 2 4" xfId="19180"/>
    <cellStyle name="Comma 5 2 5 3 2 4 2" xfId="50004"/>
    <cellStyle name="Comma 5 2 5 3 2 5" xfId="34594"/>
    <cellStyle name="Comma 5 2 5 3 3" xfId="5672"/>
    <cellStyle name="Comma 5 2 5 3 3 2" xfId="13482"/>
    <cellStyle name="Comma 5 2 5 3 3 2 2" xfId="28893"/>
    <cellStyle name="Comma 5 2 5 3 3 2 2 2" xfId="59717"/>
    <cellStyle name="Comma 5 2 5 3 3 2 3" xfId="44307"/>
    <cellStyle name="Comma 5 2 5 3 3 3" xfId="21084"/>
    <cellStyle name="Comma 5 2 5 3 3 3 2" xfId="51908"/>
    <cellStyle name="Comma 5 2 5 3 3 4" xfId="36498"/>
    <cellStyle name="Comma 5 2 5 3 4" xfId="9679"/>
    <cellStyle name="Comma 5 2 5 3 4 2" xfId="25090"/>
    <cellStyle name="Comma 5 2 5 3 4 2 2" xfId="55914"/>
    <cellStyle name="Comma 5 2 5 3 4 3" xfId="40504"/>
    <cellStyle name="Comma 5 2 5 3 5" xfId="17281"/>
    <cellStyle name="Comma 5 2 5 3 5 2" xfId="48105"/>
    <cellStyle name="Comma 5 2 5 3 6" xfId="32695"/>
    <cellStyle name="Comma 5 2 5 4" xfId="2502"/>
    <cellStyle name="Comma 5 2 5 4 2" xfId="6305"/>
    <cellStyle name="Comma 5 2 5 4 2 2" xfId="14115"/>
    <cellStyle name="Comma 5 2 5 4 2 2 2" xfId="29526"/>
    <cellStyle name="Comma 5 2 5 4 2 2 2 2" xfId="60350"/>
    <cellStyle name="Comma 5 2 5 4 2 2 3" xfId="44940"/>
    <cellStyle name="Comma 5 2 5 4 2 3" xfId="21717"/>
    <cellStyle name="Comma 5 2 5 4 2 3 2" xfId="52541"/>
    <cellStyle name="Comma 5 2 5 4 2 4" xfId="37131"/>
    <cellStyle name="Comma 5 2 5 4 3" xfId="10312"/>
    <cellStyle name="Comma 5 2 5 4 3 2" xfId="25723"/>
    <cellStyle name="Comma 5 2 5 4 3 2 2" xfId="56547"/>
    <cellStyle name="Comma 5 2 5 4 3 3" xfId="41137"/>
    <cellStyle name="Comma 5 2 5 4 4" xfId="17914"/>
    <cellStyle name="Comma 5 2 5 4 4 2" xfId="48738"/>
    <cellStyle name="Comma 5 2 5 4 5" xfId="33328"/>
    <cellStyle name="Comma 5 2 5 5" xfId="4406"/>
    <cellStyle name="Comma 5 2 5 5 2" xfId="12216"/>
    <cellStyle name="Comma 5 2 5 5 2 2" xfId="27627"/>
    <cellStyle name="Comma 5 2 5 5 2 2 2" xfId="58451"/>
    <cellStyle name="Comma 5 2 5 5 2 3" xfId="43041"/>
    <cellStyle name="Comma 5 2 5 5 3" xfId="19818"/>
    <cellStyle name="Comma 5 2 5 5 3 2" xfId="50642"/>
    <cellStyle name="Comma 5 2 5 5 4" xfId="35232"/>
    <cellStyle name="Comma 5 2 5 6" xfId="8413"/>
    <cellStyle name="Comma 5 2 5 6 2" xfId="23824"/>
    <cellStyle name="Comma 5 2 5 6 2 2" xfId="54648"/>
    <cellStyle name="Comma 5 2 5 6 3" xfId="39238"/>
    <cellStyle name="Comma 5 2 5 7" xfId="16015"/>
    <cellStyle name="Comma 5 2 5 7 2" xfId="46839"/>
    <cellStyle name="Comma 5 2 5 8" xfId="31429"/>
    <cellStyle name="Comma 5 2 6" xfId="394"/>
    <cellStyle name="Comma 5 2 6 2" xfId="1027"/>
    <cellStyle name="Comma 5 2 6 2 2" xfId="2926"/>
    <cellStyle name="Comma 5 2 6 2 2 2" xfId="6729"/>
    <cellStyle name="Comma 5 2 6 2 2 2 2" xfId="14539"/>
    <cellStyle name="Comma 5 2 6 2 2 2 2 2" xfId="29950"/>
    <cellStyle name="Comma 5 2 6 2 2 2 2 2 2" xfId="60774"/>
    <cellStyle name="Comma 5 2 6 2 2 2 2 3" xfId="45364"/>
    <cellStyle name="Comma 5 2 6 2 2 2 3" xfId="22141"/>
    <cellStyle name="Comma 5 2 6 2 2 2 3 2" xfId="52965"/>
    <cellStyle name="Comma 5 2 6 2 2 2 4" xfId="37555"/>
    <cellStyle name="Comma 5 2 6 2 2 3" xfId="10736"/>
    <cellStyle name="Comma 5 2 6 2 2 3 2" xfId="26147"/>
    <cellStyle name="Comma 5 2 6 2 2 3 2 2" xfId="56971"/>
    <cellStyle name="Comma 5 2 6 2 2 3 3" xfId="41561"/>
    <cellStyle name="Comma 5 2 6 2 2 4" xfId="18338"/>
    <cellStyle name="Comma 5 2 6 2 2 4 2" xfId="49162"/>
    <cellStyle name="Comma 5 2 6 2 2 5" xfId="33752"/>
    <cellStyle name="Comma 5 2 6 2 3" xfId="4830"/>
    <cellStyle name="Comma 5 2 6 2 3 2" xfId="12640"/>
    <cellStyle name="Comma 5 2 6 2 3 2 2" xfId="28051"/>
    <cellStyle name="Comma 5 2 6 2 3 2 2 2" xfId="58875"/>
    <cellStyle name="Comma 5 2 6 2 3 2 3" xfId="43465"/>
    <cellStyle name="Comma 5 2 6 2 3 3" xfId="20242"/>
    <cellStyle name="Comma 5 2 6 2 3 3 2" xfId="51066"/>
    <cellStyle name="Comma 5 2 6 2 3 4" xfId="35656"/>
    <cellStyle name="Comma 5 2 6 2 4" xfId="8837"/>
    <cellStyle name="Comma 5 2 6 2 4 2" xfId="24248"/>
    <cellStyle name="Comma 5 2 6 2 4 2 2" xfId="55072"/>
    <cellStyle name="Comma 5 2 6 2 4 3" xfId="39662"/>
    <cellStyle name="Comma 5 2 6 2 5" xfId="16439"/>
    <cellStyle name="Comma 5 2 6 2 5 2" xfId="47263"/>
    <cellStyle name="Comma 5 2 6 2 6" xfId="31853"/>
    <cellStyle name="Comma 5 2 6 3" xfId="1660"/>
    <cellStyle name="Comma 5 2 6 3 2" xfId="3559"/>
    <cellStyle name="Comma 5 2 6 3 2 2" xfId="7362"/>
    <cellStyle name="Comma 5 2 6 3 2 2 2" xfId="15172"/>
    <cellStyle name="Comma 5 2 6 3 2 2 2 2" xfId="30583"/>
    <cellStyle name="Comma 5 2 6 3 2 2 2 2 2" xfId="61407"/>
    <cellStyle name="Comma 5 2 6 3 2 2 2 3" xfId="45997"/>
    <cellStyle name="Comma 5 2 6 3 2 2 3" xfId="22774"/>
    <cellStyle name="Comma 5 2 6 3 2 2 3 2" xfId="53598"/>
    <cellStyle name="Comma 5 2 6 3 2 2 4" xfId="38188"/>
    <cellStyle name="Comma 5 2 6 3 2 3" xfId="11369"/>
    <cellStyle name="Comma 5 2 6 3 2 3 2" xfId="26780"/>
    <cellStyle name="Comma 5 2 6 3 2 3 2 2" xfId="57604"/>
    <cellStyle name="Comma 5 2 6 3 2 3 3" xfId="42194"/>
    <cellStyle name="Comma 5 2 6 3 2 4" xfId="18971"/>
    <cellStyle name="Comma 5 2 6 3 2 4 2" xfId="49795"/>
    <cellStyle name="Comma 5 2 6 3 2 5" xfId="34385"/>
    <cellStyle name="Comma 5 2 6 3 3" xfId="5463"/>
    <cellStyle name="Comma 5 2 6 3 3 2" xfId="13273"/>
    <cellStyle name="Comma 5 2 6 3 3 2 2" xfId="28684"/>
    <cellStyle name="Comma 5 2 6 3 3 2 2 2" xfId="59508"/>
    <cellStyle name="Comma 5 2 6 3 3 2 3" xfId="44098"/>
    <cellStyle name="Comma 5 2 6 3 3 3" xfId="20875"/>
    <cellStyle name="Comma 5 2 6 3 3 3 2" xfId="51699"/>
    <cellStyle name="Comma 5 2 6 3 3 4" xfId="36289"/>
    <cellStyle name="Comma 5 2 6 3 4" xfId="9470"/>
    <cellStyle name="Comma 5 2 6 3 4 2" xfId="24881"/>
    <cellStyle name="Comma 5 2 6 3 4 2 2" xfId="55705"/>
    <cellStyle name="Comma 5 2 6 3 4 3" xfId="40295"/>
    <cellStyle name="Comma 5 2 6 3 5" xfId="17072"/>
    <cellStyle name="Comma 5 2 6 3 5 2" xfId="47896"/>
    <cellStyle name="Comma 5 2 6 3 6" xfId="32486"/>
    <cellStyle name="Comma 5 2 6 4" xfId="2293"/>
    <cellStyle name="Comma 5 2 6 4 2" xfId="6096"/>
    <cellStyle name="Comma 5 2 6 4 2 2" xfId="13906"/>
    <cellStyle name="Comma 5 2 6 4 2 2 2" xfId="29317"/>
    <cellStyle name="Comma 5 2 6 4 2 2 2 2" xfId="60141"/>
    <cellStyle name="Comma 5 2 6 4 2 2 3" xfId="44731"/>
    <cellStyle name="Comma 5 2 6 4 2 3" xfId="21508"/>
    <cellStyle name="Comma 5 2 6 4 2 3 2" xfId="52332"/>
    <cellStyle name="Comma 5 2 6 4 2 4" xfId="36922"/>
    <cellStyle name="Comma 5 2 6 4 3" xfId="10103"/>
    <cellStyle name="Comma 5 2 6 4 3 2" xfId="25514"/>
    <cellStyle name="Comma 5 2 6 4 3 2 2" xfId="56338"/>
    <cellStyle name="Comma 5 2 6 4 3 3" xfId="40928"/>
    <cellStyle name="Comma 5 2 6 4 4" xfId="17705"/>
    <cellStyle name="Comma 5 2 6 4 4 2" xfId="48529"/>
    <cellStyle name="Comma 5 2 6 4 5" xfId="33119"/>
    <cellStyle name="Comma 5 2 6 5" xfId="4197"/>
    <cellStyle name="Comma 5 2 6 5 2" xfId="12007"/>
    <cellStyle name="Comma 5 2 6 5 2 2" xfId="27418"/>
    <cellStyle name="Comma 5 2 6 5 2 2 2" xfId="58242"/>
    <cellStyle name="Comma 5 2 6 5 2 3" xfId="42832"/>
    <cellStyle name="Comma 5 2 6 5 3" xfId="19609"/>
    <cellStyle name="Comma 5 2 6 5 3 2" xfId="50433"/>
    <cellStyle name="Comma 5 2 6 5 4" xfId="35023"/>
    <cellStyle name="Comma 5 2 6 6" xfId="8204"/>
    <cellStyle name="Comma 5 2 6 6 2" xfId="23615"/>
    <cellStyle name="Comma 5 2 6 6 2 2" xfId="54439"/>
    <cellStyle name="Comma 5 2 6 6 3" xfId="39029"/>
    <cellStyle name="Comma 5 2 6 7" xfId="15806"/>
    <cellStyle name="Comma 5 2 6 7 2" xfId="46630"/>
    <cellStyle name="Comma 5 2 6 8" xfId="31220"/>
    <cellStyle name="Comma 5 2 7" xfId="814"/>
    <cellStyle name="Comma 5 2 7 2" xfId="2713"/>
    <cellStyle name="Comma 5 2 7 2 2" xfId="6516"/>
    <cellStyle name="Comma 5 2 7 2 2 2" xfId="14326"/>
    <cellStyle name="Comma 5 2 7 2 2 2 2" xfId="29737"/>
    <cellStyle name="Comma 5 2 7 2 2 2 2 2" xfId="60561"/>
    <cellStyle name="Comma 5 2 7 2 2 2 3" xfId="45151"/>
    <cellStyle name="Comma 5 2 7 2 2 3" xfId="21928"/>
    <cellStyle name="Comma 5 2 7 2 2 3 2" xfId="52752"/>
    <cellStyle name="Comma 5 2 7 2 2 4" xfId="37342"/>
    <cellStyle name="Comma 5 2 7 2 3" xfId="10523"/>
    <cellStyle name="Comma 5 2 7 2 3 2" xfId="25934"/>
    <cellStyle name="Comma 5 2 7 2 3 2 2" xfId="56758"/>
    <cellStyle name="Comma 5 2 7 2 3 3" xfId="41348"/>
    <cellStyle name="Comma 5 2 7 2 4" xfId="18125"/>
    <cellStyle name="Comma 5 2 7 2 4 2" xfId="48949"/>
    <cellStyle name="Comma 5 2 7 2 5" xfId="33539"/>
    <cellStyle name="Comma 5 2 7 3" xfId="4617"/>
    <cellStyle name="Comma 5 2 7 3 2" xfId="12427"/>
    <cellStyle name="Comma 5 2 7 3 2 2" xfId="27838"/>
    <cellStyle name="Comma 5 2 7 3 2 2 2" xfId="58662"/>
    <cellStyle name="Comma 5 2 7 3 2 3" xfId="43252"/>
    <cellStyle name="Comma 5 2 7 3 3" xfId="20029"/>
    <cellStyle name="Comma 5 2 7 3 3 2" xfId="50853"/>
    <cellStyle name="Comma 5 2 7 3 4" xfId="35443"/>
    <cellStyle name="Comma 5 2 7 4" xfId="8624"/>
    <cellStyle name="Comma 5 2 7 4 2" xfId="24035"/>
    <cellStyle name="Comma 5 2 7 4 2 2" xfId="54859"/>
    <cellStyle name="Comma 5 2 7 4 3" xfId="39449"/>
    <cellStyle name="Comma 5 2 7 5" xfId="16226"/>
    <cellStyle name="Comma 5 2 7 5 2" xfId="47050"/>
    <cellStyle name="Comma 5 2 7 6" xfId="31640"/>
    <cellStyle name="Comma 5 2 8" xfId="1447"/>
    <cellStyle name="Comma 5 2 8 2" xfId="3346"/>
    <cellStyle name="Comma 5 2 8 2 2" xfId="7149"/>
    <cellStyle name="Comma 5 2 8 2 2 2" xfId="14959"/>
    <cellStyle name="Comma 5 2 8 2 2 2 2" xfId="30370"/>
    <cellStyle name="Comma 5 2 8 2 2 2 2 2" xfId="61194"/>
    <cellStyle name="Comma 5 2 8 2 2 2 3" xfId="45784"/>
    <cellStyle name="Comma 5 2 8 2 2 3" xfId="22561"/>
    <cellStyle name="Comma 5 2 8 2 2 3 2" xfId="53385"/>
    <cellStyle name="Comma 5 2 8 2 2 4" xfId="37975"/>
    <cellStyle name="Comma 5 2 8 2 3" xfId="11156"/>
    <cellStyle name="Comma 5 2 8 2 3 2" xfId="26567"/>
    <cellStyle name="Comma 5 2 8 2 3 2 2" xfId="57391"/>
    <cellStyle name="Comma 5 2 8 2 3 3" xfId="41981"/>
    <cellStyle name="Comma 5 2 8 2 4" xfId="18758"/>
    <cellStyle name="Comma 5 2 8 2 4 2" xfId="49582"/>
    <cellStyle name="Comma 5 2 8 2 5" xfId="34172"/>
    <cellStyle name="Comma 5 2 8 3" xfId="5250"/>
    <cellStyle name="Comma 5 2 8 3 2" xfId="13060"/>
    <cellStyle name="Comma 5 2 8 3 2 2" xfId="28471"/>
    <cellStyle name="Comma 5 2 8 3 2 2 2" xfId="59295"/>
    <cellStyle name="Comma 5 2 8 3 2 3" xfId="43885"/>
    <cellStyle name="Comma 5 2 8 3 3" xfId="20662"/>
    <cellStyle name="Comma 5 2 8 3 3 2" xfId="51486"/>
    <cellStyle name="Comma 5 2 8 3 4" xfId="36076"/>
    <cellStyle name="Comma 5 2 8 4" xfId="9257"/>
    <cellStyle name="Comma 5 2 8 4 2" xfId="24668"/>
    <cellStyle name="Comma 5 2 8 4 2 2" xfId="55492"/>
    <cellStyle name="Comma 5 2 8 4 3" xfId="40082"/>
    <cellStyle name="Comma 5 2 8 5" xfId="16859"/>
    <cellStyle name="Comma 5 2 8 5 2" xfId="47683"/>
    <cellStyle name="Comma 5 2 8 6" xfId="32273"/>
    <cellStyle name="Comma 5 2 9" xfId="2080"/>
    <cellStyle name="Comma 5 2 9 2" xfId="5883"/>
    <cellStyle name="Comma 5 2 9 2 2" xfId="13693"/>
    <cellStyle name="Comma 5 2 9 2 2 2" xfId="29104"/>
    <cellStyle name="Comma 5 2 9 2 2 2 2" xfId="59928"/>
    <cellStyle name="Comma 5 2 9 2 2 3" xfId="44518"/>
    <cellStyle name="Comma 5 2 9 2 3" xfId="21295"/>
    <cellStyle name="Comma 5 2 9 2 3 2" xfId="52119"/>
    <cellStyle name="Comma 5 2 9 2 4" xfId="36709"/>
    <cellStyle name="Comma 5 2 9 3" xfId="9890"/>
    <cellStyle name="Comma 5 2 9 3 2" xfId="25301"/>
    <cellStyle name="Comma 5 2 9 3 2 2" xfId="56125"/>
    <cellStyle name="Comma 5 2 9 3 3" xfId="40715"/>
    <cellStyle name="Comma 5 2 9 4" xfId="17492"/>
    <cellStyle name="Comma 5 2 9 4 2" xfId="48316"/>
    <cellStyle name="Comma 5 2 9 5" xfId="32906"/>
    <cellStyle name="Comma 5 3" xfId="66"/>
    <cellStyle name="Comma 5 3 10" xfId="7847"/>
    <cellStyle name="Comma 5 3 10 2" xfId="23258"/>
    <cellStyle name="Comma 5 3 10 2 2" xfId="54082"/>
    <cellStyle name="Comma 5 3 10 3" xfId="38672"/>
    <cellStyle name="Comma 5 3 11" xfId="15658"/>
    <cellStyle name="Comma 5 3 11 2" xfId="46482"/>
    <cellStyle name="Comma 5 3 12" xfId="31072"/>
    <cellStyle name="Comma 5 3 13" xfId="245"/>
    <cellStyle name="Comma 5 3 2" xfId="90"/>
    <cellStyle name="Comma 5 3 2 10" xfId="15740"/>
    <cellStyle name="Comma 5 3 2 10 2" xfId="46564"/>
    <cellStyle name="Comma 5 3 2 11" xfId="31154"/>
    <cellStyle name="Comma 5 3 2 12" xfId="327"/>
    <cellStyle name="Comma 5 3 2 2" xfId="750"/>
    <cellStyle name="Comma 5 3 2 2 2" xfId="1383"/>
    <cellStyle name="Comma 5 3 2 2 2 2" xfId="3282"/>
    <cellStyle name="Comma 5 3 2 2 2 2 2" xfId="7085"/>
    <cellStyle name="Comma 5 3 2 2 2 2 2 2" xfId="14895"/>
    <cellStyle name="Comma 5 3 2 2 2 2 2 2 2" xfId="30306"/>
    <cellStyle name="Comma 5 3 2 2 2 2 2 2 2 2" xfId="61130"/>
    <cellStyle name="Comma 5 3 2 2 2 2 2 2 3" xfId="45720"/>
    <cellStyle name="Comma 5 3 2 2 2 2 2 3" xfId="22497"/>
    <cellStyle name="Comma 5 3 2 2 2 2 2 3 2" xfId="53321"/>
    <cellStyle name="Comma 5 3 2 2 2 2 2 4" xfId="37911"/>
    <cellStyle name="Comma 5 3 2 2 2 2 3" xfId="11092"/>
    <cellStyle name="Comma 5 3 2 2 2 2 3 2" xfId="26503"/>
    <cellStyle name="Comma 5 3 2 2 2 2 3 2 2" xfId="57327"/>
    <cellStyle name="Comma 5 3 2 2 2 2 3 3" xfId="41917"/>
    <cellStyle name="Comma 5 3 2 2 2 2 4" xfId="18694"/>
    <cellStyle name="Comma 5 3 2 2 2 2 4 2" xfId="49518"/>
    <cellStyle name="Comma 5 3 2 2 2 2 5" xfId="34108"/>
    <cellStyle name="Comma 5 3 2 2 2 3" xfId="5186"/>
    <cellStyle name="Comma 5 3 2 2 2 3 2" xfId="12996"/>
    <cellStyle name="Comma 5 3 2 2 2 3 2 2" xfId="28407"/>
    <cellStyle name="Comma 5 3 2 2 2 3 2 2 2" xfId="59231"/>
    <cellStyle name="Comma 5 3 2 2 2 3 2 3" xfId="43821"/>
    <cellStyle name="Comma 5 3 2 2 2 3 3" xfId="20598"/>
    <cellStyle name="Comma 5 3 2 2 2 3 3 2" xfId="51422"/>
    <cellStyle name="Comma 5 3 2 2 2 3 4" xfId="36012"/>
    <cellStyle name="Comma 5 3 2 2 2 4" xfId="9193"/>
    <cellStyle name="Comma 5 3 2 2 2 4 2" xfId="24604"/>
    <cellStyle name="Comma 5 3 2 2 2 4 2 2" xfId="55428"/>
    <cellStyle name="Comma 5 3 2 2 2 4 3" xfId="40018"/>
    <cellStyle name="Comma 5 3 2 2 2 5" xfId="16795"/>
    <cellStyle name="Comma 5 3 2 2 2 5 2" xfId="47619"/>
    <cellStyle name="Comma 5 3 2 2 2 6" xfId="32209"/>
    <cellStyle name="Comma 5 3 2 2 3" xfId="2016"/>
    <cellStyle name="Comma 5 3 2 2 3 2" xfId="3915"/>
    <cellStyle name="Comma 5 3 2 2 3 2 2" xfId="7718"/>
    <cellStyle name="Comma 5 3 2 2 3 2 2 2" xfId="15528"/>
    <cellStyle name="Comma 5 3 2 2 3 2 2 2 2" xfId="30939"/>
    <cellStyle name="Comma 5 3 2 2 3 2 2 2 2 2" xfId="61763"/>
    <cellStyle name="Comma 5 3 2 2 3 2 2 2 3" xfId="46353"/>
    <cellStyle name="Comma 5 3 2 2 3 2 2 3" xfId="23130"/>
    <cellStyle name="Comma 5 3 2 2 3 2 2 3 2" xfId="53954"/>
    <cellStyle name="Comma 5 3 2 2 3 2 2 4" xfId="38544"/>
    <cellStyle name="Comma 5 3 2 2 3 2 3" xfId="11725"/>
    <cellStyle name="Comma 5 3 2 2 3 2 3 2" xfId="27136"/>
    <cellStyle name="Comma 5 3 2 2 3 2 3 2 2" xfId="57960"/>
    <cellStyle name="Comma 5 3 2 2 3 2 3 3" xfId="42550"/>
    <cellStyle name="Comma 5 3 2 2 3 2 4" xfId="19327"/>
    <cellStyle name="Comma 5 3 2 2 3 2 4 2" xfId="50151"/>
    <cellStyle name="Comma 5 3 2 2 3 2 5" xfId="34741"/>
    <cellStyle name="Comma 5 3 2 2 3 3" xfId="5819"/>
    <cellStyle name="Comma 5 3 2 2 3 3 2" xfId="13629"/>
    <cellStyle name="Comma 5 3 2 2 3 3 2 2" xfId="29040"/>
    <cellStyle name="Comma 5 3 2 2 3 3 2 2 2" xfId="59864"/>
    <cellStyle name="Comma 5 3 2 2 3 3 2 3" xfId="44454"/>
    <cellStyle name="Comma 5 3 2 2 3 3 3" xfId="21231"/>
    <cellStyle name="Comma 5 3 2 2 3 3 3 2" xfId="52055"/>
    <cellStyle name="Comma 5 3 2 2 3 3 4" xfId="36645"/>
    <cellStyle name="Comma 5 3 2 2 3 4" xfId="9826"/>
    <cellStyle name="Comma 5 3 2 2 3 4 2" xfId="25237"/>
    <cellStyle name="Comma 5 3 2 2 3 4 2 2" xfId="56061"/>
    <cellStyle name="Comma 5 3 2 2 3 4 3" xfId="40651"/>
    <cellStyle name="Comma 5 3 2 2 3 5" xfId="17428"/>
    <cellStyle name="Comma 5 3 2 2 3 5 2" xfId="48252"/>
    <cellStyle name="Comma 5 3 2 2 3 6" xfId="32842"/>
    <cellStyle name="Comma 5 3 2 2 4" xfId="2649"/>
    <cellStyle name="Comma 5 3 2 2 4 2" xfId="6452"/>
    <cellStyle name="Comma 5 3 2 2 4 2 2" xfId="14262"/>
    <cellStyle name="Comma 5 3 2 2 4 2 2 2" xfId="29673"/>
    <cellStyle name="Comma 5 3 2 2 4 2 2 2 2" xfId="60497"/>
    <cellStyle name="Comma 5 3 2 2 4 2 2 3" xfId="45087"/>
    <cellStyle name="Comma 5 3 2 2 4 2 3" xfId="21864"/>
    <cellStyle name="Comma 5 3 2 2 4 2 3 2" xfId="52688"/>
    <cellStyle name="Comma 5 3 2 2 4 2 4" xfId="37278"/>
    <cellStyle name="Comma 5 3 2 2 4 3" xfId="10459"/>
    <cellStyle name="Comma 5 3 2 2 4 3 2" xfId="25870"/>
    <cellStyle name="Comma 5 3 2 2 4 3 2 2" xfId="56694"/>
    <cellStyle name="Comma 5 3 2 2 4 3 3" xfId="41284"/>
    <cellStyle name="Comma 5 3 2 2 4 4" xfId="18061"/>
    <cellStyle name="Comma 5 3 2 2 4 4 2" xfId="48885"/>
    <cellStyle name="Comma 5 3 2 2 4 5" xfId="33475"/>
    <cellStyle name="Comma 5 3 2 2 5" xfId="4553"/>
    <cellStyle name="Comma 5 3 2 2 5 2" xfId="12363"/>
    <cellStyle name="Comma 5 3 2 2 5 2 2" xfId="27774"/>
    <cellStyle name="Comma 5 3 2 2 5 2 2 2" xfId="58598"/>
    <cellStyle name="Comma 5 3 2 2 5 2 3" xfId="43188"/>
    <cellStyle name="Comma 5 3 2 2 5 3" xfId="19965"/>
    <cellStyle name="Comma 5 3 2 2 5 3 2" xfId="50789"/>
    <cellStyle name="Comma 5 3 2 2 5 4" xfId="35379"/>
    <cellStyle name="Comma 5 3 2 2 6" xfId="8560"/>
    <cellStyle name="Comma 5 3 2 2 6 2" xfId="23971"/>
    <cellStyle name="Comma 5 3 2 2 6 2 2" xfId="54795"/>
    <cellStyle name="Comma 5 3 2 2 6 3" xfId="39385"/>
    <cellStyle name="Comma 5 3 2 2 7" xfId="16162"/>
    <cellStyle name="Comma 5 3 2 2 7 2" xfId="46986"/>
    <cellStyle name="Comma 5 3 2 2 8" xfId="31576"/>
    <cellStyle name="Comma 5 3 2 3" xfId="541"/>
    <cellStyle name="Comma 5 3 2 3 2" xfId="1174"/>
    <cellStyle name="Comma 5 3 2 3 2 2" xfId="3073"/>
    <cellStyle name="Comma 5 3 2 3 2 2 2" xfId="6876"/>
    <cellStyle name="Comma 5 3 2 3 2 2 2 2" xfId="14686"/>
    <cellStyle name="Comma 5 3 2 3 2 2 2 2 2" xfId="30097"/>
    <cellStyle name="Comma 5 3 2 3 2 2 2 2 2 2" xfId="60921"/>
    <cellStyle name="Comma 5 3 2 3 2 2 2 2 3" xfId="45511"/>
    <cellStyle name="Comma 5 3 2 3 2 2 2 3" xfId="22288"/>
    <cellStyle name="Comma 5 3 2 3 2 2 2 3 2" xfId="53112"/>
    <cellStyle name="Comma 5 3 2 3 2 2 2 4" xfId="37702"/>
    <cellStyle name="Comma 5 3 2 3 2 2 3" xfId="10883"/>
    <cellStyle name="Comma 5 3 2 3 2 2 3 2" xfId="26294"/>
    <cellStyle name="Comma 5 3 2 3 2 2 3 2 2" xfId="57118"/>
    <cellStyle name="Comma 5 3 2 3 2 2 3 3" xfId="41708"/>
    <cellStyle name="Comma 5 3 2 3 2 2 4" xfId="18485"/>
    <cellStyle name="Comma 5 3 2 3 2 2 4 2" xfId="49309"/>
    <cellStyle name="Comma 5 3 2 3 2 2 5" xfId="33899"/>
    <cellStyle name="Comma 5 3 2 3 2 3" xfId="4977"/>
    <cellStyle name="Comma 5 3 2 3 2 3 2" xfId="12787"/>
    <cellStyle name="Comma 5 3 2 3 2 3 2 2" xfId="28198"/>
    <cellStyle name="Comma 5 3 2 3 2 3 2 2 2" xfId="59022"/>
    <cellStyle name="Comma 5 3 2 3 2 3 2 3" xfId="43612"/>
    <cellStyle name="Comma 5 3 2 3 2 3 3" xfId="20389"/>
    <cellStyle name="Comma 5 3 2 3 2 3 3 2" xfId="51213"/>
    <cellStyle name="Comma 5 3 2 3 2 3 4" xfId="35803"/>
    <cellStyle name="Comma 5 3 2 3 2 4" xfId="8984"/>
    <cellStyle name="Comma 5 3 2 3 2 4 2" xfId="24395"/>
    <cellStyle name="Comma 5 3 2 3 2 4 2 2" xfId="55219"/>
    <cellStyle name="Comma 5 3 2 3 2 4 3" xfId="39809"/>
    <cellStyle name="Comma 5 3 2 3 2 5" xfId="16586"/>
    <cellStyle name="Comma 5 3 2 3 2 5 2" xfId="47410"/>
    <cellStyle name="Comma 5 3 2 3 2 6" xfId="32000"/>
    <cellStyle name="Comma 5 3 2 3 3" xfId="1807"/>
    <cellStyle name="Comma 5 3 2 3 3 2" xfId="3706"/>
    <cellStyle name="Comma 5 3 2 3 3 2 2" xfId="7509"/>
    <cellStyle name="Comma 5 3 2 3 3 2 2 2" xfId="15319"/>
    <cellStyle name="Comma 5 3 2 3 3 2 2 2 2" xfId="30730"/>
    <cellStyle name="Comma 5 3 2 3 3 2 2 2 2 2" xfId="61554"/>
    <cellStyle name="Comma 5 3 2 3 3 2 2 2 3" xfId="46144"/>
    <cellStyle name="Comma 5 3 2 3 3 2 2 3" xfId="22921"/>
    <cellStyle name="Comma 5 3 2 3 3 2 2 3 2" xfId="53745"/>
    <cellStyle name="Comma 5 3 2 3 3 2 2 4" xfId="38335"/>
    <cellStyle name="Comma 5 3 2 3 3 2 3" xfId="11516"/>
    <cellStyle name="Comma 5 3 2 3 3 2 3 2" xfId="26927"/>
    <cellStyle name="Comma 5 3 2 3 3 2 3 2 2" xfId="57751"/>
    <cellStyle name="Comma 5 3 2 3 3 2 3 3" xfId="42341"/>
    <cellStyle name="Comma 5 3 2 3 3 2 4" xfId="19118"/>
    <cellStyle name="Comma 5 3 2 3 3 2 4 2" xfId="49942"/>
    <cellStyle name="Comma 5 3 2 3 3 2 5" xfId="34532"/>
    <cellStyle name="Comma 5 3 2 3 3 3" xfId="5610"/>
    <cellStyle name="Comma 5 3 2 3 3 3 2" xfId="13420"/>
    <cellStyle name="Comma 5 3 2 3 3 3 2 2" xfId="28831"/>
    <cellStyle name="Comma 5 3 2 3 3 3 2 2 2" xfId="59655"/>
    <cellStyle name="Comma 5 3 2 3 3 3 2 3" xfId="44245"/>
    <cellStyle name="Comma 5 3 2 3 3 3 3" xfId="21022"/>
    <cellStyle name="Comma 5 3 2 3 3 3 3 2" xfId="51846"/>
    <cellStyle name="Comma 5 3 2 3 3 3 4" xfId="36436"/>
    <cellStyle name="Comma 5 3 2 3 3 4" xfId="9617"/>
    <cellStyle name="Comma 5 3 2 3 3 4 2" xfId="25028"/>
    <cellStyle name="Comma 5 3 2 3 3 4 2 2" xfId="55852"/>
    <cellStyle name="Comma 5 3 2 3 3 4 3" xfId="40442"/>
    <cellStyle name="Comma 5 3 2 3 3 5" xfId="17219"/>
    <cellStyle name="Comma 5 3 2 3 3 5 2" xfId="48043"/>
    <cellStyle name="Comma 5 3 2 3 3 6" xfId="32633"/>
    <cellStyle name="Comma 5 3 2 3 4" xfId="2440"/>
    <cellStyle name="Comma 5 3 2 3 4 2" xfId="6243"/>
    <cellStyle name="Comma 5 3 2 3 4 2 2" xfId="14053"/>
    <cellStyle name="Comma 5 3 2 3 4 2 2 2" xfId="29464"/>
    <cellStyle name="Comma 5 3 2 3 4 2 2 2 2" xfId="60288"/>
    <cellStyle name="Comma 5 3 2 3 4 2 2 3" xfId="44878"/>
    <cellStyle name="Comma 5 3 2 3 4 2 3" xfId="21655"/>
    <cellStyle name="Comma 5 3 2 3 4 2 3 2" xfId="52479"/>
    <cellStyle name="Comma 5 3 2 3 4 2 4" xfId="37069"/>
    <cellStyle name="Comma 5 3 2 3 4 3" xfId="10250"/>
    <cellStyle name="Comma 5 3 2 3 4 3 2" xfId="25661"/>
    <cellStyle name="Comma 5 3 2 3 4 3 2 2" xfId="56485"/>
    <cellStyle name="Comma 5 3 2 3 4 3 3" xfId="41075"/>
    <cellStyle name="Comma 5 3 2 3 4 4" xfId="17852"/>
    <cellStyle name="Comma 5 3 2 3 4 4 2" xfId="48676"/>
    <cellStyle name="Comma 5 3 2 3 4 5" xfId="33266"/>
    <cellStyle name="Comma 5 3 2 3 5" xfId="4344"/>
    <cellStyle name="Comma 5 3 2 3 5 2" xfId="12154"/>
    <cellStyle name="Comma 5 3 2 3 5 2 2" xfId="27565"/>
    <cellStyle name="Comma 5 3 2 3 5 2 2 2" xfId="58389"/>
    <cellStyle name="Comma 5 3 2 3 5 2 3" xfId="42979"/>
    <cellStyle name="Comma 5 3 2 3 5 3" xfId="19756"/>
    <cellStyle name="Comma 5 3 2 3 5 3 2" xfId="50580"/>
    <cellStyle name="Comma 5 3 2 3 5 4" xfId="35170"/>
    <cellStyle name="Comma 5 3 2 3 6" xfId="8351"/>
    <cellStyle name="Comma 5 3 2 3 6 2" xfId="23762"/>
    <cellStyle name="Comma 5 3 2 3 6 2 2" xfId="54586"/>
    <cellStyle name="Comma 5 3 2 3 6 3" xfId="39176"/>
    <cellStyle name="Comma 5 3 2 3 7" xfId="15953"/>
    <cellStyle name="Comma 5 3 2 3 7 2" xfId="46777"/>
    <cellStyle name="Comma 5 3 2 3 8" xfId="31367"/>
    <cellStyle name="Comma 5 3 2 4" xfId="961"/>
    <cellStyle name="Comma 5 3 2 4 2" xfId="2860"/>
    <cellStyle name="Comma 5 3 2 4 2 2" xfId="6663"/>
    <cellStyle name="Comma 5 3 2 4 2 2 2" xfId="14473"/>
    <cellStyle name="Comma 5 3 2 4 2 2 2 2" xfId="29884"/>
    <cellStyle name="Comma 5 3 2 4 2 2 2 2 2" xfId="60708"/>
    <cellStyle name="Comma 5 3 2 4 2 2 2 3" xfId="45298"/>
    <cellStyle name="Comma 5 3 2 4 2 2 3" xfId="22075"/>
    <cellStyle name="Comma 5 3 2 4 2 2 3 2" xfId="52899"/>
    <cellStyle name="Comma 5 3 2 4 2 2 4" xfId="37489"/>
    <cellStyle name="Comma 5 3 2 4 2 3" xfId="10670"/>
    <cellStyle name="Comma 5 3 2 4 2 3 2" xfId="26081"/>
    <cellStyle name="Comma 5 3 2 4 2 3 2 2" xfId="56905"/>
    <cellStyle name="Comma 5 3 2 4 2 3 3" xfId="41495"/>
    <cellStyle name="Comma 5 3 2 4 2 4" xfId="18272"/>
    <cellStyle name="Comma 5 3 2 4 2 4 2" xfId="49096"/>
    <cellStyle name="Comma 5 3 2 4 2 5" xfId="33686"/>
    <cellStyle name="Comma 5 3 2 4 3" xfId="4764"/>
    <cellStyle name="Comma 5 3 2 4 3 2" xfId="12574"/>
    <cellStyle name="Comma 5 3 2 4 3 2 2" xfId="27985"/>
    <cellStyle name="Comma 5 3 2 4 3 2 2 2" xfId="58809"/>
    <cellStyle name="Comma 5 3 2 4 3 2 3" xfId="43399"/>
    <cellStyle name="Comma 5 3 2 4 3 3" xfId="20176"/>
    <cellStyle name="Comma 5 3 2 4 3 3 2" xfId="51000"/>
    <cellStyle name="Comma 5 3 2 4 3 4" xfId="35590"/>
    <cellStyle name="Comma 5 3 2 4 4" xfId="8771"/>
    <cellStyle name="Comma 5 3 2 4 4 2" xfId="24182"/>
    <cellStyle name="Comma 5 3 2 4 4 2 2" xfId="55006"/>
    <cellStyle name="Comma 5 3 2 4 4 3" xfId="39596"/>
    <cellStyle name="Comma 5 3 2 4 5" xfId="16373"/>
    <cellStyle name="Comma 5 3 2 4 5 2" xfId="47197"/>
    <cellStyle name="Comma 5 3 2 4 6" xfId="31787"/>
    <cellStyle name="Comma 5 3 2 5" xfId="1594"/>
    <cellStyle name="Comma 5 3 2 5 2" xfId="3493"/>
    <cellStyle name="Comma 5 3 2 5 2 2" xfId="7296"/>
    <cellStyle name="Comma 5 3 2 5 2 2 2" xfId="15106"/>
    <cellStyle name="Comma 5 3 2 5 2 2 2 2" xfId="30517"/>
    <cellStyle name="Comma 5 3 2 5 2 2 2 2 2" xfId="61341"/>
    <cellStyle name="Comma 5 3 2 5 2 2 2 3" xfId="45931"/>
    <cellStyle name="Comma 5 3 2 5 2 2 3" xfId="22708"/>
    <cellStyle name="Comma 5 3 2 5 2 2 3 2" xfId="53532"/>
    <cellStyle name="Comma 5 3 2 5 2 2 4" xfId="38122"/>
    <cellStyle name="Comma 5 3 2 5 2 3" xfId="11303"/>
    <cellStyle name="Comma 5 3 2 5 2 3 2" xfId="26714"/>
    <cellStyle name="Comma 5 3 2 5 2 3 2 2" xfId="57538"/>
    <cellStyle name="Comma 5 3 2 5 2 3 3" xfId="42128"/>
    <cellStyle name="Comma 5 3 2 5 2 4" xfId="18905"/>
    <cellStyle name="Comma 5 3 2 5 2 4 2" xfId="49729"/>
    <cellStyle name="Comma 5 3 2 5 2 5" xfId="34319"/>
    <cellStyle name="Comma 5 3 2 5 3" xfId="5397"/>
    <cellStyle name="Comma 5 3 2 5 3 2" xfId="13207"/>
    <cellStyle name="Comma 5 3 2 5 3 2 2" xfId="28618"/>
    <cellStyle name="Comma 5 3 2 5 3 2 2 2" xfId="59442"/>
    <cellStyle name="Comma 5 3 2 5 3 2 3" xfId="44032"/>
    <cellStyle name="Comma 5 3 2 5 3 3" xfId="20809"/>
    <cellStyle name="Comma 5 3 2 5 3 3 2" xfId="51633"/>
    <cellStyle name="Comma 5 3 2 5 3 4" xfId="36223"/>
    <cellStyle name="Comma 5 3 2 5 4" xfId="9404"/>
    <cellStyle name="Comma 5 3 2 5 4 2" xfId="24815"/>
    <cellStyle name="Comma 5 3 2 5 4 2 2" xfId="55639"/>
    <cellStyle name="Comma 5 3 2 5 4 3" xfId="40229"/>
    <cellStyle name="Comma 5 3 2 5 5" xfId="17006"/>
    <cellStyle name="Comma 5 3 2 5 5 2" xfId="47830"/>
    <cellStyle name="Comma 5 3 2 5 6" xfId="32420"/>
    <cellStyle name="Comma 5 3 2 6" xfId="2227"/>
    <cellStyle name="Comma 5 3 2 6 2" xfId="6030"/>
    <cellStyle name="Comma 5 3 2 6 2 2" xfId="13840"/>
    <cellStyle name="Comma 5 3 2 6 2 2 2" xfId="29251"/>
    <cellStyle name="Comma 5 3 2 6 2 2 2 2" xfId="60075"/>
    <cellStyle name="Comma 5 3 2 6 2 2 3" xfId="44665"/>
    <cellStyle name="Comma 5 3 2 6 2 3" xfId="21442"/>
    <cellStyle name="Comma 5 3 2 6 2 3 2" xfId="52266"/>
    <cellStyle name="Comma 5 3 2 6 2 4" xfId="36856"/>
    <cellStyle name="Comma 5 3 2 6 3" xfId="10037"/>
    <cellStyle name="Comma 5 3 2 6 3 2" xfId="25448"/>
    <cellStyle name="Comma 5 3 2 6 3 2 2" xfId="56272"/>
    <cellStyle name="Comma 5 3 2 6 3 3" xfId="40862"/>
    <cellStyle name="Comma 5 3 2 6 4" xfId="17639"/>
    <cellStyle name="Comma 5 3 2 6 4 2" xfId="48463"/>
    <cellStyle name="Comma 5 3 2 6 5" xfId="33053"/>
    <cellStyle name="Comma 5 3 2 7" xfId="4131"/>
    <cellStyle name="Comma 5 3 2 7 2" xfId="11941"/>
    <cellStyle name="Comma 5 3 2 7 2 2" xfId="27352"/>
    <cellStyle name="Comma 5 3 2 7 2 2 2" xfId="58176"/>
    <cellStyle name="Comma 5 3 2 7 2 3" xfId="42766"/>
    <cellStyle name="Comma 5 3 2 7 3" xfId="19543"/>
    <cellStyle name="Comma 5 3 2 7 3 2" xfId="50367"/>
    <cellStyle name="Comma 5 3 2 7 4" xfId="34957"/>
    <cellStyle name="Comma 5 3 2 8" xfId="8138"/>
    <cellStyle name="Comma 5 3 2 8 2" xfId="23549"/>
    <cellStyle name="Comma 5 3 2 8 2 2" xfId="54373"/>
    <cellStyle name="Comma 5 3 2 8 3" xfId="38963"/>
    <cellStyle name="Comma 5 3 2 9" xfId="7929"/>
    <cellStyle name="Comma 5 3 2 9 2" xfId="23340"/>
    <cellStyle name="Comma 5 3 2 9 2 2" xfId="54164"/>
    <cellStyle name="Comma 5 3 2 9 3" xfId="38754"/>
    <cellStyle name="Comma 5 3 3" xfId="668"/>
    <cellStyle name="Comma 5 3 3 2" xfId="1301"/>
    <cellStyle name="Comma 5 3 3 2 2" xfId="3200"/>
    <cellStyle name="Comma 5 3 3 2 2 2" xfId="7003"/>
    <cellStyle name="Comma 5 3 3 2 2 2 2" xfId="14813"/>
    <cellStyle name="Comma 5 3 3 2 2 2 2 2" xfId="30224"/>
    <cellStyle name="Comma 5 3 3 2 2 2 2 2 2" xfId="61048"/>
    <cellStyle name="Comma 5 3 3 2 2 2 2 3" xfId="45638"/>
    <cellStyle name="Comma 5 3 3 2 2 2 3" xfId="22415"/>
    <cellStyle name="Comma 5 3 3 2 2 2 3 2" xfId="53239"/>
    <cellStyle name="Comma 5 3 3 2 2 2 4" xfId="37829"/>
    <cellStyle name="Comma 5 3 3 2 2 3" xfId="11010"/>
    <cellStyle name="Comma 5 3 3 2 2 3 2" xfId="26421"/>
    <cellStyle name="Comma 5 3 3 2 2 3 2 2" xfId="57245"/>
    <cellStyle name="Comma 5 3 3 2 2 3 3" xfId="41835"/>
    <cellStyle name="Comma 5 3 3 2 2 4" xfId="18612"/>
    <cellStyle name="Comma 5 3 3 2 2 4 2" xfId="49436"/>
    <cellStyle name="Comma 5 3 3 2 2 5" xfId="34026"/>
    <cellStyle name="Comma 5 3 3 2 3" xfId="5104"/>
    <cellStyle name="Comma 5 3 3 2 3 2" xfId="12914"/>
    <cellStyle name="Comma 5 3 3 2 3 2 2" xfId="28325"/>
    <cellStyle name="Comma 5 3 3 2 3 2 2 2" xfId="59149"/>
    <cellStyle name="Comma 5 3 3 2 3 2 3" xfId="43739"/>
    <cellStyle name="Comma 5 3 3 2 3 3" xfId="20516"/>
    <cellStyle name="Comma 5 3 3 2 3 3 2" xfId="51340"/>
    <cellStyle name="Comma 5 3 3 2 3 4" xfId="35930"/>
    <cellStyle name="Comma 5 3 3 2 4" xfId="9111"/>
    <cellStyle name="Comma 5 3 3 2 4 2" xfId="24522"/>
    <cellStyle name="Comma 5 3 3 2 4 2 2" xfId="55346"/>
    <cellStyle name="Comma 5 3 3 2 4 3" xfId="39936"/>
    <cellStyle name="Comma 5 3 3 2 5" xfId="16713"/>
    <cellStyle name="Comma 5 3 3 2 5 2" xfId="47537"/>
    <cellStyle name="Comma 5 3 3 2 6" xfId="32127"/>
    <cellStyle name="Comma 5 3 3 3" xfId="1934"/>
    <cellStyle name="Comma 5 3 3 3 2" xfId="3833"/>
    <cellStyle name="Comma 5 3 3 3 2 2" xfId="7636"/>
    <cellStyle name="Comma 5 3 3 3 2 2 2" xfId="15446"/>
    <cellStyle name="Comma 5 3 3 3 2 2 2 2" xfId="30857"/>
    <cellStyle name="Comma 5 3 3 3 2 2 2 2 2" xfId="61681"/>
    <cellStyle name="Comma 5 3 3 3 2 2 2 3" xfId="46271"/>
    <cellStyle name="Comma 5 3 3 3 2 2 3" xfId="23048"/>
    <cellStyle name="Comma 5 3 3 3 2 2 3 2" xfId="53872"/>
    <cellStyle name="Comma 5 3 3 3 2 2 4" xfId="38462"/>
    <cellStyle name="Comma 5 3 3 3 2 3" xfId="11643"/>
    <cellStyle name="Comma 5 3 3 3 2 3 2" xfId="27054"/>
    <cellStyle name="Comma 5 3 3 3 2 3 2 2" xfId="57878"/>
    <cellStyle name="Comma 5 3 3 3 2 3 3" xfId="42468"/>
    <cellStyle name="Comma 5 3 3 3 2 4" xfId="19245"/>
    <cellStyle name="Comma 5 3 3 3 2 4 2" xfId="50069"/>
    <cellStyle name="Comma 5 3 3 3 2 5" xfId="34659"/>
    <cellStyle name="Comma 5 3 3 3 3" xfId="5737"/>
    <cellStyle name="Comma 5 3 3 3 3 2" xfId="13547"/>
    <cellStyle name="Comma 5 3 3 3 3 2 2" xfId="28958"/>
    <cellStyle name="Comma 5 3 3 3 3 2 2 2" xfId="59782"/>
    <cellStyle name="Comma 5 3 3 3 3 2 3" xfId="44372"/>
    <cellStyle name="Comma 5 3 3 3 3 3" xfId="21149"/>
    <cellStyle name="Comma 5 3 3 3 3 3 2" xfId="51973"/>
    <cellStyle name="Comma 5 3 3 3 3 4" xfId="36563"/>
    <cellStyle name="Comma 5 3 3 3 4" xfId="9744"/>
    <cellStyle name="Comma 5 3 3 3 4 2" xfId="25155"/>
    <cellStyle name="Comma 5 3 3 3 4 2 2" xfId="55979"/>
    <cellStyle name="Comma 5 3 3 3 4 3" xfId="40569"/>
    <cellStyle name="Comma 5 3 3 3 5" xfId="17346"/>
    <cellStyle name="Comma 5 3 3 3 5 2" xfId="48170"/>
    <cellStyle name="Comma 5 3 3 3 6" xfId="32760"/>
    <cellStyle name="Comma 5 3 3 4" xfId="2567"/>
    <cellStyle name="Comma 5 3 3 4 2" xfId="6370"/>
    <cellStyle name="Comma 5 3 3 4 2 2" xfId="14180"/>
    <cellStyle name="Comma 5 3 3 4 2 2 2" xfId="29591"/>
    <cellStyle name="Comma 5 3 3 4 2 2 2 2" xfId="60415"/>
    <cellStyle name="Comma 5 3 3 4 2 2 3" xfId="45005"/>
    <cellStyle name="Comma 5 3 3 4 2 3" xfId="21782"/>
    <cellStyle name="Comma 5 3 3 4 2 3 2" xfId="52606"/>
    <cellStyle name="Comma 5 3 3 4 2 4" xfId="37196"/>
    <cellStyle name="Comma 5 3 3 4 3" xfId="10377"/>
    <cellStyle name="Comma 5 3 3 4 3 2" xfId="25788"/>
    <cellStyle name="Comma 5 3 3 4 3 2 2" xfId="56612"/>
    <cellStyle name="Comma 5 3 3 4 3 3" xfId="41202"/>
    <cellStyle name="Comma 5 3 3 4 4" xfId="17979"/>
    <cellStyle name="Comma 5 3 3 4 4 2" xfId="48803"/>
    <cellStyle name="Comma 5 3 3 4 5" xfId="33393"/>
    <cellStyle name="Comma 5 3 3 5" xfId="4471"/>
    <cellStyle name="Comma 5 3 3 5 2" xfId="12281"/>
    <cellStyle name="Comma 5 3 3 5 2 2" xfId="27692"/>
    <cellStyle name="Comma 5 3 3 5 2 2 2" xfId="58516"/>
    <cellStyle name="Comma 5 3 3 5 2 3" xfId="43106"/>
    <cellStyle name="Comma 5 3 3 5 3" xfId="19883"/>
    <cellStyle name="Comma 5 3 3 5 3 2" xfId="50707"/>
    <cellStyle name="Comma 5 3 3 5 4" xfId="35297"/>
    <cellStyle name="Comma 5 3 3 6" xfId="8478"/>
    <cellStyle name="Comma 5 3 3 6 2" xfId="23889"/>
    <cellStyle name="Comma 5 3 3 6 2 2" xfId="54713"/>
    <cellStyle name="Comma 5 3 3 6 3" xfId="39303"/>
    <cellStyle name="Comma 5 3 3 7" xfId="16080"/>
    <cellStyle name="Comma 5 3 3 7 2" xfId="46904"/>
    <cellStyle name="Comma 5 3 3 8" xfId="31494"/>
    <cellStyle name="Comma 5 3 4" xfId="459"/>
    <cellStyle name="Comma 5 3 4 2" xfId="1092"/>
    <cellStyle name="Comma 5 3 4 2 2" xfId="2991"/>
    <cellStyle name="Comma 5 3 4 2 2 2" xfId="6794"/>
    <cellStyle name="Comma 5 3 4 2 2 2 2" xfId="14604"/>
    <cellStyle name="Comma 5 3 4 2 2 2 2 2" xfId="30015"/>
    <cellStyle name="Comma 5 3 4 2 2 2 2 2 2" xfId="60839"/>
    <cellStyle name="Comma 5 3 4 2 2 2 2 3" xfId="45429"/>
    <cellStyle name="Comma 5 3 4 2 2 2 3" xfId="22206"/>
    <cellStyle name="Comma 5 3 4 2 2 2 3 2" xfId="53030"/>
    <cellStyle name="Comma 5 3 4 2 2 2 4" xfId="37620"/>
    <cellStyle name="Comma 5 3 4 2 2 3" xfId="10801"/>
    <cellStyle name="Comma 5 3 4 2 2 3 2" xfId="26212"/>
    <cellStyle name="Comma 5 3 4 2 2 3 2 2" xfId="57036"/>
    <cellStyle name="Comma 5 3 4 2 2 3 3" xfId="41626"/>
    <cellStyle name="Comma 5 3 4 2 2 4" xfId="18403"/>
    <cellStyle name="Comma 5 3 4 2 2 4 2" xfId="49227"/>
    <cellStyle name="Comma 5 3 4 2 2 5" xfId="33817"/>
    <cellStyle name="Comma 5 3 4 2 3" xfId="4895"/>
    <cellStyle name="Comma 5 3 4 2 3 2" xfId="12705"/>
    <cellStyle name="Comma 5 3 4 2 3 2 2" xfId="28116"/>
    <cellStyle name="Comma 5 3 4 2 3 2 2 2" xfId="58940"/>
    <cellStyle name="Comma 5 3 4 2 3 2 3" xfId="43530"/>
    <cellStyle name="Comma 5 3 4 2 3 3" xfId="20307"/>
    <cellStyle name="Comma 5 3 4 2 3 3 2" xfId="51131"/>
    <cellStyle name="Comma 5 3 4 2 3 4" xfId="35721"/>
    <cellStyle name="Comma 5 3 4 2 4" xfId="8902"/>
    <cellStyle name="Comma 5 3 4 2 4 2" xfId="24313"/>
    <cellStyle name="Comma 5 3 4 2 4 2 2" xfId="55137"/>
    <cellStyle name="Comma 5 3 4 2 4 3" xfId="39727"/>
    <cellStyle name="Comma 5 3 4 2 5" xfId="16504"/>
    <cellStyle name="Comma 5 3 4 2 5 2" xfId="47328"/>
    <cellStyle name="Comma 5 3 4 2 6" xfId="31918"/>
    <cellStyle name="Comma 5 3 4 3" xfId="1725"/>
    <cellStyle name="Comma 5 3 4 3 2" xfId="3624"/>
    <cellStyle name="Comma 5 3 4 3 2 2" xfId="7427"/>
    <cellStyle name="Comma 5 3 4 3 2 2 2" xfId="15237"/>
    <cellStyle name="Comma 5 3 4 3 2 2 2 2" xfId="30648"/>
    <cellStyle name="Comma 5 3 4 3 2 2 2 2 2" xfId="61472"/>
    <cellStyle name="Comma 5 3 4 3 2 2 2 3" xfId="46062"/>
    <cellStyle name="Comma 5 3 4 3 2 2 3" xfId="22839"/>
    <cellStyle name="Comma 5 3 4 3 2 2 3 2" xfId="53663"/>
    <cellStyle name="Comma 5 3 4 3 2 2 4" xfId="38253"/>
    <cellStyle name="Comma 5 3 4 3 2 3" xfId="11434"/>
    <cellStyle name="Comma 5 3 4 3 2 3 2" xfId="26845"/>
    <cellStyle name="Comma 5 3 4 3 2 3 2 2" xfId="57669"/>
    <cellStyle name="Comma 5 3 4 3 2 3 3" xfId="42259"/>
    <cellStyle name="Comma 5 3 4 3 2 4" xfId="19036"/>
    <cellStyle name="Comma 5 3 4 3 2 4 2" xfId="49860"/>
    <cellStyle name="Comma 5 3 4 3 2 5" xfId="34450"/>
    <cellStyle name="Comma 5 3 4 3 3" xfId="5528"/>
    <cellStyle name="Comma 5 3 4 3 3 2" xfId="13338"/>
    <cellStyle name="Comma 5 3 4 3 3 2 2" xfId="28749"/>
    <cellStyle name="Comma 5 3 4 3 3 2 2 2" xfId="59573"/>
    <cellStyle name="Comma 5 3 4 3 3 2 3" xfId="44163"/>
    <cellStyle name="Comma 5 3 4 3 3 3" xfId="20940"/>
    <cellStyle name="Comma 5 3 4 3 3 3 2" xfId="51764"/>
    <cellStyle name="Comma 5 3 4 3 3 4" xfId="36354"/>
    <cellStyle name="Comma 5 3 4 3 4" xfId="9535"/>
    <cellStyle name="Comma 5 3 4 3 4 2" xfId="24946"/>
    <cellStyle name="Comma 5 3 4 3 4 2 2" xfId="55770"/>
    <cellStyle name="Comma 5 3 4 3 4 3" xfId="40360"/>
    <cellStyle name="Comma 5 3 4 3 5" xfId="17137"/>
    <cellStyle name="Comma 5 3 4 3 5 2" xfId="47961"/>
    <cellStyle name="Comma 5 3 4 3 6" xfId="32551"/>
    <cellStyle name="Comma 5 3 4 4" xfId="2358"/>
    <cellStyle name="Comma 5 3 4 4 2" xfId="6161"/>
    <cellStyle name="Comma 5 3 4 4 2 2" xfId="13971"/>
    <cellStyle name="Comma 5 3 4 4 2 2 2" xfId="29382"/>
    <cellStyle name="Comma 5 3 4 4 2 2 2 2" xfId="60206"/>
    <cellStyle name="Comma 5 3 4 4 2 2 3" xfId="44796"/>
    <cellStyle name="Comma 5 3 4 4 2 3" xfId="21573"/>
    <cellStyle name="Comma 5 3 4 4 2 3 2" xfId="52397"/>
    <cellStyle name="Comma 5 3 4 4 2 4" xfId="36987"/>
    <cellStyle name="Comma 5 3 4 4 3" xfId="10168"/>
    <cellStyle name="Comma 5 3 4 4 3 2" xfId="25579"/>
    <cellStyle name="Comma 5 3 4 4 3 2 2" xfId="56403"/>
    <cellStyle name="Comma 5 3 4 4 3 3" xfId="40993"/>
    <cellStyle name="Comma 5 3 4 4 4" xfId="17770"/>
    <cellStyle name="Comma 5 3 4 4 4 2" xfId="48594"/>
    <cellStyle name="Comma 5 3 4 4 5" xfId="33184"/>
    <cellStyle name="Comma 5 3 4 5" xfId="4262"/>
    <cellStyle name="Comma 5 3 4 5 2" xfId="12072"/>
    <cellStyle name="Comma 5 3 4 5 2 2" xfId="27483"/>
    <cellStyle name="Comma 5 3 4 5 2 2 2" xfId="58307"/>
    <cellStyle name="Comma 5 3 4 5 2 3" xfId="42897"/>
    <cellStyle name="Comma 5 3 4 5 3" xfId="19674"/>
    <cellStyle name="Comma 5 3 4 5 3 2" xfId="50498"/>
    <cellStyle name="Comma 5 3 4 5 4" xfId="35088"/>
    <cellStyle name="Comma 5 3 4 6" xfId="8269"/>
    <cellStyle name="Comma 5 3 4 6 2" xfId="23680"/>
    <cellStyle name="Comma 5 3 4 6 2 2" xfId="54504"/>
    <cellStyle name="Comma 5 3 4 6 3" xfId="39094"/>
    <cellStyle name="Comma 5 3 4 7" xfId="15871"/>
    <cellStyle name="Comma 5 3 4 7 2" xfId="46695"/>
    <cellStyle name="Comma 5 3 4 8" xfId="31285"/>
    <cellStyle name="Comma 5 3 5" xfId="879"/>
    <cellStyle name="Comma 5 3 5 2" xfId="2778"/>
    <cellStyle name="Comma 5 3 5 2 2" xfId="6581"/>
    <cellStyle name="Comma 5 3 5 2 2 2" xfId="14391"/>
    <cellStyle name="Comma 5 3 5 2 2 2 2" xfId="29802"/>
    <cellStyle name="Comma 5 3 5 2 2 2 2 2" xfId="60626"/>
    <cellStyle name="Comma 5 3 5 2 2 2 3" xfId="45216"/>
    <cellStyle name="Comma 5 3 5 2 2 3" xfId="21993"/>
    <cellStyle name="Comma 5 3 5 2 2 3 2" xfId="52817"/>
    <cellStyle name="Comma 5 3 5 2 2 4" xfId="37407"/>
    <cellStyle name="Comma 5 3 5 2 3" xfId="10588"/>
    <cellStyle name="Comma 5 3 5 2 3 2" xfId="25999"/>
    <cellStyle name="Comma 5 3 5 2 3 2 2" xfId="56823"/>
    <cellStyle name="Comma 5 3 5 2 3 3" xfId="41413"/>
    <cellStyle name="Comma 5 3 5 2 4" xfId="18190"/>
    <cellStyle name="Comma 5 3 5 2 4 2" xfId="49014"/>
    <cellStyle name="Comma 5 3 5 2 5" xfId="33604"/>
    <cellStyle name="Comma 5 3 5 3" xfId="4682"/>
    <cellStyle name="Comma 5 3 5 3 2" xfId="12492"/>
    <cellStyle name="Comma 5 3 5 3 2 2" xfId="27903"/>
    <cellStyle name="Comma 5 3 5 3 2 2 2" xfId="58727"/>
    <cellStyle name="Comma 5 3 5 3 2 3" xfId="43317"/>
    <cellStyle name="Comma 5 3 5 3 3" xfId="20094"/>
    <cellStyle name="Comma 5 3 5 3 3 2" xfId="50918"/>
    <cellStyle name="Comma 5 3 5 3 4" xfId="35508"/>
    <cellStyle name="Comma 5 3 5 4" xfId="8689"/>
    <cellStyle name="Comma 5 3 5 4 2" xfId="24100"/>
    <cellStyle name="Comma 5 3 5 4 2 2" xfId="54924"/>
    <cellStyle name="Comma 5 3 5 4 3" xfId="39514"/>
    <cellStyle name="Comma 5 3 5 5" xfId="16291"/>
    <cellStyle name="Comma 5 3 5 5 2" xfId="47115"/>
    <cellStyle name="Comma 5 3 5 6" xfId="31705"/>
    <cellStyle name="Comma 5 3 6" xfId="1512"/>
    <cellStyle name="Comma 5 3 6 2" xfId="3411"/>
    <cellStyle name="Comma 5 3 6 2 2" xfId="7214"/>
    <cellStyle name="Comma 5 3 6 2 2 2" xfId="15024"/>
    <cellStyle name="Comma 5 3 6 2 2 2 2" xfId="30435"/>
    <cellStyle name="Comma 5 3 6 2 2 2 2 2" xfId="61259"/>
    <cellStyle name="Comma 5 3 6 2 2 2 3" xfId="45849"/>
    <cellStyle name="Comma 5 3 6 2 2 3" xfId="22626"/>
    <cellStyle name="Comma 5 3 6 2 2 3 2" xfId="53450"/>
    <cellStyle name="Comma 5 3 6 2 2 4" xfId="38040"/>
    <cellStyle name="Comma 5 3 6 2 3" xfId="11221"/>
    <cellStyle name="Comma 5 3 6 2 3 2" xfId="26632"/>
    <cellStyle name="Comma 5 3 6 2 3 2 2" xfId="57456"/>
    <cellStyle name="Comma 5 3 6 2 3 3" xfId="42046"/>
    <cellStyle name="Comma 5 3 6 2 4" xfId="18823"/>
    <cellStyle name="Comma 5 3 6 2 4 2" xfId="49647"/>
    <cellStyle name="Comma 5 3 6 2 5" xfId="34237"/>
    <cellStyle name="Comma 5 3 6 3" xfId="5315"/>
    <cellStyle name="Comma 5 3 6 3 2" xfId="13125"/>
    <cellStyle name="Comma 5 3 6 3 2 2" xfId="28536"/>
    <cellStyle name="Comma 5 3 6 3 2 2 2" xfId="59360"/>
    <cellStyle name="Comma 5 3 6 3 2 3" xfId="43950"/>
    <cellStyle name="Comma 5 3 6 3 3" xfId="20727"/>
    <cellStyle name="Comma 5 3 6 3 3 2" xfId="51551"/>
    <cellStyle name="Comma 5 3 6 3 4" xfId="36141"/>
    <cellStyle name="Comma 5 3 6 4" xfId="9322"/>
    <cellStyle name="Comma 5 3 6 4 2" xfId="24733"/>
    <cellStyle name="Comma 5 3 6 4 2 2" xfId="55557"/>
    <cellStyle name="Comma 5 3 6 4 3" xfId="40147"/>
    <cellStyle name="Comma 5 3 6 5" xfId="16924"/>
    <cellStyle name="Comma 5 3 6 5 2" xfId="47748"/>
    <cellStyle name="Comma 5 3 6 6" xfId="32338"/>
    <cellStyle name="Comma 5 3 7" xfId="2145"/>
    <cellStyle name="Comma 5 3 7 2" xfId="5948"/>
    <cellStyle name="Comma 5 3 7 2 2" xfId="13758"/>
    <cellStyle name="Comma 5 3 7 2 2 2" xfId="29169"/>
    <cellStyle name="Comma 5 3 7 2 2 2 2" xfId="59993"/>
    <cellStyle name="Comma 5 3 7 2 2 3" xfId="44583"/>
    <cellStyle name="Comma 5 3 7 2 3" xfId="21360"/>
    <cellStyle name="Comma 5 3 7 2 3 2" xfId="52184"/>
    <cellStyle name="Comma 5 3 7 2 4" xfId="36774"/>
    <cellStyle name="Comma 5 3 7 3" xfId="9955"/>
    <cellStyle name="Comma 5 3 7 3 2" xfId="25366"/>
    <cellStyle name="Comma 5 3 7 3 2 2" xfId="56190"/>
    <cellStyle name="Comma 5 3 7 3 3" xfId="40780"/>
    <cellStyle name="Comma 5 3 7 4" xfId="17557"/>
    <cellStyle name="Comma 5 3 7 4 2" xfId="48381"/>
    <cellStyle name="Comma 5 3 7 5" xfId="32971"/>
    <cellStyle name="Comma 5 3 8" xfId="4049"/>
    <cellStyle name="Comma 5 3 8 2" xfId="11859"/>
    <cellStyle name="Comma 5 3 8 2 2" xfId="27270"/>
    <cellStyle name="Comma 5 3 8 2 2 2" xfId="58094"/>
    <cellStyle name="Comma 5 3 8 2 3" xfId="42684"/>
    <cellStyle name="Comma 5 3 8 3" xfId="19461"/>
    <cellStyle name="Comma 5 3 8 3 2" xfId="50285"/>
    <cellStyle name="Comma 5 3 8 4" xfId="34875"/>
    <cellStyle name="Comma 5 3 9" xfId="8056"/>
    <cellStyle name="Comma 5 3 9 2" xfId="23467"/>
    <cellStyle name="Comma 5 3 9 2 2" xfId="54291"/>
    <cellStyle name="Comma 5 3 9 3" xfId="38881"/>
    <cellStyle name="Comma 5 4" xfId="78"/>
    <cellStyle name="Comma 5 4 10" xfId="15698"/>
    <cellStyle name="Comma 5 4 10 2" xfId="46522"/>
    <cellStyle name="Comma 5 4 11" xfId="31112"/>
    <cellStyle name="Comma 5 4 12" xfId="285"/>
    <cellStyle name="Comma 5 4 2" xfId="708"/>
    <cellStyle name="Comma 5 4 2 2" xfId="1341"/>
    <cellStyle name="Comma 5 4 2 2 2" xfId="3240"/>
    <cellStyle name="Comma 5 4 2 2 2 2" xfId="7043"/>
    <cellStyle name="Comma 5 4 2 2 2 2 2" xfId="14853"/>
    <cellStyle name="Comma 5 4 2 2 2 2 2 2" xfId="30264"/>
    <cellStyle name="Comma 5 4 2 2 2 2 2 2 2" xfId="61088"/>
    <cellStyle name="Comma 5 4 2 2 2 2 2 3" xfId="45678"/>
    <cellStyle name="Comma 5 4 2 2 2 2 3" xfId="22455"/>
    <cellStyle name="Comma 5 4 2 2 2 2 3 2" xfId="53279"/>
    <cellStyle name="Comma 5 4 2 2 2 2 4" xfId="37869"/>
    <cellStyle name="Comma 5 4 2 2 2 3" xfId="11050"/>
    <cellStyle name="Comma 5 4 2 2 2 3 2" xfId="26461"/>
    <cellStyle name="Comma 5 4 2 2 2 3 2 2" xfId="57285"/>
    <cellStyle name="Comma 5 4 2 2 2 3 3" xfId="41875"/>
    <cellStyle name="Comma 5 4 2 2 2 4" xfId="18652"/>
    <cellStyle name="Comma 5 4 2 2 2 4 2" xfId="49476"/>
    <cellStyle name="Comma 5 4 2 2 2 5" xfId="34066"/>
    <cellStyle name="Comma 5 4 2 2 3" xfId="5144"/>
    <cellStyle name="Comma 5 4 2 2 3 2" xfId="12954"/>
    <cellStyle name="Comma 5 4 2 2 3 2 2" xfId="28365"/>
    <cellStyle name="Comma 5 4 2 2 3 2 2 2" xfId="59189"/>
    <cellStyle name="Comma 5 4 2 2 3 2 3" xfId="43779"/>
    <cellStyle name="Comma 5 4 2 2 3 3" xfId="20556"/>
    <cellStyle name="Comma 5 4 2 2 3 3 2" xfId="51380"/>
    <cellStyle name="Comma 5 4 2 2 3 4" xfId="35970"/>
    <cellStyle name="Comma 5 4 2 2 4" xfId="9151"/>
    <cellStyle name="Comma 5 4 2 2 4 2" xfId="24562"/>
    <cellStyle name="Comma 5 4 2 2 4 2 2" xfId="55386"/>
    <cellStyle name="Comma 5 4 2 2 4 3" xfId="39976"/>
    <cellStyle name="Comma 5 4 2 2 5" xfId="16753"/>
    <cellStyle name="Comma 5 4 2 2 5 2" xfId="47577"/>
    <cellStyle name="Comma 5 4 2 2 6" xfId="32167"/>
    <cellStyle name="Comma 5 4 2 3" xfId="1974"/>
    <cellStyle name="Comma 5 4 2 3 2" xfId="3873"/>
    <cellStyle name="Comma 5 4 2 3 2 2" xfId="7676"/>
    <cellStyle name="Comma 5 4 2 3 2 2 2" xfId="15486"/>
    <cellStyle name="Comma 5 4 2 3 2 2 2 2" xfId="30897"/>
    <cellStyle name="Comma 5 4 2 3 2 2 2 2 2" xfId="61721"/>
    <cellStyle name="Comma 5 4 2 3 2 2 2 3" xfId="46311"/>
    <cellStyle name="Comma 5 4 2 3 2 2 3" xfId="23088"/>
    <cellStyle name="Comma 5 4 2 3 2 2 3 2" xfId="53912"/>
    <cellStyle name="Comma 5 4 2 3 2 2 4" xfId="38502"/>
    <cellStyle name="Comma 5 4 2 3 2 3" xfId="11683"/>
    <cellStyle name="Comma 5 4 2 3 2 3 2" xfId="27094"/>
    <cellStyle name="Comma 5 4 2 3 2 3 2 2" xfId="57918"/>
    <cellStyle name="Comma 5 4 2 3 2 3 3" xfId="42508"/>
    <cellStyle name="Comma 5 4 2 3 2 4" xfId="19285"/>
    <cellStyle name="Comma 5 4 2 3 2 4 2" xfId="50109"/>
    <cellStyle name="Comma 5 4 2 3 2 5" xfId="34699"/>
    <cellStyle name="Comma 5 4 2 3 3" xfId="5777"/>
    <cellStyle name="Comma 5 4 2 3 3 2" xfId="13587"/>
    <cellStyle name="Comma 5 4 2 3 3 2 2" xfId="28998"/>
    <cellStyle name="Comma 5 4 2 3 3 2 2 2" xfId="59822"/>
    <cellStyle name="Comma 5 4 2 3 3 2 3" xfId="44412"/>
    <cellStyle name="Comma 5 4 2 3 3 3" xfId="21189"/>
    <cellStyle name="Comma 5 4 2 3 3 3 2" xfId="52013"/>
    <cellStyle name="Comma 5 4 2 3 3 4" xfId="36603"/>
    <cellStyle name="Comma 5 4 2 3 4" xfId="9784"/>
    <cellStyle name="Comma 5 4 2 3 4 2" xfId="25195"/>
    <cellStyle name="Comma 5 4 2 3 4 2 2" xfId="56019"/>
    <cellStyle name="Comma 5 4 2 3 4 3" xfId="40609"/>
    <cellStyle name="Comma 5 4 2 3 5" xfId="17386"/>
    <cellStyle name="Comma 5 4 2 3 5 2" xfId="48210"/>
    <cellStyle name="Comma 5 4 2 3 6" xfId="32800"/>
    <cellStyle name="Comma 5 4 2 4" xfId="2607"/>
    <cellStyle name="Comma 5 4 2 4 2" xfId="6410"/>
    <cellStyle name="Comma 5 4 2 4 2 2" xfId="14220"/>
    <cellStyle name="Comma 5 4 2 4 2 2 2" xfId="29631"/>
    <cellStyle name="Comma 5 4 2 4 2 2 2 2" xfId="60455"/>
    <cellStyle name="Comma 5 4 2 4 2 2 3" xfId="45045"/>
    <cellStyle name="Comma 5 4 2 4 2 3" xfId="21822"/>
    <cellStyle name="Comma 5 4 2 4 2 3 2" xfId="52646"/>
    <cellStyle name="Comma 5 4 2 4 2 4" xfId="37236"/>
    <cellStyle name="Comma 5 4 2 4 3" xfId="10417"/>
    <cellStyle name="Comma 5 4 2 4 3 2" xfId="25828"/>
    <cellStyle name="Comma 5 4 2 4 3 2 2" xfId="56652"/>
    <cellStyle name="Comma 5 4 2 4 3 3" xfId="41242"/>
    <cellStyle name="Comma 5 4 2 4 4" xfId="18019"/>
    <cellStyle name="Comma 5 4 2 4 4 2" xfId="48843"/>
    <cellStyle name="Comma 5 4 2 4 5" xfId="33433"/>
    <cellStyle name="Comma 5 4 2 5" xfId="4511"/>
    <cellStyle name="Comma 5 4 2 5 2" xfId="12321"/>
    <cellStyle name="Comma 5 4 2 5 2 2" xfId="27732"/>
    <cellStyle name="Comma 5 4 2 5 2 2 2" xfId="58556"/>
    <cellStyle name="Comma 5 4 2 5 2 3" xfId="43146"/>
    <cellStyle name="Comma 5 4 2 5 3" xfId="19923"/>
    <cellStyle name="Comma 5 4 2 5 3 2" xfId="50747"/>
    <cellStyle name="Comma 5 4 2 5 4" xfId="35337"/>
    <cellStyle name="Comma 5 4 2 6" xfId="8518"/>
    <cellStyle name="Comma 5 4 2 6 2" xfId="23929"/>
    <cellStyle name="Comma 5 4 2 6 2 2" xfId="54753"/>
    <cellStyle name="Comma 5 4 2 6 3" xfId="39343"/>
    <cellStyle name="Comma 5 4 2 7" xfId="16120"/>
    <cellStyle name="Comma 5 4 2 7 2" xfId="46944"/>
    <cellStyle name="Comma 5 4 2 8" xfId="31534"/>
    <cellStyle name="Comma 5 4 3" xfId="499"/>
    <cellStyle name="Comma 5 4 3 2" xfId="1132"/>
    <cellStyle name="Comma 5 4 3 2 2" xfId="3031"/>
    <cellStyle name="Comma 5 4 3 2 2 2" xfId="6834"/>
    <cellStyle name="Comma 5 4 3 2 2 2 2" xfId="14644"/>
    <cellStyle name="Comma 5 4 3 2 2 2 2 2" xfId="30055"/>
    <cellStyle name="Comma 5 4 3 2 2 2 2 2 2" xfId="60879"/>
    <cellStyle name="Comma 5 4 3 2 2 2 2 3" xfId="45469"/>
    <cellStyle name="Comma 5 4 3 2 2 2 3" xfId="22246"/>
    <cellStyle name="Comma 5 4 3 2 2 2 3 2" xfId="53070"/>
    <cellStyle name="Comma 5 4 3 2 2 2 4" xfId="37660"/>
    <cellStyle name="Comma 5 4 3 2 2 3" xfId="10841"/>
    <cellStyle name="Comma 5 4 3 2 2 3 2" xfId="26252"/>
    <cellStyle name="Comma 5 4 3 2 2 3 2 2" xfId="57076"/>
    <cellStyle name="Comma 5 4 3 2 2 3 3" xfId="41666"/>
    <cellStyle name="Comma 5 4 3 2 2 4" xfId="18443"/>
    <cellStyle name="Comma 5 4 3 2 2 4 2" xfId="49267"/>
    <cellStyle name="Comma 5 4 3 2 2 5" xfId="33857"/>
    <cellStyle name="Comma 5 4 3 2 3" xfId="4935"/>
    <cellStyle name="Comma 5 4 3 2 3 2" xfId="12745"/>
    <cellStyle name="Comma 5 4 3 2 3 2 2" xfId="28156"/>
    <cellStyle name="Comma 5 4 3 2 3 2 2 2" xfId="58980"/>
    <cellStyle name="Comma 5 4 3 2 3 2 3" xfId="43570"/>
    <cellStyle name="Comma 5 4 3 2 3 3" xfId="20347"/>
    <cellStyle name="Comma 5 4 3 2 3 3 2" xfId="51171"/>
    <cellStyle name="Comma 5 4 3 2 3 4" xfId="35761"/>
    <cellStyle name="Comma 5 4 3 2 4" xfId="8942"/>
    <cellStyle name="Comma 5 4 3 2 4 2" xfId="24353"/>
    <cellStyle name="Comma 5 4 3 2 4 2 2" xfId="55177"/>
    <cellStyle name="Comma 5 4 3 2 4 3" xfId="39767"/>
    <cellStyle name="Comma 5 4 3 2 5" xfId="16544"/>
    <cellStyle name="Comma 5 4 3 2 5 2" xfId="47368"/>
    <cellStyle name="Comma 5 4 3 2 6" xfId="31958"/>
    <cellStyle name="Comma 5 4 3 3" xfId="1765"/>
    <cellStyle name="Comma 5 4 3 3 2" xfId="3664"/>
    <cellStyle name="Comma 5 4 3 3 2 2" xfId="7467"/>
    <cellStyle name="Comma 5 4 3 3 2 2 2" xfId="15277"/>
    <cellStyle name="Comma 5 4 3 3 2 2 2 2" xfId="30688"/>
    <cellStyle name="Comma 5 4 3 3 2 2 2 2 2" xfId="61512"/>
    <cellStyle name="Comma 5 4 3 3 2 2 2 3" xfId="46102"/>
    <cellStyle name="Comma 5 4 3 3 2 2 3" xfId="22879"/>
    <cellStyle name="Comma 5 4 3 3 2 2 3 2" xfId="53703"/>
    <cellStyle name="Comma 5 4 3 3 2 2 4" xfId="38293"/>
    <cellStyle name="Comma 5 4 3 3 2 3" xfId="11474"/>
    <cellStyle name="Comma 5 4 3 3 2 3 2" xfId="26885"/>
    <cellStyle name="Comma 5 4 3 3 2 3 2 2" xfId="57709"/>
    <cellStyle name="Comma 5 4 3 3 2 3 3" xfId="42299"/>
    <cellStyle name="Comma 5 4 3 3 2 4" xfId="19076"/>
    <cellStyle name="Comma 5 4 3 3 2 4 2" xfId="49900"/>
    <cellStyle name="Comma 5 4 3 3 2 5" xfId="34490"/>
    <cellStyle name="Comma 5 4 3 3 3" xfId="5568"/>
    <cellStyle name="Comma 5 4 3 3 3 2" xfId="13378"/>
    <cellStyle name="Comma 5 4 3 3 3 2 2" xfId="28789"/>
    <cellStyle name="Comma 5 4 3 3 3 2 2 2" xfId="59613"/>
    <cellStyle name="Comma 5 4 3 3 3 2 3" xfId="44203"/>
    <cellStyle name="Comma 5 4 3 3 3 3" xfId="20980"/>
    <cellStyle name="Comma 5 4 3 3 3 3 2" xfId="51804"/>
    <cellStyle name="Comma 5 4 3 3 3 4" xfId="36394"/>
    <cellStyle name="Comma 5 4 3 3 4" xfId="9575"/>
    <cellStyle name="Comma 5 4 3 3 4 2" xfId="24986"/>
    <cellStyle name="Comma 5 4 3 3 4 2 2" xfId="55810"/>
    <cellStyle name="Comma 5 4 3 3 4 3" xfId="40400"/>
    <cellStyle name="Comma 5 4 3 3 5" xfId="17177"/>
    <cellStyle name="Comma 5 4 3 3 5 2" xfId="48001"/>
    <cellStyle name="Comma 5 4 3 3 6" xfId="32591"/>
    <cellStyle name="Comma 5 4 3 4" xfId="2398"/>
    <cellStyle name="Comma 5 4 3 4 2" xfId="6201"/>
    <cellStyle name="Comma 5 4 3 4 2 2" xfId="14011"/>
    <cellStyle name="Comma 5 4 3 4 2 2 2" xfId="29422"/>
    <cellStyle name="Comma 5 4 3 4 2 2 2 2" xfId="60246"/>
    <cellStyle name="Comma 5 4 3 4 2 2 3" xfId="44836"/>
    <cellStyle name="Comma 5 4 3 4 2 3" xfId="21613"/>
    <cellStyle name="Comma 5 4 3 4 2 3 2" xfId="52437"/>
    <cellStyle name="Comma 5 4 3 4 2 4" xfId="37027"/>
    <cellStyle name="Comma 5 4 3 4 3" xfId="10208"/>
    <cellStyle name="Comma 5 4 3 4 3 2" xfId="25619"/>
    <cellStyle name="Comma 5 4 3 4 3 2 2" xfId="56443"/>
    <cellStyle name="Comma 5 4 3 4 3 3" xfId="41033"/>
    <cellStyle name="Comma 5 4 3 4 4" xfId="17810"/>
    <cellStyle name="Comma 5 4 3 4 4 2" xfId="48634"/>
    <cellStyle name="Comma 5 4 3 4 5" xfId="33224"/>
    <cellStyle name="Comma 5 4 3 5" xfId="4302"/>
    <cellStyle name="Comma 5 4 3 5 2" xfId="12112"/>
    <cellStyle name="Comma 5 4 3 5 2 2" xfId="27523"/>
    <cellStyle name="Comma 5 4 3 5 2 2 2" xfId="58347"/>
    <cellStyle name="Comma 5 4 3 5 2 3" xfId="42937"/>
    <cellStyle name="Comma 5 4 3 5 3" xfId="19714"/>
    <cellStyle name="Comma 5 4 3 5 3 2" xfId="50538"/>
    <cellStyle name="Comma 5 4 3 5 4" xfId="35128"/>
    <cellStyle name="Comma 5 4 3 6" xfId="8309"/>
    <cellStyle name="Comma 5 4 3 6 2" xfId="23720"/>
    <cellStyle name="Comma 5 4 3 6 2 2" xfId="54544"/>
    <cellStyle name="Comma 5 4 3 6 3" xfId="39134"/>
    <cellStyle name="Comma 5 4 3 7" xfId="15911"/>
    <cellStyle name="Comma 5 4 3 7 2" xfId="46735"/>
    <cellStyle name="Comma 5 4 3 8" xfId="31325"/>
    <cellStyle name="Comma 5 4 4" xfId="919"/>
    <cellStyle name="Comma 5 4 4 2" xfId="2818"/>
    <cellStyle name="Comma 5 4 4 2 2" xfId="6621"/>
    <cellStyle name="Comma 5 4 4 2 2 2" xfId="14431"/>
    <cellStyle name="Comma 5 4 4 2 2 2 2" xfId="29842"/>
    <cellStyle name="Comma 5 4 4 2 2 2 2 2" xfId="60666"/>
    <cellStyle name="Comma 5 4 4 2 2 2 3" xfId="45256"/>
    <cellStyle name="Comma 5 4 4 2 2 3" xfId="22033"/>
    <cellStyle name="Comma 5 4 4 2 2 3 2" xfId="52857"/>
    <cellStyle name="Comma 5 4 4 2 2 4" xfId="37447"/>
    <cellStyle name="Comma 5 4 4 2 3" xfId="10628"/>
    <cellStyle name="Comma 5 4 4 2 3 2" xfId="26039"/>
    <cellStyle name="Comma 5 4 4 2 3 2 2" xfId="56863"/>
    <cellStyle name="Comma 5 4 4 2 3 3" xfId="41453"/>
    <cellStyle name="Comma 5 4 4 2 4" xfId="18230"/>
    <cellStyle name="Comma 5 4 4 2 4 2" xfId="49054"/>
    <cellStyle name="Comma 5 4 4 2 5" xfId="33644"/>
    <cellStyle name="Comma 5 4 4 3" xfId="4722"/>
    <cellStyle name="Comma 5 4 4 3 2" xfId="12532"/>
    <cellStyle name="Comma 5 4 4 3 2 2" xfId="27943"/>
    <cellStyle name="Comma 5 4 4 3 2 2 2" xfId="58767"/>
    <cellStyle name="Comma 5 4 4 3 2 3" xfId="43357"/>
    <cellStyle name="Comma 5 4 4 3 3" xfId="20134"/>
    <cellStyle name="Comma 5 4 4 3 3 2" xfId="50958"/>
    <cellStyle name="Comma 5 4 4 3 4" xfId="35548"/>
    <cellStyle name="Comma 5 4 4 4" xfId="8729"/>
    <cellStyle name="Comma 5 4 4 4 2" xfId="24140"/>
    <cellStyle name="Comma 5 4 4 4 2 2" xfId="54964"/>
    <cellStyle name="Comma 5 4 4 4 3" xfId="39554"/>
    <cellStyle name="Comma 5 4 4 5" xfId="16331"/>
    <cellStyle name="Comma 5 4 4 5 2" xfId="47155"/>
    <cellStyle name="Comma 5 4 4 6" xfId="31745"/>
    <cellStyle name="Comma 5 4 5" xfId="1552"/>
    <cellStyle name="Comma 5 4 5 2" xfId="3451"/>
    <cellStyle name="Comma 5 4 5 2 2" xfId="7254"/>
    <cellStyle name="Comma 5 4 5 2 2 2" xfId="15064"/>
    <cellStyle name="Comma 5 4 5 2 2 2 2" xfId="30475"/>
    <cellStyle name="Comma 5 4 5 2 2 2 2 2" xfId="61299"/>
    <cellStyle name="Comma 5 4 5 2 2 2 3" xfId="45889"/>
    <cellStyle name="Comma 5 4 5 2 2 3" xfId="22666"/>
    <cellStyle name="Comma 5 4 5 2 2 3 2" xfId="53490"/>
    <cellStyle name="Comma 5 4 5 2 2 4" xfId="38080"/>
    <cellStyle name="Comma 5 4 5 2 3" xfId="11261"/>
    <cellStyle name="Comma 5 4 5 2 3 2" xfId="26672"/>
    <cellStyle name="Comma 5 4 5 2 3 2 2" xfId="57496"/>
    <cellStyle name="Comma 5 4 5 2 3 3" xfId="42086"/>
    <cellStyle name="Comma 5 4 5 2 4" xfId="18863"/>
    <cellStyle name="Comma 5 4 5 2 4 2" xfId="49687"/>
    <cellStyle name="Comma 5 4 5 2 5" xfId="34277"/>
    <cellStyle name="Comma 5 4 5 3" xfId="5355"/>
    <cellStyle name="Comma 5 4 5 3 2" xfId="13165"/>
    <cellStyle name="Comma 5 4 5 3 2 2" xfId="28576"/>
    <cellStyle name="Comma 5 4 5 3 2 2 2" xfId="59400"/>
    <cellStyle name="Comma 5 4 5 3 2 3" xfId="43990"/>
    <cellStyle name="Comma 5 4 5 3 3" xfId="20767"/>
    <cellStyle name="Comma 5 4 5 3 3 2" xfId="51591"/>
    <cellStyle name="Comma 5 4 5 3 4" xfId="36181"/>
    <cellStyle name="Comma 5 4 5 4" xfId="9362"/>
    <cellStyle name="Comma 5 4 5 4 2" xfId="24773"/>
    <cellStyle name="Comma 5 4 5 4 2 2" xfId="55597"/>
    <cellStyle name="Comma 5 4 5 4 3" xfId="40187"/>
    <cellStyle name="Comma 5 4 5 5" xfId="16964"/>
    <cellStyle name="Comma 5 4 5 5 2" xfId="47788"/>
    <cellStyle name="Comma 5 4 5 6" xfId="32378"/>
    <cellStyle name="Comma 5 4 6" xfId="2185"/>
    <cellStyle name="Comma 5 4 6 2" xfId="5988"/>
    <cellStyle name="Comma 5 4 6 2 2" xfId="13798"/>
    <cellStyle name="Comma 5 4 6 2 2 2" xfId="29209"/>
    <cellStyle name="Comma 5 4 6 2 2 2 2" xfId="60033"/>
    <cellStyle name="Comma 5 4 6 2 2 3" xfId="44623"/>
    <cellStyle name="Comma 5 4 6 2 3" xfId="21400"/>
    <cellStyle name="Comma 5 4 6 2 3 2" xfId="52224"/>
    <cellStyle name="Comma 5 4 6 2 4" xfId="36814"/>
    <cellStyle name="Comma 5 4 6 3" xfId="9995"/>
    <cellStyle name="Comma 5 4 6 3 2" xfId="25406"/>
    <cellStyle name="Comma 5 4 6 3 2 2" xfId="56230"/>
    <cellStyle name="Comma 5 4 6 3 3" xfId="40820"/>
    <cellStyle name="Comma 5 4 6 4" xfId="17597"/>
    <cellStyle name="Comma 5 4 6 4 2" xfId="48421"/>
    <cellStyle name="Comma 5 4 6 5" xfId="33011"/>
    <cellStyle name="Comma 5 4 7" xfId="4089"/>
    <cellStyle name="Comma 5 4 7 2" xfId="11899"/>
    <cellStyle name="Comma 5 4 7 2 2" xfId="27310"/>
    <cellStyle name="Comma 5 4 7 2 2 2" xfId="58134"/>
    <cellStyle name="Comma 5 4 7 2 3" xfId="42724"/>
    <cellStyle name="Comma 5 4 7 3" xfId="19501"/>
    <cellStyle name="Comma 5 4 7 3 2" xfId="50325"/>
    <cellStyle name="Comma 5 4 7 4" xfId="34915"/>
    <cellStyle name="Comma 5 4 8" xfId="8096"/>
    <cellStyle name="Comma 5 4 8 2" xfId="23507"/>
    <cellStyle name="Comma 5 4 8 2 2" xfId="54331"/>
    <cellStyle name="Comma 5 4 8 3" xfId="38921"/>
    <cellStyle name="Comma 5 4 9" xfId="7887"/>
    <cellStyle name="Comma 5 4 9 2" xfId="23298"/>
    <cellStyle name="Comma 5 4 9 2 2" xfId="54122"/>
    <cellStyle name="Comma 5 4 9 3" xfId="38712"/>
    <cellStyle name="Comma 5 5" xfId="112"/>
    <cellStyle name="Comma 5 5 10" xfId="15618"/>
    <cellStyle name="Comma 5 5 10 2" xfId="46442"/>
    <cellStyle name="Comma 5 5 11" xfId="31032"/>
    <cellStyle name="Comma 5 5 12" xfId="205"/>
    <cellStyle name="Comma 5 5 2" xfId="628"/>
    <cellStyle name="Comma 5 5 2 2" xfId="1261"/>
    <cellStyle name="Comma 5 5 2 2 2" xfId="3160"/>
    <cellStyle name="Comma 5 5 2 2 2 2" xfId="6963"/>
    <cellStyle name="Comma 5 5 2 2 2 2 2" xfId="14773"/>
    <cellStyle name="Comma 5 5 2 2 2 2 2 2" xfId="30184"/>
    <cellStyle name="Comma 5 5 2 2 2 2 2 2 2" xfId="61008"/>
    <cellStyle name="Comma 5 5 2 2 2 2 2 3" xfId="45598"/>
    <cellStyle name="Comma 5 5 2 2 2 2 3" xfId="22375"/>
    <cellStyle name="Comma 5 5 2 2 2 2 3 2" xfId="53199"/>
    <cellStyle name="Comma 5 5 2 2 2 2 4" xfId="37789"/>
    <cellStyle name="Comma 5 5 2 2 2 3" xfId="10970"/>
    <cellStyle name="Comma 5 5 2 2 2 3 2" xfId="26381"/>
    <cellStyle name="Comma 5 5 2 2 2 3 2 2" xfId="57205"/>
    <cellStyle name="Comma 5 5 2 2 2 3 3" xfId="41795"/>
    <cellStyle name="Comma 5 5 2 2 2 4" xfId="18572"/>
    <cellStyle name="Comma 5 5 2 2 2 4 2" xfId="49396"/>
    <cellStyle name="Comma 5 5 2 2 2 5" xfId="33986"/>
    <cellStyle name="Comma 5 5 2 2 3" xfId="5064"/>
    <cellStyle name="Comma 5 5 2 2 3 2" xfId="12874"/>
    <cellStyle name="Comma 5 5 2 2 3 2 2" xfId="28285"/>
    <cellStyle name="Comma 5 5 2 2 3 2 2 2" xfId="59109"/>
    <cellStyle name="Comma 5 5 2 2 3 2 3" xfId="43699"/>
    <cellStyle name="Comma 5 5 2 2 3 3" xfId="20476"/>
    <cellStyle name="Comma 5 5 2 2 3 3 2" xfId="51300"/>
    <cellStyle name="Comma 5 5 2 2 3 4" xfId="35890"/>
    <cellStyle name="Comma 5 5 2 2 4" xfId="9071"/>
    <cellStyle name="Comma 5 5 2 2 4 2" xfId="24482"/>
    <cellStyle name="Comma 5 5 2 2 4 2 2" xfId="55306"/>
    <cellStyle name="Comma 5 5 2 2 4 3" xfId="39896"/>
    <cellStyle name="Comma 5 5 2 2 5" xfId="16673"/>
    <cellStyle name="Comma 5 5 2 2 5 2" xfId="47497"/>
    <cellStyle name="Comma 5 5 2 2 6" xfId="32087"/>
    <cellStyle name="Comma 5 5 2 3" xfId="1894"/>
    <cellStyle name="Comma 5 5 2 3 2" xfId="3793"/>
    <cellStyle name="Comma 5 5 2 3 2 2" xfId="7596"/>
    <cellStyle name="Comma 5 5 2 3 2 2 2" xfId="15406"/>
    <cellStyle name="Comma 5 5 2 3 2 2 2 2" xfId="30817"/>
    <cellStyle name="Comma 5 5 2 3 2 2 2 2 2" xfId="61641"/>
    <cellStyle name="Comma 5 5 2 3 2 2 2 3" xfId="46231"/>
    <cellStyle name="Comma 5 5 2 3 2 2 3" xfId="23008"/>
    <cellStyle name="Comma 5 5 2 3 2 2 3 2" xfId="53832"/>
    <cellStyle name="Comma 5 5 2 3 2 2 4" xfId="38422"/>
    <cellStyle name="Comma 5 5 2 3 2 3" xfId="11603"/>
    <cellStyle name="Comma 5 5 2 3 2 3 2" xfId="27014"/>
    <cellStyle name="Comma 5 5 2 3 2 3 2 2" xfId="57838"/>
    <cellStyle name="Comma 5 5 2 3 2 3 3" xfId="42428"/>
    <cellStyle name="Comma 5 5 2 3 2 4" xfId="19205"/>
    <cellStyle name="Comma 5 5 2 3 2 4 2" xfId="50029"/>
    <cellStyle name="Comma 5 5 2 3 2 5" xfId="34619"/>
    <cellStyle name="Comma 5 5 2 3 3" xfId="5697"/>
    <cellStyle name="Comma 5 5 2 3 3 2" xfId="13507"/>
    <cellStyle name="Comma 5 5 2 3 3 2 2" xfId="28918"/>
    <cellStyle name="Comma 5 5 2 3 3 2 2 2" xfId="59742"/>
    <cellStyle name="Comma 5 5 2 3 3 2 3" xfId="44332"/>
    <cellStyle name="Comma 5 5 2 3 3 3" xfId="21109"/>
    <cellStyle name="Comma 5 5 2 3 3 3 2" xfId="51933"/>
    <cellStyle name="Comma 5 5 2 3 3 4" xfId="36523"/>
    <cellStyle name="Comma 5 5 2 3 4" xfId="9704"/>
    <cellStyle name="Comma 5 5 2 3 4 2" xfId="25115"/>
    <cellStyle name="Comma 5 5 2 3 4 2 2" xfId="55939"/>
    <cellStyle name="Comma 5 5 2 3 4 3" xfId="40529"/>
    <cellStyle name="Comma 5 5 2 3 5" xfId="17306"/>
    <cellStyle name="Comma 5 5 2 3 5 2" xfId="48130"/>
    <cellStyle name="Comma 5 5 2 3 6" xfId="32720"/>
    <cellStyle name="Comma 5 5 2 4" xfId="2527"/>
    <cellStyle name="Comma 5 5 2 4 2" xfId="6330"/>
    <cellStyle name="Comma 5 5 2 4 2 2" xfId="14140"/>
    <cellStyle name="Comma 5 5 2 4 2 2 2" xfId="29551"/>
    <cellStyle name="Comma 5 5 2 4 2 2 2 2" xfId="60375"/>
    <cellStyle name="Comma 5 5 2 4 2 2 3" xfId="44965"/>
    <cellStyle name="Comma 5 5 2 4 2 3" xfId="21742"/>
    <cellStyle name="Comma 5 5 2 4 2 3 2" xfId="52566"/>
    <cellStyle name="Comma 5 5 2 4 2 4" xfId="37156"/>
    <cellStyle name="Comma 5 5 2 4 3" xfId="10337"/>
    <cellStyle name="Comma 5 5 2 4 3 2" xfId="25748"/>
    <cellStyle name="Comma 5 5 2 4 3 2 2" xfId="56572"/>
    <cellStyle name="Comma 5 5 2 4 3 3" xfId="41162"/>
    <cellStyle name="Comma 5 5 2 4 4" xfId="17939"/>
    <cellStyle name="Comma 5 5 2 4 4 2" xfId="48763"/>
    <cellStyle name="Comma 5 5 2 4 5" xfId="33353"/>
    <cellStyle name="Comma 5 5 2 5" xfId="4431"/>
    <cellStyle name="Comma 5 5 2 5 2" xfId="12241"/>
    <cellStyle name="Comma 5 5 2 5 2 2" xfId="27652"/>
    <cellStyle name="Comma 5 5 2 5 2 2 2" xfId="58476"/>
    <cellStyle name="Comma 5 5 2 5 2 3" xfId="43066"/>
    <cellStyle name="Comma 5 5 2 5 3" xfId="19843"/>
    <cellStyle name="Comma 5 5 2 5 3 2" xfId="50667"/>
    <cellStyle name="Comma 5 5 2 5 4" xfId="35257"/>
    <cellStyle name="Comma 5 5 2 6" xfId="8438"/>
    <cellStyle name="Comma 5 5 2 6 2" xfId="23849"/>
    <cellStyle name="Comma 5 5 2 6 2 2" xfId="54673"/>
    <cellStyle name="Comma 5 5 2 6 3" xfId="39263"/>
    <cellStyle name="Comma 5 5 2 7" xfId="16040"/>
    <cellStyle name="Comma 5 5 2 7 2" xfId="46864"/>
    <cellStyle name="Comma 5 5 2 8" xfId="31454"/>
    <cellStyle name="Comma 5 5 3" xfId="419"/>
    <cellStyle name="Comma 5 5 3 2" xfId="1052"/>
    <cellStyle name="Comma 5 5 3 2 2" xfId="2951"/>
    <cellStyle name="Comma 5 5 3 2 2 2" xfId="6754"/>
    <cellStyle name="Comma 5 5 3 2 2 2 2" xfId="14564"/>
    <cellStyle name="Comma 5 5 3 2 2 2 2 2" xfId="29975"/>
    <cellStyle name="Comma 5 5 3 2 2 2 2 2 2" xfId="60799"/>
    <cellStyle name="Comma 5 5 3 2 2 2 2 3" xfId="45389"/>
    <cellStyle name="Comma 5 5 3 2 2 2 3" xfId="22166"/>
    <cellStyle name="Comma 5 5 3 2 2 2 3 2" xfId="52990"/>
    <cellStyle name="Comma 5 5 3 2 2 2 4" xfId="37580"/>
    <cellStyle name="Comma 5 5 3 2 2 3" xfId="10761"/>
    <cellStyle name="Comma 5 5 3 2 2 3 2" xfId="26172"/>
    <cellStyle name="Comma 5 5 3 2 2 3 2 2" xfId="56996"/>
    <cellStyle name="Comma 5 5 3 2 2 3 3" xfId="41586"/>
    <cellStyle name="Comma 5 5 3 2 2 4" xfId="18363"/>
    <cellStyle name="Comma 5 5 3 2 2 4 2" xfId="49187"/>
    <cellStyle name="Comma 5 5 3 2 2 5" xfId="33777"/>
    <cellStyle name="Comma 5 5 3 2 3" xfId="4855"/>
    <cellStyle name="Comma 5 5 3 2 3 2" xfId="12665"/>
    <cellStyle name="Comma 5 5 3 2 3 2 2" xfId="28076"/>
    <cellStyle name="Comma 5 5 3 2 3 2 2 2" xfId="58900"/>
    <cellStyle name="Comma 5 5 3 2 3 2 3" xfId="43490"/>
    <cellStyle name="Comma 5 5 3 2 3 3" xfId="20267"/>
    <cellStyle name="Comma 5 5 3 2 3 3 2" xfId="51091"/>
    <cellStyle name="Comma 5 5 3 2 3 4" xfId="35681"/>
    <cellStyle name="Comma 5 5 3 2 4" xfId="8862"/>
    <cellStyle name="Comma 5 5 3 2 4 2" xfId="24273"/>
    <cellStyle name="Comma 5 5 3 2 4 2 2" xfId="55097"/>
    <cellStyle name="Comma 5 5 3 2 4 3" xfId="39687"/>
    <cellStyle name="Comma 5 5 3 2 5" xfId="16464"/>
    <cellStyle name="Comma 5 5 3 2 5 2" xfId="47288"/>
    <cellStyle name="Comma 5 5 3 2 6" xfId="31878"/>
    <cellStyle name="Comma 5 5 3 3" xfId="1685"/>
    <cellStyle name="Comma 5 5 3 3 2" xfId="3584"/>
    <cellStyle name="Comma 5 5 3 3 2 2" xfId="7387"/>
    <cellStyle name="Comma 5 5 3 3 2 2 2" xfId="15197"/>
    <cellStyle name="Comma 5 5 3 3 2 2 2 2" xfId="30608"/>
    <cellStyle name="Comma 5 5 3 3 2 2 2 2 2" xfId="61432"/>
    <cellStyle name="Comma 5 5 3 3 2 2 2 3" xfId="46022"/>
    <cellStyle name="Comma 5 5 3 3 2 2 3" xfId="22799"/>
    <cellStyle name="Comma 5 5 3 3 2 2 3 2" xfId="53623"/>
    <cellStyle name="Comma 5 5 3 3 2 2 4" xfId="38213"/>
    <cellStyle name="Comma 5 5 3 3 2 3" xfId="11394"/>
    <cellStyle name="Comma 5 5 3 3 2 3 2" xfId="26805"/>
    <cellStyle name="Comma 5 5 3 3 2 3 2 2" xfId="57629"/>
    <cellStyle name="Comma 5 5 3 3 2 3 3" xfId="42219"/>
    <cellStyle name="Comma 5 5 3 3 2 4" xfId="18996"/>
    <cellStyle name="Comma 5 5 3 3 2 4 2" xfId="49820"/>
    <cellStyle name="Comma 5 5 3 3 2 5" xfId="34410"/>
    <cellStyle name="Comma 5 5 3 3 3" xfId="5488"/>
    <cellStyle name="Comma 5 5 3 3 3 2" xfId="13298"/>
    <cellStyle name="Comma 5 5 3 3 3 2 2" xfId="28709"/>
    <cellStyle name="Comma 5 5 3 3 3 2 2 2" xfId="59533"/>
    <cellStyle name="Comma 5 5 3 3 3 2 3" xfId="44123"/>
    <cellStyle name="Comma 5 5 3 3 3 3" xfId="20900"/>
    <cellStyle name="Comma 5 5 3 3 3 3 2" xfId="51724"/>
    <cellStyle name="Comma 5 5 3 3 3 4" xfId="36314"/>
    <cellStyle name="Comma 5 5 3 3 4" xfId="9495"/>
    <cellStyle name="Comma 5 5 3 3 4 2" xfId="24906"/>
    <cellStyle name="Comma 5 5 3 3 4 2 2" xfId="55730"/>
    <cellStyle name="Comma 5 5 3 3 4 3" xfId="40320"/>
    <cellStyle name="Comma 5 5 3 3 5" xfId="17097"/>
    <cellStyle name="Comma 5 5 3 3 5 2" xfId="47921"/>
    <cellStyle name="Comma 5 5 3 3 6" xfId="32511"/>
    <cellStyle name="Comma 5 5 3 4" xfId="2318"/>
    <cellStyle name="Comma 5 5 3 4 2" xfId="6121"/>
    <cellStyle name="Comma 5 5 3 4 2 2" xfId="13931"/>
    <cellStyle name="Comma 5 5 3 4 2 2 2" xfId="29342"/>
    <cellStyle name="Comma 5 5 3 4 2 2 2 2" xfId="60166"/>
    <cellStyle name="Comma 5 5 3 4 2 2 3" xfId="44756"/>
    <cellStyle name="Comma 5 5 3 4 2 3" xfId="21533"/>
    <cellStyle name="Comma 5 5 3 4 2 3 2" xfId="52357"/>
    <cellStyle name="Comma 5 5 3 4 2 4" xfId="36947"/>
    <cellStyle name="Comma 5 5 3 4 3" xfId="10128"/>
    <cellStyle name="Comma 5 5 3 4 3 2" xfId="25539"/>
    <cellStyle name="Comma 5 5 3 4 3 2 2" xfId="56363"/>
    <cellStyle name="Comma 5 5 3 4 3 3" xfId="40953"/>
    <cellStyle name="Comma 5 5 3 4 4" xfId="17730"/>
    <cellStyle name="Comma 5 5 3 4 4 2" xfId="48554"/>
    <cellStyle name="Comma 5 5 3 4 5" xfId="33144"/>
    <cellStyle name="Comma 5 5 3 5" xfId="4222"/>
    <cellStyle name="Comma 5 5 3 5 2" xfId="12032"/>
    <cellStyle name="Comma 5 5 3 5 2 2" xfId="27443"/>
    <cellStyle name="Comma 5 5 3 5 2 2 2" xfId="58267"/>
    <cellStyle name="Comma 5 5 3 5 2 3" xfId="42857"/>
    <cellStyle name="Comma 5 5 3 5 3" xfId="19634"/>
    <cellStyle name="Comma 5 5 3 5 3 2" xfId="50458"/>
    <cellStyle name="Comma 5 5 3 5 4" xfId="35048"/>
    <cellStyle name="Comma 5 5 3 6" xfId="8229"/>
    <cellStyle name="Comma 5 5 3 6 2" xfId="23640"/>
    <cellStyle name="Comma 5 5 3 6 2 2" xfId="54464"/>
    <cellStyle name="Comma 5 5 3 6 3" xfId="39054"/>
    <cellStyle name="Comma 5 5 3 7" xfId="15831"/>
    <cellStyle name="Comma 5 5 3 7 2" xfId="46655"/>
    <cellStyle name="Comma 5 5 3 8" xfId="31245"/>
    <cellStyle name="Comma 5 5 4" xfId="839"/>
    <cellStyle name="Comma 5 5 4 2" xfId="2738"/>
    <cellStyle name="Comma 5 5 4 2 2" xfId="6541"/>
    <cellStyle name="Comma 5 5 4 2 2 2" xfId="14351"/>
    <cellStyle name="Comma 5 5 4 2 2 2 2" xfId="29762"/>
    <cellStyle name="Comma 5 5 4 2 2 2 2 2" xfId="60586"/>
    <cellStyle name="Comma 5 5 4 2 2 2 3" xfId="45176"/>
    <cellStyle name="Comma 5 5 4 2 2 3" xfId="21953"/>
    <cellStyle name="Comma 5 5 4 2 2 3 2" xfId="52777"/>
    <cellStyle name="Comma 5 5 4 2 2 4" xfId="37367"/>
    <cellStyle name="Comma 5 5 4 2 3" xfId="10548"/>
    <cellStyle name="Comma 5 5 4 2 3 2" xfId="25959"/>
    <cellStyle name="Comma 5 5 4 2 3 2 2" xfId="56783"/>
    <cellStyle name="Comma 5 5 4 2 3 3" xfId="41373"/>
    <cellStyle name="Comma 5 5 4 2 4" xfId="18150"/>
    <cellStyle name="Comma 5 5 4 2 4 2" xfId="48974"/>
    <cellStyle name="Comma 5 5 4 2 5" xfId="33564"/>
    <cellStyle name="Comma 5 5 4 3" xfId="4642"/>
    <cellStyle name="Comma 5 5 4 3 2" xfId="12452"/>
    <cellStyle name="Comma 5 5 4 3 2 2" xfId="27863"/>
    <cellStyle name="Comma 5 5 4 3 2 2 2" xfId="58687"/>
    <cellStyle name="Comma 5 5 4 3 2 3" xfId="43277"/>
    <cellStyle name="Comma 5 5 4 3 3" xfId="20054"/>
    <cellStyle name="Comma 5 5 4 3 3 2" xfId="50878"/>
    <cellStyle name="Comma 5 5 4 3 4" xfId="35468"/>
    <cellStyle name="Comma 5 5 4 4" xfId="8649"/>
    <cellStyle name="Comma 5 5 4 4 2" xfId="24060"/>
    <cellStyle name="Comma 5 5 4 4 2 2" xfId="54884"/>
    <cellStyle name="Comma 5 5 4 4 3" xfId="39474"/>
    <cellStyle name="Comma 5 5 4 5" xfId="16251"/>
    <cellStyle name="Comma 5 5 4 5 2" xfId="47075"/>
    <cellStyle name="Comma 5 5 4 6" xfId="31665"/>
    <cellStyle name="Comma 5 5 5" xfId="1472"/>
    <cellStyle name="Comma 5 5 5 2" xfId="3371"/>
    <cellStyle name="Comma 5 5 5 2 2" xfId="7174"/>
    <cellStyle name="Comma 5 5 5 2 2 2" xfId="14984"/>
    <cellStyle name="Comma 5 5 5 2 2 2 2" xfId="30395"/>
    <cellStyle name="Comma 5 5 5 2 2 2 2 2" xfId="61219"/>
    <cellStyle name="Comma 5 5 5 2 2 2 3" xfId="45809"/>
    <cellStyle name="Comma 5 5 5 2 2 3" xfId="22586"/>
    <cellStyle name="Comma 5 5 5 2 2 3 2" xfId="53410"/>
    <cellStyle name="Comma 5 5 5 2 2 4" xfId="38000"/>
    <cellStyle name="Comma 5 5 5 2 3" xfId="11181"/>
    <cellStyle name="Comma 5 5 5 2 3 2" xfId="26592"/>
    <cellStyle name="Comma 5 5 5 2 3 2 2" xfId="57416"/>
    <cellStyle name="Comma 5 5 5 2 3 3" xfId="42006"/>
    <cellStyle name="Comma 5 5 5 2 4" xfId="18783"/>
    <cellStyle name="Comma 5 5 5 2 4 2" xfId="49607"/>
    <cellStyle name="Comma 5 5 5 2 5" xfId="34197"/>
    <cellStyle name="Comma 5 5 5 3" xfId="5275"/>
    <cellStyle name="Comma 5 5 5 3 2" xfId="13085"/>
    <cellStyle name="Comma 5 5 5 3 2 2" xfId="28496"/>
    <cellStyle name="Comma 5 5 5 3 2 2 2" xfId="59320"/>
    <cellStyle name="Comma 5 5 5 3 2 3" xfId="43910"/>
    <cellStyle name="Comma 5 5 5 3 3" xfId="20687"/>
    <cellStyle name="Comma 5 5 5 3 3 2" xfId="51511"/>
    <cellStyle name="Comma 5 5 5 3 4" xfId="36101"/>
    <cellStyle name="Comma 5 5 5 4" xfId="9282"/>
    <cellStyle name="Comma 5 5 5 4 2" xfId="24693"/>
    <cellStyle name="Comma 5 5 5 4 2 2" xfId="55517"/>
    <cellStyle name="Comma 5 5 5 4 3" xfId="40107"/>
    <cellStyle name="Comma 5 5 5 5" xfId="16884"/>
    <cellStyle name="Comma 5 5 5 5 2" xfId="47708"/>
    <cellStyle name="Comma 5 5 5 6" xfId="32298"/>
    <cellStyle name="Comma 5 5 6" xfId="2105"/>
    <cellStyle name="Comma 5 5 6 2" xfId="5908"/>
    <cellStyle name="Comma 5 5 6 2 2" xfId="13718"/>
    <cellStyle name="Comma 5 5 6 2 2 2" xfId="29129"/>
    <cellStyle name="Comma 5 5 6 2 2 2 2" xfId="59953"/>
    <cellStyle name="Comma 5 5 6 2 2 3" xfId="44543"/>
    <cellStyle name="Comma 5 5 6 2 3" xfId="21320"/>
    <cellStyle name="Comma 5 5 6 2 3 2" xfId="52144"/>
    <cellStyle name="Comma 5 5 6 2 4" xfId="36734"/>
    <cellStyle name="Comma 5 5 6 3" xfId="9915"/>
    <cellStyle name="Comma 5 5 6 3 2" xfId="25326"/>
    <cellStyle name="Comma 5 5 6 3 2 2" xfId="56150"/>
    <cellStyle name="Comma 5 5 6 3 3" xfId="40740"/>
    <cellStyle name="Comma 5 5 6 4" xfId="17517"/>
    <cellStyle name="Comma 5 5 6 4 2" xfId="48341"/>
    <cellStyle name="Comma 5 5 6 5" xfId="32931"/>
    <cellStyle name="Comma 5 5 7" xfId="4009"/>
    <cellStyle name="Comma 5 5 7 2" xfId="11819"/>
    <cellStyle name="Comma 5 5 7 2 2" xfId="27230"/>
    <cellStyle name="Comma 5 5 7 2 2 2" xfId="58054"/>
    <cellStyle name="Comma 5 5 7 2 3" xfId="42644"/>
    <cellStyle name="Comma 5 5 7 3" xfId="19421"/>
    <cellStyle name="Comma 5 5 7 3 2" xfId="50245"/>
    <cellStyle name="Comma 5 5 7 4" xfId="34835"/>
    <cellStyle name="Comma 5 5 8" xfId="8016"/>
    <cellStyle name="Comma 5 5 8 2" xfId="23427"/>
    <cellStyle name="Comma 5 5 8 2 2" xfId="54251"/>
    <cellStyle name="Comma 5 5 8 3" xfId="38841"/>
    <cellStyle name="Comma 5 5 9" xfId="7807"/>
    <cellStyle name="Comma 5 5 9 2" xfId="23218"/>
    <cellStyle name="Comma 5 5 9 2 2" xfId="54042"/>
    <cellStyle name="Comma 5 5 9 3" xfId="38632"/>
    <cellStyle name="Comma 5 6" xfId="583"/>
    <cellStyle name="Comma 5 6 2" xfId="1216"/>
    <cellStyle name="Comma 5 6 2 2" xfId="3115"/>
    <cellStyle name="Comma 5 6 2 2 2" xfId="6918"/>
    <cellStyle name="Comma 5 6 2 2 2 2" xfId="14728"/>
    <cellStyle name="Comma 5 6 2 2 2 2 2" xfId="30139"/>
    <cellStyle name="Comma 5 6 2 2 2 2 2 2" xfId="60963"/>
    <cellStyle name="Comma 5 6 2 2 2 2 3" xfId="45553"/>
    <cellStyle name="Comma 5 6 2 2 2 3" xfId="22330"/>
    <cellStyle name="Comma 5 6 2 2 2 3 2" xfId="53154"/>
    <cellStyle name="Comma 5 6 2 2 2 4" xfId="37744"/>
    <cellStyle name="Comma 5 6 2 2 3" xfId="10925"/>
    <cellStyle name="Comma 5 6 2 2 3 2" xfId="26336"/>
    <cellStyle name="Comma 5 6 2 2 3 2 2" xfId="57160"/>
    <cellStyle name="Comma 5 6 2 2 3 3" xfId="41750"/>
    <cellStyle name="Comma 5 6 2 2 4" xfId="18527"/>
    <cellStyle name="Comma 5 6 2 2 4 2" xfId="49351"/>
    <cellStyle name="Comma 5 6 2 2 5" xfId="33941"/>
    <cellStyle name="Comma 5 6 2 3" xfId="5019"/>
    <cellStyle name="Comma 5 6 2 3 2" xfId="12829"/>
    <cellStyle name="Comma 5 6 2 3 2 2" xfId="28240"/>
    <cellStyle name="Comma 5 6 2 3 2 2 2" xfId="59064"/>
    <cellStyle name="Comma 5 6 2 3 2 3" xfId="43654"/>
    <cellStyle name="Comma 5 6 2 3 3" xfId="20431"/>
    <cellStyle name="Comma 5 6 2 3 3 2" xfId="51255"/>
    <cellStyle name="Comma 5 6 2 3 4" xfId="35845"/>
    <cellStyle name="Comma 5 6 2 4" xfId="9026"/>
    <cellStyle name="Comma 5 6 2 4 2" xfId="24437"/>
    <cellStyle name="Comma 5 6 2 4 2 2" xfId="55261"/>
    <cellStyle name="Comma 5 6 2 4 3" xfId="39851"/>
    <cellStyle name="Comma 5 6 2 5" xfId="16628"/>
    <cellStyle name="Comma 5 6 2 5 2" xfId="47452"/>
    <cellStyle name="Comma 5 6 2 6" xfId="32042"/>
    <cellStyle name="Comma 5 6 3" xfId="1849"/>
    <cellStyle name="Comma 5 6 3 2" xfId="3748"/>
    <cellStyle name="Comma 5 6 3 2 2" xfId="7551"/>
    <cellStyle name="Comma 5 6 3 2 2 2" xfId="15361"/>
    <cellStyle name="Comma 5 6 3 2 2 2 2" xfId="30772"/>
    <cellStyle name="Comma 5 6 3 2 2 2 2 2" xfId="61596"/>
    <cellStyle name="Comma 5 6 3 2 2 2 3" xfId="46186"/>
    <cellStyle name="Comma 5 6 3 2 2 3" xfId="22963"/>
    <cellStyle name="Comma 5 6 3 2 2 3 2" xfId="53787"/>
    <cellStyle name="Comma 5 6 3 2 2 4" xfId="38377"/>
    <cellStyle name="Comma 5 6 3 2 3" xfId="11558"/>
    <cellStyle name="Comma 5 6 3 2 3 2" xfId="26969"/>
    <cellStyle name="Comma 5 6 3 2 3 2 2" xfId="57793"/>
    <cellStyle name="Comma 5 6 3 2 3 3" xfId="42383"/>
    <cellStyle name="Comma 5 6 3 2 4" xfId="19160"/>
    <cellStyle name="Comma 5 6 3 2 4 2" xfId="49984"/>
    <cellStyle name="Comma 5 6 3 2 5" xfId="34574"/>
    <cellStyle name="Comma 5 6 3 3" xfId="5652"/>
    <cellStyle name="Comma 5 6 3 3 2" xfId="13462"/>
    <cellStyle name="Comma 5 6 3 3 2 2" xfId="28873"/>
    <cellStyle name="Comma 5 6 3 3 2 2 2" xfId="59697"/>
    <cellStyle name="Comma 5 6 3 3 2 3" xfId="44287"/>
    <cellStyle name="Comma 5 6 3 3 3" xfId="21064"/>
    <cellStyle name="Comma 5 6 3 3 3 2" xfId="51888"/>
    <cellStyle name="Comma 5 6 3 3 4" xfId="36478"/>
    <cellStyle name="Comma 5 6 3 4" xfId="9659"/>
    <cellStyle name="Comma 5 6 3 4 2" xfId="25070"/>
    <cellStyle name="Comma 5 6 3 4 2 2" xfId="55894"/>
    <cellStyle name="Comma 5 6 3 4 3" xfId="40484"/>
    <cellStyle name="Comma 5 6 3 5" xfId="17261"/>
    <cellStyle name="Comma 5 6 3 5 2" xfId="48085"/>
    <cellStyle name="Comma 5 6 3 6" xfId="32675"/>
    <cellStyle name="Comma 5 6 4" xfId="2482"/>
    <cellStyle name="Comma 5 6 4 2" xfId="6285"/>
    <cellStyle name="Comma 5 6 4 2 2" xfId="14095"/>
    <cellStyle name="Comma 5 6 4 2 2 2" xfId="29506"/>
    <cellStyle name="Comma 5 6 4 2 2 2 2" xfId="60330"/>
    <cellStyle name="Comma 5 6 4 2 2 3" xfId="44920"/>
    <cellStyle name="Comma 5 6 4 2 3" xfId="21697"/>
    <cellStyle name="Comma 5 6 4 2 3 2" xfId="52521"/>
    <cellStyle name="Comma 5 6 4 2 4" xfId="37111"/>
    <cellStyle name="Comma 5 6 4 3" xfId="10292"/>
    <cellStyle name="Comma 5 6 4 3 2" xfId="25703"/>
    <cellStyle name="Comma 5 6 4 3 2 2" xfId="56527"/>
    <cellStyle name="Comma 5 6 4 3 3" xfId="41117"/>
    <cellStyle name="Comma 5 6 4 4" xfId="17894"/>
    <cellStyle name="Comma 5 6 4 4 2" xfId="48718"/>
    <cellStyle name="Comma 5 6 4 5" xfId="33308"/>
    <cellStyle name="Comma 5 6 5" xfId="4386"/>
    <cellStyle name="Comma 5 6 5 2" xfId="12196"/>
    <cellStyle name="Comma 5 6 5 2 2" xfId="27607"/>
    <cellStyle name="Comma 5 6 5 2 2 2" xfId="58431"/>
    <cellStyle name="Comma 5 6 5 2 3" xfId="43021"/>
    <cellStyle name="Comma 5 6 5 3" xfId="19798"/>
    <cellStyle name="Comma 5 6 5 3 2" xfId="50622"/>
    <cellStyle name="Comma 5 6 5 4" xfId="35212"/>
    <cellStyle name="Comma 5 6 6" xfId="8393"/>
    <cellStyle name="Comma 5 6 6 2" xfId="23804"/>
    <cellStyle name="Comma 5 6 6 2 2" xfId="54628"/>
    <cellStyle name="Comma 5 6 6 3" xfId="39218"/>
    <cellStyle name="Comma 5 6 7" xfId="15995"/>
    <cellStyle name="Comma 5 6 7 2" xfId="46819"/>
    <cellStyle name="Comma 5 6 8" xfId="31409"/>
    <cellStyle name="Comma 5 7" xfId="374"/>
    <cellStyle name="Comma 5 7 2" xfId="1007"/>
    <cellStyle name="Comma 5 7 2 2" xfId="2906"/>
    <cellStyle name="Comma 5 7 2 2 2" xfId="6709"/>
    <cellStyle name="Comma 5 7 2 2 2 2" xfId="14519"/>
    <cellStyle name="Comma 5 7 2 2 2 2 2" xfId="29930"/>
    <cellStyle name="Comma 5 7 2 2 2 2 2 2" xfId="60754"/>
    <cellStyle name="Comma 5 7 2 2 2 2 3" xfId="45344"/>
    <cellStyle name="Comma 5 7 2 2 2 3" xfId="22121"/>
    <cellStyle name="Comma 5 7 2 2 2 3 2" xfId="52945"/>
    <cellStyle name="Comma 5 7 2 2 2 4" xfId="37535"/>
    <cellStyle name="Comma 5 7 2 2 3" xfId="10716"/>
    <cellStyle name="Comma 5 7 2 2 3 2" xfId="26127"/>
    <cellStyle name="Comma 5 7 2 2 3 2 2" xfId="56951"/>
    <cellStyle name="Comma 5 7 2 2 3 3" xfId="41541"/>
    <cellStyle name="Comma 5 7 2 2 4" xfId="18318"/>
    <cellStyle name="Comma 5 7 2 2 4 2" xfId="49142"/>
    <cellStyle name="Comma 5 7 2 2 5" xfId="33732"/>
    <cellStyle name="Comma 5 7 2 3" xfId="4810"/>
    <cellStyle name="Comma 5 7 2 3 2" xfId="12620"/>
    <cellStyle name="Comma 5 7 2 3 2 2" xfId="28031"/>
    <cellStyle name="Comma 5 7 2 3 2 2 2" xfId="58855"/>
    <cellStyle name="Comma 5 7 2 3 2 3" xfId="43445"/>
    <cellStyle name="Comma 5 7 2 3 3" xfId="20222"/>
    <cellStyle name="Comma 5 7 2 3 3 2" xfId="51046"/>
    <cellStyle name="Comma 5 7 2 3 4" xfId="35636"/>
    <cellStyle name="Comma 5 7 2 4" xfId="8817"/>
    <cellStyle name="Comma 5 7 2 4 2" xfId="24228"/>
    <cellStyle name="Comma 5 7 2 4 2 2" xfId="55052"/>
    <cellStyle name="Comma 5 7 2 4 3" xfId="39642"/>
    <cellStyle name="Comma 5 7 2 5" xfId="16419"/>
    <cellStyle name="Comma 5 7 2 5 2" xfId="47243"/>
    <cellStyle name="Comma 5 7 2 6" xfId="31833"/>
    <cellStyle name="Comma 5 7 3" xfId="1640"/>
    <cellStyle name="Comma 5 7 3 2" xfId="3539"/>
    <cellStyle name="Comma 5 7 3 2 2" xfId="7342"/>
    <cellStyle name="Comma 5 7 3 2 2 2" xfId="15152"/>
    <cellStyle name="Comma 5 7 3 2 2 2 2" xfId="30563"/>
    <cellStyle name="Comma 5 7 3 2 2 2 2 2" xfId="61387"/>
    <cellStyle name="Comma 5 7 3 2 2 2 3" xfId="45977"/>
    <cellStyle name="Comma 5 7 3 2 2 3" xfId="22754"/>
    <cellStyle name="Comma 5 7 3 2 2 3 2" xfId="53578"/>
    <cellStyle name="Comma 5 7 3 2 2 4" xfId="38168"/>
    <cellStyle name="Comma 5 7 3 2 3" xfId="11349"/>
    <cellStyle name="Comma 5 7 3 2 3 2" xfId="26760"/>
    <cellStyle name="Comma 5 7 3 2 3 2 2" xfId="57584"/>
    <cellStyle name="Comma 5 7 3 2 3 3" xfId="42174"/>
    <cellStyle name="Comma 5 7 3 2 4" xfId="18951"/>
    <cellStyle name="Comma 5 7 3 2 4 2" xfId="49775"/>
    <cellStyle name="Comma 5 7 3 2 5" xfId="34365"/>
    <cellStyle name="Comma 5 7 3 3" xfId="5443"/>
    <cellStyle name="Comma 5 7 3 3 2" xfId="13253"/>
    <cellStyle name="Comma 5 7 3 3 2 2" xfId="28664"/>
    <cellStyle name="Comma 5 7 3 3 2 2 2" xfId="59488"/>
    <cellStyle name="Comma 5 7 3 3 2 3" xfId="44078"/>
    <cellStyle name="Comma 5 7 3 3 3" xfId="20855"/>
    <cellStyle name="Comma 5 7 3 3 3 2" xfId="51679"/>
    <cellStyle name="Comma 5 7 3 3 4" xfId="36269"/>
    <cellStyle name="Comma 5 7 3 4" xfId="9450"/>
    <cellStyle name="Comma 5 7 3 4 2" xfId="24861"/>
    <cellStyle name="Comma 5 7 3 4 2 2" xfId="55685"/>
    <cellStyle name="Comma 5 7 3 4 3" xfId="40275"/>
    <cellStyle name="Comma 5 7 3 5" xfId="17052"/>
    <cellStyle name="Comma 5 7 3 5 2" xfId="47876"/>
    <cellStyle name="Comma 5 7 3 6" xfId="32466"/>
    <cellStyle name="Comma 5 7 4" xfId="2273"/>
    <cellStyle name="Comma 5 7 4 2" xfId="6076"/>
    <cellStyle name="Comma 5 7 4 2 2" xfId="13886"/>
    <cellStyle name="Comma 5 7 4 2 2 2" xfId="29297"/>
    <cellStyle name="Comma 5 7 4 2 2 2 2" xfId="60121"/>
    <cellStyle name="Comma 5 7 4 2 2 3" xfId="44711"/>
    <cellStyle name="Comma 5 7 4 2 3" xfId="21488"/>
    <cellStyle name="Comma 5 7 4 2 3 2" xfId="52312"/>
    <cellStyle name="Comma 5 7 4 2 4" xfId="36902"/>
    <cellStyle name="Comma 5 7 4 3" xfId="10083"/>
    <cellStyle name="Comma 5 7 4 3 2" xfId="25494"/>
    <cellStyle name="Comma 5 7 4 3 2 2" xfId="56318"/>
    <cellStyle name="Comma 5 7 4 3 3" xfId="40908"/>
    <cellStyle name="Comma 5 7 4 4" xfId="17685"/>
    <cellStyle name="Comma 5 7 4 4 2" xfId="48509"/>
    <cellStyle name="Comma 5 7 4 5" xfId="33099"/>
    <cellStyle name="Comma 5 7 5" xfId="4177"/>
    <cellStyle name="Comma 5 7 5 2" xfId="11987"/>
    <cellStyle name="Comma 5 7 5 2 2" xfId="27398"/>
    <cellStyle name="Comma 5 7 5 2 2 2" xfId="58222"/>
    <cellStyle name="Comma 5 7 5 2 3" xfId="42812"/>
    <cellStyle name="Comma 5 7 5 3" xfId="19589"/>
    <cellStyle name="Comma 5 7 5 3 2" xfId="50413"/>
    <cellStyle name="Comma 5 7 5 4" xfId="35003"/>
    <cellStyle name="Comma 5 7 6" xfId="8184"/>
    <cellStyle name="Comma 5 7 6 2" xfId="23595"/>
    <cellStyle name="Comma 5 7 6 2 2" xfId="54419"/>
    <cellStyle name="Comma 5 7 6 3" xfId="39009"/>
    <cellStyle name="Comma 5 7 7" xfId="15786"/>
    <cellStyle name="Comma 5 7 7 2" xfId="46610"/>
    <cellStyle name="Comma 5 7 8" xfId="31200"/>
    <cellStyle name="Comma 5 8" xfId="794"/>
    <cellStyle name="Comma 5 8 2" xfId="2693"/>
    <cellStyle name="Comma 5 8 2 2" xfId="6496"/>
    <cellStyle name="Comma 5 8 2 2 2" xfId="14306"/>
    <cellStyle name="Comma 5 8 2 2 2 2" xfId="29717"/>
    <cellStyle name="Comma 5 8 2 2 2 2 2" xfId="60541"/>
    <cellStyle name="Comma 5 8 2 2 2 3" xfId="45131"/>
    <cellStyle name="Comma 5 8 2 2 3" xfId="21908"/>
    <cellStyle name="Comma 5 8 2 2 3 2" xfId="52732"/>
    <cellStyle name="Comma 5 8 2 2 4" xfId="37322"/>
    <cellStyle name="Comma 5 8 2 3" xfId="10503"/>
    <cellStyle name="Comma 5 8 2 3 2" xfId="25914"/>
    <cellStyle name="Comma 5 8 2 3 2 2" xfId="56738"/>
    <cellStyle name="Comma 5 8 2 3 3" xfId="41328"/>
    <cellStyle name="Comma 5 8 2 4" xfId="18105"/>
    <cellStyle name="Comma 5 8 2 4 2" xfId="48929"/>
    <cellStyle name="Comma 5 8 2 5" xfId="33519"/>
    <cellStyle name="Comma 5 8 3" xfId="4597"/>
    <cellStyle name="Comma 5 8 3 2" xfId="12407"/>
    <cellStyle name="Comma 5 8 3 2 2" xfId="27818"/>
    <cellStyle name="Comma 5 8 3 2 2 2" xfId="58642"/>
    <cellStyle name="Comma 5 8 3 2 3" xfId="43232"/>
    <cellStyle name="Comma 5 8 3 3" xfId="20009"/>
    <cellStyle name="Comma 5 8 3 3 2" xfId="50833"/>
    <cellStyle name="Comma 5 8 3 4" xfId="35423"/>
    <cellStyle name="Comma 5 8 4" xfId="8604"/>
    <cellStyle name="Comma 5 8 4 2" xfId="24015"/>
    <cellStyle name="Comma 5 8 4 2 2" xfId="54839"/>
    <cellStyle name="Comma 5 8 4 3" xfId="39429"/>
    <cellStyle name="Comma 5 8 5" xfId="16206"/>
    <cellStyle name="Comma 5 8 5 2" xfId="47030"/>
    <cellStyle name="Comma 5 8 6" xfId="31620"/>
    <cellStyle name="Comma 5 9" xfId="1427"/>
    <cellStyle name="Comma 5 9 2" xfId="3326"/>
    <cellStyle name="Comma 5 9 2 2" xfId="7129"/>
    <cellStyle name="Comma 5 9 2 2 2" xfId="14939"/>
    <cellStyle name="Comma 5 9 2 2 2 2" xfId="30350"/>
    <cellStyle name="Comma 5 9 2 2 2 2 2" xfId="61174"/>
    <cellStyle name="Comma 5 9 2 2 2 3" xfId="45764"/>
    <cellStyle name="Comma 5 9 2 2 3" xfId="22541"/>
    <cellStyle name="Comma 5 9 2 2 3 2" xfId="53365"/>
    <cellStyle name="Comma 5 9 2 2 4" xfId="37955"/>
    <cellStyle name="Comma 5 9 2 3" xfId="11136"/>
    <cellStyle name="Comma 5 9 2 3 2" xfId="26547"/>
    <cellStyle name="Comma 5 9 2 3 2 2" xfId="57371"/>
    <cellStyle name="Comma 5 9 2 3 3" xfId="41961"/>
    <cellStyle name="Comma 5 9 2 4" xfId="18738"/>
    <cellStyle name="Comma 5 9 2 4 2" xfId="49562"/>
    <cellStyle name="Comma 5 9 2 5" xfId="34152"/>
    <cellStyle name="Comma 5 9 3" xfId="5230"/>
    <cellStyle name="Comma 5 9 3 2" xfId="13040"/>
    <cellStyle name="Comma 5 9 3 2 2" xfId="28451"/>
    <cellStyle name="Comma 5 9 3 2 2 2" xfId="59275"/>
    <cellStyle name="Comma 5 9 3 2 3" xfId="43865"/>
    <cellStyle name="Comma 5 9 3 3" xfId="20642"/>
    <cellStyle name="Comma 5 9 3 3 2" xfId="51466"/>
    <cellStyle name="Comma 5 9 3 4" xfId="36056"/>
    <cellStyle name="Comma 5 9 4" xfId="9237"/>
    <cellStyle name="Comma 5 9 4 2" xfId="24648"/>
    <cellStyle name="Comma 5 9 4 2 2" xfId="55472"/>
    <cellStyle name="Comma 5 9 4 3" xfId="40062"/>
    <cellStyle name="Comma 5 9 5" xfId="16839"/>
    <cellStyle name="Comma 5 9 5 2" xfId="47663"/>
    <cellStyle name="Comma 5 9 6" xfId="32253"/>
    <cellStyle name="Comma 6" xfId="50"/>
    <cellStyle name="Comma 6 10" xfId="2065"/>
    <cellStyle name="Comma 6 10 2" xfId="5868"/>
    <cellStyle name="Comma 6 10 2 2" xfId="13678"/>
    <cellStyle name="Comma 6 10 2 2 2" xfId="29089"/>
    <cellStyle name="Comma 6 10 2 2 2 2" xfId="59913"/>
    <cellStyle name="Comma 6 10 2 2 3" xfId="44503"/>
    <cellStyle name="Comma 6 10 2 3" xfId="21280"/>
    <cellStyle name="Comma 6 10 2 3 2" xfId="52104"/>
    <cellStyle name="Comma 6 10 2 4" xfId="36694"/>
    <cellStyle name="Comma 6 10 3" xfId="9875"/>
    <cellStyle name="Comma 6 10 3 2" xfId="25286"/>
    <cellStyle name="Comma 6 10 3 2 2" xfId="56110"/>
    <cellStyle name="Comma 6 10 3 3" xfId="40700"/>
    <cellStyle name="Comma 6 10 4" xfId="17477"/>
    <cellStyle name="Comma 6 10 4 2" xfId="48301"/>
    <cellStyle name="Comma 6 10 5" xfId="32891"/>
    <cellStyle name="Comma 6 11" xfId="3969"/>
    <cellStyle name="Comma 6 11 2" xfId="11779"/>
    <cellStyle name="Comma 6 11 2 2" xfId="27190"/>
    <cellStyle name="Comma 6 11 2 2 2" xfId="58014"/>
    <cellStyle name="Comma 6 11 2 3" xfId="42604"/>
    <cellStyle name="Comma 6 11 3" xfId="19381"/>
    <cellStyle name="Comma 6 11 3 2" xfId="50205"/>
    <cellStyle name="Comma 6 11 4" xfId="34795"/>
    <cellStyle name="Comma 6 12" xfId="7976"/>
    <cellStyle name="Comma 6 12 2" xfId="23387"/>
    <cellStyle name="Comma 6 12 2 2" xfId="54211"/>
    <cellStyle name="Comma 6 12 3" xfId="38801"/>
    <cellStyle name="Comma 6 13" xfId="7767"/>
    <cellStyle name="Comma 6 13 2" xfId="23178"/>
    <cellStyle name="Comma 6 13 2 2" xfId="54002"/>
    <cellStyle name="Comma 6 13 3" xfId="38592"/>
    <cellStyle name="Comma 6 14" xfId="15578"/>
    <cellStyle name="Comma 6 14 2" xfId="46402"/>
    <cellStyle name="Comma 6 15" xfId="30992"/>
    <cellStyle name="Comma 6 16" xfId="157"/>
    <cellStyle name="Comma 6 2" xfId="62"/>
    <cellStyle name="Comma 6 2 10" xfId="3989"/>
    <cellStyle name="Comma 6 2 10 2" xfId="11799"/>
    <cellStyle name="Comma 6 2 10 2 2" xfId="27210"/>
    <cellStyle name="Comma 6 2 10 2 2 2" xfId="58034"/>
    <cellStyle name="Comma 6 2 10 2 3" xfId="42624"/>
    <cellStyle name="Comma 6 2 10 3" xfId="19401"/>
    <cellStyle name="Comma 6 2 10 3 2" xfId="50225"/>
    <cellStyle name="Comma 6 2 10 4" xfId="34815"/>
    <cellStyle name="Comma 6 2 11" xfId="7996"/>
    <cellStyle name="Comma 6 2 11 2" xfId="23407"/>
    <cellStyle name="Comma 6 2 11 2 2" xfId="54231"/>
    <cellStyle name="Comma 6 2 11 3" xfId="38821"/>
    <cellStyle name="Comma 6 2 12" xfId="7787"/>
    <cellStyle name="Comma 6 2 12 2" xfId="23198"/>
    <cellStyle name="Comma 6 2 12 2 2" xfId="54022"/>
    <cellStyle name="Comma 6 2 12 3" xfId="38612"/>
    <cellStyle name="Comma 6 2 13" xfId="15598"/>
    <cellStyle name="Comma 6 2 13 2" xfId="46422"/>
    <cellStyle name="Comma 6 2 14" xfId="31012"/>
    <cellStyle name="Comma 6 2 15" xfId="185"/>
    <cellStyle name="Comma 6 2 2" xfId="74"/>
    <cellStyle name="Comma 6 2 2 10" xfId="7872"/>
    <cellStyle name="Comma 6 2 2 10 2" xfId="23283"/>
    <cellStyle name="Comma 6 2 2 10 2 2" xfId="54107"/>
    <cellStyle name="Comma 6 2 2 10 3" xfId="38697"/>
    <cellStyle name="Comma 6 2 2 11" xfId="15683"/>
    <cellStyle name="Comma 6 2 2 11 2" xfId="46507"/>
    <cellStyle name="Comma 6 2 2 12" xfId="31097"/>
    <cellStyle name="Comma 6 2 2 13" xfId="270"/>
    <cellStyle name="Comma 6 2 2 2" xfId="98"/>
    <cellStyle name="Comma 6 2 2 2 10" xfId="15765"/>
    <cellStyle name="Comma 6 2 2 2 10 2" xfId="46589"/>
    <cellStyle name="Comma 6 2 2 2 11" xfId="31179"/>
    <cellStyle name="Comma 6 2 2 2 12" xfId="352"/>
    <cellStyle name="Comma 6 2 2 2 2" xfId="775"/>
    <cellStyle name="Comma 6 2 2 2 2 2" xfId="1408"/>
    <cellStyle name="Comma 6 2 2 2 2 2 2" xfId="3307"/>
    <cellStyle name="Comma 6 2 2 2 2 2 2 2" xfId="7110"/>
    <cellStyle name="Comma 6 2 2 2 2 2 2 2 2" xfId="14920"/>
    <cellStyle name="Comma 6 2 2 2 2 2 2 2 2 2" xfId="30331"/>
    <cellStyle name="Comma 6 2 2 2 2 2 2 2 2 2 2" xfId="61155"/>
    <cellStyle name="Comma 6 2 2 2 2 2 2 2 2 3" xfId="45745"/>
    <cellStyle name="Comma 6 2 2 2 2 2 2 2 3" xfId="22522"/>
    <cellStyle name="Comma 6 2 2 2 2 2 2 2 3 2" xfId="53346"/>
    <cellStyle name="Comma 6 2 2 2 2 2 2 2 4" xfId="37936"/>
    <cellStyle name="Comma 6 2 2 2 2 2 2 3" xfId="11117"/>
    <cellStyle name="Comma 6 2 2 2 2 2 2 3 2" xfId="26528"/>
    <cellStyle name="Comma 6 2 2 2 2 2 2 3 2 2" xfId="57352"/>
    <cellStyle name="Comma 6 2 2 2 2 2 2 3 3" xfId="41942"/>
    <cellStyle name="Comma 6 2 2 2 2 2 2 4" xfId="18719"/>
    <cellStyle name="Comma 6 2 2 2 2 2 2 4 2" xfId="49543"/>
    <cellStyle name="Comma 6 2 2 2 2 2 2 5" xfId="34133"/>
    <cellStyle name="Comma 6 2 2 2 2 2 3" xfId="5211"/>
    <cellStyle name="Comma 6 2 2 2 2 2 3 2" xfId="13021"/>
    <cellStyle name="Comma 6 2 2 2 2 2 3 2 2" xfId="28432"/>
    <cellStyle name="Comma 6 2 2 2 2 2 3 2 2 2" xfId="59256"/>
    <cellStyle name="Comma 6 2 2 2 2 2 3 2 3" xfId="43846"/>
    <cellStyle name="Comma 6 2 2 2 2 2 3 3" xfId="20623"/>
    <cellStyle name="Comma 6 2 2 2 2 2 3 3 2" xfId="51447"/>
    <cellStyle name="Comma 6 2 2 2 2 2 3 4" xfId="36037"/>
    <cellStyle name="Comma 6 2 2 2 2 2 4" xfId="9218"/>
    <cellStyle name="Comma 6 2 2 2 2 2 4 2" xfId="24629"/>
    <cellStyle name="Comma 6 2 2 2 2 2 4 2 2" xfId="55453"/>
    <cellStyle name="Comma 6 2 2 2 2 2 4 3" xfId="40043"/>
    <cellStyle name="Comma 6 2 2 2 2 2 5" xfId="16820"/>
    <cellStyle name="Comma 6 2 2 2 2 2 5 2" xfId="47644"/>
    <cellStyle name="Comma 6 2 2 2 2 2 6" xfId="32234"/>
    <cellStyle name="Comma 6 2 2 2 2 3" xfId="2041"/>
    <cellStyle name="Comma 6 2 2 2 2 3 2" xfId="3940"/>
    <cellStyle name="Comma 6 2 2 2 2 3 2 2" xfId="7743"/>
    <cellStyle name="Comma 6 2 2 2 2 3 2 2 2" xfId="15553"/>
    <cellStyle name="Comma 6 2 2 2 2 3 2 2 2 2" xfId="30964"/>
    <cellStyle name="Comma 6 2 2 2 2 3 2 2 2 2 2" xfId="61788"/>
    <cellStyle name="Comma 6 2 2 2 2 3 2 2 2 3" xfId="46378"/>
    <cellStyle name="Comma 6 2 2 2 2 3 2 2 3" xfId="23155"/>
    <cellStyle name="Comma 6 2 2 2 2 3 2 2 3 2" xfId="53979"/>
    <cellStyle name="Comma 6 2 2 2 2 3 2 2 4" xfId="38569"/>
    <cellStyle name="Comma 6 2 2 2 2 3 2 3" xfId="11750"/>
    <cellStyle name="Comma 6 2 2 2 2 3 2 3 2" xfId="27161"/>
    <cellStyle name="Comma 6 2 2 2 2 3 2 3 2 2" xfId="57985"/>
    <cellStyle name="Comma 6 2 2 2 2 3 2 3 3" xfId="42575"/>
    <cellStyle name="Comma 6 2 2 2 2 3 2 4" xfId="19352"/>
    <cellStyle name="Comma 6 2 2 2 2 3 2 4 2" xfId="50176"/>
    <cellStyle name="Comma 6 2 2 2 2 3 2 5" xfId="34766"/>
    <cellStyle name="Comma 6 2 2 2 2 3 3" xfId="5844"/>
    <cellStyle name="Comma 6 2 2 2 2 3 3 2" xfId="13654"/>
    <cellStyle name="Comma 6 2 2 2 2 3 3 2 2" xfId="29065"/>
    <cellStyle name="Comma 6 2 2 2 2 3 3 2 2 2" xfId="59889"/>
    <cellStyle name="Comma 6 2 2 2 2 3 3 2 3" xfId="44479"/>
    <cellStyle name="Comma 6 2 2 2 2 3 3 3" xfId="21256"/>
    <cellStyle name="Comma 6 2 2 2 2 3 3 3 2" xfId="52080"/>
    <cellStyle name="Comma 6 2 2 2 2 3 3 4" xfId="36670"/>
    <cellStyle name="Comma 6 2 2 2 2 3 4" xfId="9851"/>
    <cellStyle name="Comma 6 2 2 2 2 3 4 2" xfId="25262"/>
    <cellStyle name="Comma 6 2 2 2 2 3 4 2 2" xfId="56086"/>
    <cellStyle name="Comma 6 2 2 2 2 3 4 3" xfId="40676"/>
    <cellStyle name="Comma 6 2 2 2 2 3 5" xfId="17453"/>
    <cellStyle name="Comma 6 2 2 2 2 3 5 2" xfId="48277"/>
    <cellStyle name="Comma 6 2 2 2 2 3 6" xfId="32867"/>
    <cellStyle name="Comma 6 2 2 2 2 4" xfId="2674"/>
    <cellStyle name="Comma 6 2 2 2 2 4 2" xfId="6477"/>
    <cellStyle name="Comma 6 2 2 2 2 4 2 2" xfId="14287"/>
    <cellStyle name="Comma 6 2 2 2 2 4 2 2 2" xfId="29698"/>
    <cellStyle name="Comma 6 2 2 2 2 4 2 2 2 2" xfId="60522"/>
    <cellStyle name="Comma 6 2 2 2 2 4 2 2 3" xfId="45112"/>
    <cellStyle name="Comma 6 2 2 2 2 4 2 3" xfId="21889"/>
    <cellStyle name="Comma 6 2 2 2 2 4 2 3 2" xfId="52713"/>
    <cellStyle name="Comma 6 2 2 2 2 4 2 4" xfId="37303"/>
    <cellStyle name="Comma 6 2 2 2 2 4 3" xfId="10484"/>
    <cellStyle name="Comma 6 2 2 2 2 4 3 2" xfId="25895"/>
    <cellStyle name="Comma 6 2 2 2 2 4 3 2 2" xfId="56719"/>
    <cellStyle name="Comma 6 2 2 2 2 4 3 3" xfId="41309"/>
    <cellStyle name="Comma 6 2 2 2 2 4 4" xfId="18086"/>
    <cellStyle name="Comma 6 2 2 2 2 4 4 2" xfId="48910"/>
    <cellStyle name="Comma 6 2 2 2 2 4 5" xfId="33500"/>
    <cellStyle name="Comma 6 2 2 2 2 5" xfId="4578"/>
    <cellStyle name="Comma 6 2 2 2 2 5 2" xfId="12388"/>
    <cellStyle name="Comma 6 2 2 2 2 5 2 2" xfId="27799"/>
    <cellStyle name="Comma 6 2 2 2 2 5 2 2 2" xfId="58623"/>
    <cellStyle name="Comma 6 2 2 2 2 5 2 3" xfId="43213"/>
    <cellStyle name="Comma 6 2 2 2 2 5 3" xfId="19990"/>
    <cellStyle name="Comma 6 2 2 2 2 5 3 2" xfId="50814"/>
    <cellStyle name="Comma 6 2 2 2 2 5 4" xfId="35404"/>
    <cellStyle name="Comma 6 2 2 2 2 6" xfId="8585"/>
    <cellStyle name="Comma 6 2 2 2 2 6 2" xfId="23996"/>
    <cellStyle name="Comma 6 2 2 2 2 6 2 2" xfId="54820"/>
    <cellStyle name="Comma 6 2 2 2 2 6 3" xfId="39410"/>
    <cellStyle name="Comma 6 2 2 2 2 7" xfId="16187"/>
    <cellStyle name="Comma 6 2 2 2 2 7 2" xfId="47011"/>
    <cellStyle name="Comma 6 2 2 2 2 8" xfId="31601"/>
    <cellStyle name="Comma 6 2 2 2 3" xfId="566"/>
    <cellStyle name="Comma 6 2 2 2 3 2" xfId="1199"/>
    <cellStyle name="Comma 6 2 2 2 3 2 2" xfId="3098"/>
    <cellStyle name="Comma 6 2 2 2 3 2 2 2" xfId="6901"/>
    <cellStyle name="Comma 6 2 2 2 3 2 2 2 2" xfId="14711"/>
    <cellStyle name="Comma 6 2 2 2 3 2 2 2 2 2" xfId="30122"/>
    <cellStyle name="Comma 6 2 2 2 3 2 2 2 2 2 2" xfId="60946"/>
    <cellStyle name="Comma 6 2 2 2 3 2 2 2 2 3" xfId="45536"/>
    <cellStyle name="Comma 6 2 2 2 3 2 2 2 3" xfId="22313"/>
    <cellStyle name="Comma 6 2 2 2 3 2 2 2 3 2" xfId="53137"/>
    <cellStyle name="Comma 6 2 2 2 3 2 2 2 4" xfId="37727"/>
    <cellStyle name="Comma 6 2 2 2 3 2 2 3" xfId="10908"/>
    <cellStyle name="Comma 6 2 2 2 3 2 2 3 2" xfId="26319"/>
    <cellStyle name="Comma 6 2 2 2 3 2 2 3 2 2" xfId="57143"/>
    <cellStyle name="Comma 6 2 2 2 3 2 2 3 3" xfId="41733"/>
    <cellStyle name="Comma 6 2 2 2 3 2 2 4" xfId="18510"/>
    <cellStyle name="Comma 6 2 2 2 3 2 2 4 2" xfId="49334"/>
    <cellStyle name="Comma 6 2 2 2 3 2 2 5" xfId="33924"/>
    <cellStyle name="Comma 6 2 2 2 3 2 3" xfId="5002"/>
    <cellStyle name="Comma 6 2 2 2 3 2 3 2" xfId="12812"/>
    <cellStyle name="Comma 6 2 2 2 3 2 3 2 2" xfId="28223"/>
    <cellStyle name="Comma 6 2 2 2 3 2 3 2 2 2" xfId="59047"/>
    <cellStyle name="Comma 6 2 2 2 3 2 3 2 3" xfId="43637"/>
    <cellStyle name="Comma 6 2 2 2 3 2 3 3" xfId="20414"/>
    <cellStyle name="Comma 6 2 2 2 3 2 3 3 2" xfId="51238"/>
    <cellStyle name="Comma 6 2 2 2 3 2 3 4" xfId="35828"/>
    <cellStyle name="Comma 6 2 2 2 3 2 4" xfId="9009"/>
    <cellStyle name="Comma 6 2 2 2 3 2 4 2" xfId="24420"/>
    <cellStyle name="Comma 6 2 2 2 3 2 4 2 2" xfId="55244"/>
    <cellStyle name="Comma 6 2 2 2 3 2 4 3" xfId="39834"/>
    <cellStyle name="Comma 6 2 2 2 3 2 5" xfId="16611"/>
    <cellStyle name="Comma 6 2 2 2 3 2 5 2" xfId="47435"/>
    <cellStyle name="Comma 6 2 2 2 3 2 6" xfId="32025"/>
    <cellStyle name="Comma 6 2 2 2 3 3" xfId="1832"/>
    <cellStyle name="Comma 6 2 2 2 3 3 2" xfId="3731"/>
    <cellStyle name="Comma 6 2 2 2 3 3 2 2" xfId="7534"/>
    <cellStyle name="Comma 6 2 2 2 3 3 2 2 2" xfId="15344"/>
    <cellStyle name="Comma 6 2 2 2 3 3 2 2 2 2" xfId="30755"/>
    <cellStyle name="Comma 6 2 2 2 3 3 2 2 2 2 2" xfId="61579"/>
    <cellStyle name="Comma 6 2 2 2 3 3 2 2 2 3" xfId="46169"/>
    <cellStyle name="Comma 6 2 2 2 3 3 2 2 3" xfId="22946"/>
    <cellStyle name="Comma 6 2 2 2 3 3 2 2 3 2" xfId="53770"/>
    <cellStyle name="Comma 6 2 2 2 3 3 2 2 4" xfId="38360"/>
    <cellStyle name="Comma 6 2 2 2 3 3 2 3" xfId="11541"/>
    <cellStyle name="Comma 6 2 2 2 3 3 2 3 2" xfId="26952"/>
    <cellStyle name="Comma 6 2 2 2 3 3 2 3 2 2" xfId="57776"/>
    <cellStyle name="Comma 6 2 2 2 3 3 2 3 3" xfId="42366"/>
    <cellStyle name="Comma 6 2 2 2 3 3 2 4" xfId="19143"/>
    <cellStyle name="Comma 6 2 2 2 3 3 2 4 2" xfId="49967"/>
    <cellStyle name="Comma 6 2 2 2 3 3 2 5" xfId="34557"/>
    <cellStyle name="Comma 6 2 2 2 3 3 3" xfId="5635"/>
    <cellStyle name="Comma 6 2 2 2 3 3 3 2" xfId="13445"/>
    <cellStyle name="Comma 6 2 2 2 3 3 3 2 2" xfId="28856"/>
    <cellStyle name="Comma 6 2 2 2 3 3 3 2 2 2" xfId="59680"/>
    <cellStyle name="Comma 6 2 2 2 3 3 3 2 3" xfId="44270"/>
    <cellStyle name="Comma 6 2 2 2 3 3 3 3" xfId="21047"/>
    <cellStyle name="Comma 6 2 2 2 3 3 3 3 2" xfId="51871"/>
    <cellStyle name="Comma 6 2 2 2 3 3 3 4" xfId="36461"/>
    <cellStyle name="Comma 6 2 2 2 3 3 4" xfId="9642"/>
    <cellStyle name="Comma 6 2 2 2 3 3 4 2" xfId="25053"/>
    <cellStyle name="Comma 6 2 2 2 3 3 4 2 2" xfId="55877"/>
    <cellStyle name="Comma 6 2 2 2 3 3 4 3" xfId="40467"/>
    <cellStyle name="Comma 6 2 2 2 3 3 5" xfId="17244"/>
    <cellStyle name="Comma 6 2 2 2 3 3 5 2" xfId="48068"/>
    <cellStyle name="Comma 6 2 2 2 3 3 6" xfId="32658"/>
    <cellStyle name="Comma 6 2 2 2 3 4" xfId="2465"/>
    <cellStyle name="Comma 6 2 2 2 3 4 2" xfId="6268"/>
    <cellStyle name="Comma 6 2 2 2 3 4 2 2" xfId="14078"/>
    <cellStyle name="Comma 6 2 2 2 3 4 2 2 2" xfId="29489"/>
    <cellStyle name="Comma 6 2 2 2 3 4 2 2 2 2" xfId="60313"/>
    <cellStyle name="Comma 6 2 2 2 3 4 2 2 3" xfId="44903"/>
    <cellStyle name="Comma 6 2 2 2 3 4 2 3" xfId="21680"/>
    <cellStyle name="Comma 6 2 2 2 3 4 2 3 2" xfId="52504"/>
    <cellStyle name="Comma 6 2 2 2 3 4 2 4" xfId="37094"/>
    <cellStyle name="Comma 6 2 2 2 3 4 3" xfId="10275"/>
    <cellStyle name="Comma 6 2 2 2 3 4 3 2" xfId="25686"/>
    <cellStyle name="Comma 6 2 2 2 3 4 3 2 2" xfId="56510"/>
    <cellStyle name="Comma 6 2 2 2 3 4 3 3" xfId="41100"/>
    <cellStyle name="Comma 6 2 2 2 3 4 4" xfId="17877"/>
    <cellStyle name="Comma 6 2 2 2 3 4 4 2" xfId="48701"/>
    <cellStyle name="Comma 6 2 2 2 3 4 5" xfId="33291"/>
    <cellStyle name="Comma 6 2 2 2 3 5" xfId="4369"/>
    <cellStyle name="Comma 6 2 2 2 3 5 2" xfId="12179"/>
    <cellStyle name="Comma 6 2 2 2 3 5 2 2" xfId="27590"/>
    <cellStyle name="Comma 6 2 2 2 3 5 2 2 2" xfId="58414"/>
    <cellStyle name="Comma 6 2 2 2 3 5 2 3" xfId="43004"/>
    <cellStyle name="Comma 6 2 2 2 3 5 3" xfId="19781"/>
    <cellStyle name="Comma 6 2 2 2 3 5 3 2" xfId="50605"/>
    <cellStyle name="Comma 6 2 2 2 3 5 4" xfId="35195"/>
    <cellStyle name="Comma 6 2 2 2 3 6" xfId="8376"/>
    <cellStyle name="Comma 6 2 2 2 3 6 2" xfId="23787"/>
    <cellStyle name="Comma 6 2 2 2 3 6 2 2" xfId="54611"/>
    <cellStyle name="Comma 6 2 2 2 3 6 3" xfId="39201"/>
    <cellStyle name="Comma 6 2 2 2 3 7" xfId="15978"/>
    <cellStyle name="Comma 6 2 2 2 3 7 2" xfId="46802"/>
    <cellStyle name="Comma 6 2 2 2 3 8" xfId="31392"/>
    <cellStyle name="Comma 6 2 2 2 4" xfId="986"/>
    <cellStyle name="Comma 6 2 2 2 4 2" xfId="2885"/>
    <cellStyle name="Comma 6 2 2 2 4 2 2" xfId="6688"/>
    <cellStyle name="Comma 6 2 2 2 4 2 2 2" xfId="14498"/>
    <cellStyle name="Comma 6 2 2 2 4 2 2 2 2" xfId="29909"/>
    <cellStyle name="Comma 6 2 2 2 4 2 2 2 2 2" xfId="60733"/>
    <cellStyle name="Comma 6 2 2 2 4 2 2 2 3" xfId="45323"/>
    <cellStyle name="Comma 6 2 2 2 4 2 2 3" xfId="22100"/>
    <cellStyle name="Comma 6 2 2 2 4 2 2 3 2" xfId="52924"/>
    <cellStyle name="Comma 6 2 2 2 4 2 2 4" xfId="37514"/>
    <cellStyle name="Comma 6 2 2 2 4 2 3" xfId="10695"/>
    <cellStyle name="Comma 6 2 2 2 4 2 3 2" xfId="26106"/>
    <cellStyle name="Comma 6 2 2 2 4 2 3 2 2" xfId="56930"/>
    <cellStyle name="Comma 6 2 2 2 4 2 3 3" xfId="41520"/>
    <cellStyle name="Comma 6 2 2 2 4 2 4" xfId="18297"/>
    <cellStyle name="Comma 6 2 2 2 4 2 4 2" xfId="49121"/>
    <cellStyle name="Comma 6 2 2 2 4 2 5" xfId="33711"/>
    <cellStyle name="Comma 6 2 2 2 4 3" xfId="4789"/>
    <cellStyle name="Comma 6 2 2 2 4 3 2" xfId="12599"/>
    <cellStyle name="Comma 6 2 2 2 4 3 2 2" xfId="28010"/>
    <cellStyle name="Comma 6 2 2 2 4 3 2 2 2" xfId="58834"/>
    <cellStyle name="Comma 6 2 2 2 4 3 2 3" xfId="43424"/>
    <cellStyle name="Comma 6 2 2 2 4 3 3" xfId="20201"/>
    <cellStyle name="Comma 6 2 2 2 4 3 3 2" xfId="51025"/>
    <cellStyle name="Comma 6 2 2 2 4 3 4" xfId="35615"/>
    <cellStyle name="Comma 6 2 2 2 4 4" xfId="8796"/>
    <cellStyle name="Comma 6 2 2 2 4 4 2" xfId="24207"/>
    <cellStyle name="Comma 6 2 2 2 4 4 2 2" xfId="55031"/>
    <cellStyle name="Comma 6 2 2 2 4 4 3" xfId="39621"/>
    <cellStyle name="Comma 6 2 2 2 4 5" xfId="16398"/>
    <cellStyle name="Comma 6 2 2 2 4 5 2" xfId="47222"/>
    <cellStyle name="Comma 6 2 2 2 4 6" xfId="31812"/>
    <cellStyle name="Comma 6 2 2 2 5" xfId="1619"/>
    <cellStyle name="Comma 6 2 2 2 5 2" xfId="3518"/>
    <cellStyle name="Comma 6 2 2 2 5 2 2" xfId="7321"/>
    <cellStyle name="Comma 6 2 2 2 5 2 2 2" xfId="15131"/>
    <cellStyle name="Comma 6 2 2 2 5 2 2 2 2" xfId="30542"/>
    <cellStyle name="Comma 6 2 2 2 5 2 2 2 2 2" xfId="61366"/>
    <cellStyle name="Comma 6 2 2 2 5 2 2 2 3" xfId="45956"/>
    <cellStyle name="Comma 6 2 2 2 5 2 2 3" xfId="22733"/>
    <cellStyle name="Comma 6 2 2 2 5 2 2 3 2" xfId="53557"/>
    <cellStyle name="Comma 6 2 2 2 5 2 2 4" xfId="38147"/>
    <cellStyle name="Comma 6 2 2 2 5 2 3" xfId="11328"/>
    <cellStyle name="Comma 6 2 2 2 5 2 3 2" xfId="26739"/>
    <cellStyle name="Comma 6 2 2 2 5 2 3 2 2" xfId="57563"/>
    <cellStyle name="Comma 6 2 2 2 5 2 3 3" xfId="42153"/>
    <cellStyle name="Comma 6 2 2 2 5 2 4" xfId="18930"/>
    <cellStyle name="Comma 6 2 2 2 5 2 4 2" xfId="49754"/>
    <cellStyle name="Comma 6 2 2 2 5 2 5" xfId="34344"/>
    <cellStyle name="Comma 6 2 2 2 5 3" xfId="5422"/>
    <cellStyle name="Comma 6 2 2 2 5 3 2" xfId="13232"/>
    <cellStyle name="Comma 6 2 2 2 5 3 2 2" xfId="28643"/>
    <cellStyle name="Comma 6 2 2 2 5 3 2 2 2" xfId="59467"/>
    <cellStyle name="Comma 6 2 2 2 5 3 2 3" xfId="44057"/>
    <cellStyle name="Comma 6 2 2 2 5 3 3" xfId="20834"/>
    <cellStyle name="Comma 6 2 2 2 5 3 3 2" xfId="51658"/>
    <cellStyle name="Comma 6 2 2 2 5 3 4" xfId="36248"/>
    <cellStyle name="Comma 6 2 2 2 5 4" xfId="9429"/>
    <cellStyle name="Comma 6 2 2 2 5 4 2" xfId="24840"/>
    <cellStyle name="Comma 6 2 2 2 5 4 2 2" xfId="55664"/>
    <cellStyle name="Comma 6 2 2 2 5 4 3" xfId="40254"/>
    <cellStyle name="Comma 6 2 2 2 5 5" xfId="17031"/>
    <cellStyle name="Comma 6 2 2 2 5 5 2" xfId="47855"/>
    <cellStyle name="Comma 6 2 2 2 5 6" xfId="32445"/>
    <cellStyle name="Comma 6 2 2 2 6" xfId="2252"/>
    <cellStyle name="Comma 6 2 2 2 6 2" xfId="6055"/>
    <cellStyle name="Comma 6 2 2 2 6 2 2" xfId="13865"/>
    <cellStyle name="Comma 6 2 2 2 6 2 2 2" xfId="29276"/>
    <cellStyle name="Comma 6 2 2 2 6 2 2 2 2" xfId="60100"/>
    <cellStyle name="Comma 6 2 2 2 6 2 2 3" xfId="44690"/>
    <cellStyle name="Comma 6 2 2 2 6 2 3" xfId="21467"/>
    <cellStyle name="Comma 6 2 2 2 6 2 3 2" xfId="52291"/>
    <cellStyle name="Comma 6 2 2 2 6 2 4" xfId="36881"/>
    <cellStyle name="Comma 6 2 2 2 6 3" xfId="10062"/>
    <cellStyle name="Comma 6 2 2 2 6 3 2" xfId="25473"/>
    <cellStyle name="Comma 6 2 2 2 6 3 2 2" xfId="56297"/>
    <cellStyle name="Comma 6 2 2 2 6 3 3" xfId="40887"/>
    <cellStyle name="Comma 6 2 2 2 6 4" xfId="17664"/>
    <cellStyle name="Comma 6 2 2 2 6 4 2" xfId="48488"/>
    <cellStyle name="Comma 6 2 2 2 6 5" xfId="33078"/>
    <cellStyle name="Comma 6 2 2 2 7" xfId="4156"/>
    <cellStyle name="Comma 6 2 2 2 7 2" xfId="11966"/>
    <cellStyle name="Comma 6 2 2 2 7 2 2" xfId="27377"/>
    <cellStyle name="Comma 6 2 2 2 7 2 2 2" xfId="58201"/>
    <cellStyle name="Comma 6 2 2 2 7 2 3" xfId="42791"/>
    <cellStyle name="Comma 6 2 2 2 7 3" xfId="19568"/>
    <cellStyle name="Comma 6 2 2 2 7 3 2" xfId="50392"/>
    <cellStyle name="Comma 6 2 2 2 7 4" xfId="34982"/>
    <cellStyle name="Comma 6 2 2 2 8" xfId="8163"/>
    <cellStyle name="Comma 6 2 2 2 8 2" xfId="23574"/>
    <cellStyle name="Comma 6 2 2 2 8 2 2" xfId="54398"/>
    <cellStyle name="Comma 6 2 2 2 8 3" xfId="38988"/>
    <cellStyle name="Comma 6 2 2 2 9" xfId="7954"/>
    <cellStyle name="Comma 6 2 2 2 9 2" xfId="23365"/>
    <cellStyle name="Comma 6 2 2 2 9 2 2" xfId="54189"/>
    <cellStyle name="Comma 6 2 2 2 9 3" xfId="38779"/>
    <cellStyle name="Comma 6 2 2 3" xfId="693"/>
    <cellStyle name="Comma 6 2 2 3 2" xfId="1326"/>
    <cellStyle name="Comma 6 2 2 3 2 2" xfId="3225"/>
    <cellStyle name="Comma 6 2 2 3 2 2 2" xfId="7028"/>
    <cellStyle name="Comma 6 2 2 3 2 2 2 2" xfId="14838"/>
    <cellStyle name="Comma 6 2 2 3 2 2 2 2 2" xfId="30249"/>
    <cellStyle name="Comma 6 2 2 3 2 2 2 2 2 2" xfId="61073"/>
    <cellStyle name="Comma 6 2 2 3 2 2 2 2 3" xfId="45663"/>
    <cellStyle name="Comma 6 2 2 3 2 2 2 3" xfId="22440"/>
    <cellStyle name="Comma 6 2 2 3 2 2 2 3 2" xfId="53264"/>
    <cellStyle name="Comma 6 2 2 3 2 2 2 4" xfId="37854"/>
    <cellStyle name="Comma 6 2 2 3 2 2 3" xfId="11035"/>
    <cellStyle name="Comma 6 2 2 3 2 2 3 2" xfId="26446"/>
    <cellStyle name="Comma 6 2 2 3 2 2 3 2 2" xfId="57270"/>
    <cellStyle name="Comma 6 2 2 3 2 2 3 3" xfId="41860"/>
    <cellStyle name="Comma 6 2 2 3 2 2 4" xfId="18637"/>
    <cellStyle name="Comma 6 2 2 3 2 2 4 2" xfId="49461"/>
    <cellStyle name="Comma 6 2 2 3 2 2 5" xfId="34051"/>
    <cellStyle name="Comma 6 2 2 3 2 3" xfId="5129"/>
    <cellStyle name="Comma 6 2 2 3 2 3 2" xfId="12939"/>
    <cellStyle name="Comma 6 2 2 3 2 3 2 2" xfId="28350"/>
    <cellStyle name="Comma 6 2 2 3 2 3 2 2 2" xfId="59174"/>
    <cellStyle name="Comma 6 2 2 3 2 3 2 3" xfId="43764"/>
    <cellStyle name="Comma 6 2 2 3 2 3 3" xfId="20541"/>
    <cellStyle name="Comma 6 2 2 3 2 3 3 2" xfId="51365"/>
    <cellStyle name="Comma 6 2 2 3 2 3 4" xfId="35955"/>
    <cellStyle name="Comma 6 2 2 3 2 4" xfId="9136"/>
    <cellStyle name="Comma 6 2 2 3 2 4 2" xfId="24547"/>
    <cellStyle name="Comma 6 2 2 3 2 4 2 2" xfId="55371"/>
    <cellStyle name="Comma 6 2 2 3 2 4 3" xfId="39961"/>
    <cellStyle name="Comma 6 2 2 3 2 5" xfId="16738"/>
    <cellStyle name="Comma 6 2 2 3 2 5 2" xfId="47562"/>
    <cellStyle name="Comma 6 2 2 3 2 6" xfId="32152"/>
    <cellStyle name="Comma 6 2 2 3 3" xfId="1959"/>
    <cellStyle name="Comma 6 2 2 3 3 2" xfId="3858"/>
    <cellStyle name="Comma 6 2 2 3 3 2 2" xfId="7661"/>
    <cellStyle name="Comma 6 2 2 3 3 2 2 2" xfId="15471"/>
    <cellStyle name="Comma 6 2 2 3 3 2 2 2 2" xfId="30882"/>
    <cellStyle name="Comma 6 2 2 3 3 2 2 2 2 2" xfId="61706"/>
    <cellStyle name="Comma 6 2 2 3 3 2 2 2 3" xfId="46296"/>
    <cellStyle name="Comma 6 2 2 3 3 2 2 3" xfId="23073"/>
    <cellStyle name="Comma 6 2 2 3 3 2 2 3 2" xfId="53897"/>
    <cellStyle name="Comma 6 2 2 3 3 2 2 4" xfId="38487"/>
    <cellStyle name="Comma 6 2 2 3 3 2 3" xfId="11668"/>
    <cellStyle name="Comma 6 2 2 3 3 2 3 2" xfId="27079"/>
    <cellStyle name="Comma 6 2 2 3 3 2 3 2 2" xfId="57903"/>
    <cellStyle name="Comma 6 2 2 3 3 2 3 3" xfId="42493"/>
    <cellStyle name="Comma 6 2 2 3 3 2 4" xfId="19270"/>
    <cellStyle name="Comma 6 2 2 3 3 2 4 2" xfId="50094"/>
    <cellStyle name="Comma 6 2 2 3 3 2 5" xfId="34684"/>
    <cellStyle name="Comma 6 2 2 3 3 3" xfId="5762"/>
    <cellStyle name="Comma 6 2 2 3 3 3 2" xfId="13572"/>
    <cellStyle name="Comma 6 2 2 3 3 3 2 2" xfId="28983"/>
    <cellStyle name="Comma 6 2 2 3 3 3 2 2 2" xfId="59807"/>
    <cellStyle name="Comma 6 2 2 3 3 3 2 3" xfId="44397"/>
    <cellStyle name="Comma 6 2 2 3 3 3 3" xfId="21174"/>
    <cellStyle name="Comma 6 2 2 3 3 3 3 2" xfId="51998"/>
    <cellStyle name="Comma 6 2 2 3 3 3 4" xfId="36588"/>
    <cellStyle name="Comma 6 2 2 3 3 4" xfId="9769"/>
    <cellStyle name="Comma 6 2 2 3 3 4 2" xfId="25180"/>
    <cellStyle name="Comma 6 2 2 3 3 4 2 2" xfId="56004"/>
    <cellStyle name="Comma 6 2 2 3 3 4 3" xfId="40594"/>
    <cellStyle name="Comma 6 2 2 3 3 5" xfId="17371"/>
    <cellStyle name="Comma 6 2 2 3 3 5 2" xfId="48195"/>
    <cellStyle name="Comma 6 2 2 3 3 6" xfId="32785"/>
    <cellStyle name="Comma 6 2 2 3 4" xfId="2592"/>
    <cellStyle name="Comma 6 2 2 3 4 2" xfId="6395"/>
    <cellStyle name="Comma 6 2 2 3 4 2 2" xfId="14205"/>
    <cellStyle name="Comma 6 2 2 3 4 2 2 2" xfId="29616"/>
    <cellStyle name="Comma 6 2 2 3 4 2 2 2 2" xfId="60440"/>
    <cellStyle name="Comma 6 2 2 3 4 2 2 3" xfId="45030"/>
    <cellStyle name="Comma 6 2 2 3 4 2 3" xfId="21807"/>
    <cellStyle name="Comma 6 2 2 3 4 2 3 2" xfId="52631"/>
    <cellStyle name="Comma 6 2 2 3 4 2 4" xfId="37221"/>
    <cellStyle name="Comma 6 2 2 3 4 3" xfId="10402"/>
    <cellStyle name="Comma 6 2 2 3 4 3 2" xfId="25813"/>
    <cellStyle name="Comma 6 2 2 3 4 3 2 2" xfId="56637"/>
    <cellStyle name="Comma 6 2 2 3 4 3 3" xfId="41227"/>
    <cellStyle name="Comma 6 2 2 3 4 4" xfId="18004"/>
    <cellStyle name="Comma 6 2 2 3 4 4 2" xfId="48828"/>
    <cellStyle name="Comma 6 2 2 3 4 5" xfId="33418"/>
    <cellStyle name="Comma 6 2 2 3 5" xfId="4496"/>
    <cellStyle name="Comma 6 2 2 3 5 2" xfId="12306"/>
    <cellStyle name="Comma 6 2 2 3 5 2 2" xfId="27717"/>
    <cellStyle name="Comma 6 2 2 3 5 2 2 2" xfId="58541"/>
    <cellStyle name="Comma 6 2 2 3 5 2 3" xfId="43131"/>
    <cellStyle name="Comma 6 2 2 3 5 3" xfId="19908"/>
    <cellStyle name="Comma 6 2 2 3 5 3 2" xfId="50732"/>
    <cellStyle name="Comma 6 2 2 3 5 4" xfId="35322"/>
    <cellStyle name="Comma 6 2 2 3 6" xfId="8503"/>
    <cellStyle name="Comma 6 2 2 3 6 2" xfId="23914"/>
    <cellStyle name="Comma 6 2 2 3 6 2 2" xfId="54738"/>
    <cellStyle name="Comma 6 2 2 3 6 3" xfId="39328"/>
    <cellStyle name="Comma 6 2 2 3 7" xfId="16105"/>
    <cellStyle name="Comma 6 2 2 3 7 2" xfId="46929"/>
    <cellStyle name="Comma 6 2 2 3 8" xfId="31519"/>
    <cellStyle name="Comma 6 2 2 4" xfId="484"/>
    <cellStyle name="Comma 6 2 2 4 2" xfId="1117"/>
    <cellStyle name="Comma 6 2 2 4 2 2" xfId="3016"/>
    <cellStyle name="Comma 6 2 2 4 2 2 2" xfId="6819"/>
    <cellStyle name="Comma 6 2 2 4 2 2 2 2" xfId="14629"/>
    <cellStyle name="Comma 6 2 2 4 2 2 2 2 2" xfId="30040"/>
    <cellStyle name="Comma 6 2 2 4 2 2 2 2 2 2" xfId="60864"/>
    <cellStyle name="Comma 6 2 2 4 2 2 2 2 3" xfId="45454"/>
    <cellStyle name="Comma 6 2 2 4 2 2 2 3" xfId="22231"/>
    <cellStyle name="Comma 6 2 2 4 2 2 2 3 2" xfId="53055"/>
    <cellStyle name="Comma 6 2 2 4 2 2 2 4" xfId="37645"/>
    <cellStyle name="Comma 6 2 2 4 2 2 3" xfId="10826"/>
    <cellStyle name="Comma 6 2 2 4 2 2 3 2" xfId="26237"/>
    <cellStyle name="Comma 6 2 2 4 2 2 3 2 2" xfId="57061"/>
    <cellStyle name="Comma 6 2 2 4 2 2 3 3" xfId="41651"/>
    <cellStyle name="Comma 6 2 2 4 2 2 4" xfId="18428"/>
    <cellStyle name="Comma 6 2 2 4 2 2 4 2" xfId="49252"/>
    <cellStyle name="Comma 6 2 2 4 2 2 5" xfId="33842"/>
    <cellStyle name="Comma 6 2 2 4 2 3" xfId="4920"/>
    <cellStyle name="Comma 6 2 2 4 2 3 2" xfId="12730"/>
    <cellStyle name="Comma 6 2 2 4 2 3 2 2" xfId="28141"/>
    <cellStyle name="Comma 6 2 2 4 2 3 2 2 2" xfId="58965"/>
    <cellStyle name="Comma 6 2 2 4 2 3 2 3" xfId="43555"/>
    <cellStyle name="Comma 6 2 2 4 2 3 3" xfId="20332"/>
    <cellStyle name="Comma 6 2 2 4 2 3 3 2" xfId="51156"/>
    <cellStyle name="Comma 6 2 2 4 2 3 4" xfId="35746"/>
    <cellStyle name="Comma 6 2 2 4 2 4" xfId="8927"/>
    <cellStyle name="Comma 6 2 2 4 2 4 2" xfId="24338"/>
    <cellStyle name="Comma 6 2 2 4 2 4 2 2" xfId="55162"/>
    <cellStyle name="Comma 6 2 2 4 2 4 3" xfId="39752"/>
    <cellStyle name="Comma 6 2 2 4 2 5" xfId="16529"/>
    <cellStyle name="Comma 6 2 2 4 2 5 2" xfId="47353"/>
    <cellStyle name="Comma 6 2 2 4 2 6" xfId="31943"/>
    <cellStyle name="Comma 6 2 2 4 3" xfId="1750"/>
    <cellStyle name="Comma 6 2 2 4 3 2" xfId="3649"/>
    <cellStyle name="Comma 6 2 2 4 3 2 2" xfId="7452"/>
    <cellStyle name="Comma 6 2 2 4 3 2 2 2" xfId="15262"/>
    <cellStyle name="Comma 6 2 2 4 3 2 2 2 2" xfId="30673"/>
    <cellStyle name="Comma 6 2 2 4 3 2 2 2 2 2" xfId="61497"/>
    <cellStyle name="Comma 6 2 2 4 3 2 2 2 3" xfId="46087"/>
    <cellStyle name="Comma 6 2 2 4 3 2 2 3" xfId="22864"/>
    <cellStyle name="Comma 6 2 2 4 3 2 2 3 2" xfId="53688"/>
    <cellStyle name="Comma 6 2 2 4 3 2 2 4" xfId="38278"/>
    <cellStyle name="Comma 6 2 2 4 3 2 3" xfId="11459"/>
    <cellStyle name="Comma 6 2 2 4 3 2 3 2" xfId="26870"/>
    <cellStyle name="Comma 6 2 2 4 3 2 3 2 2" xfId="57694"/>
    <cellStyle name="Comma 6 2 2 4 3 2 3 3" xfId="42284"/>
    <cellStyle name="Comma 6 2 2 4 3 2 4" xfId="19061"/>
    <cellStyle name="Comma 6 2 2 4 3 2 4 2" xfId="49885"/>
    <cellStyle name="Comma 6 2 2 4 3 2 5" xfId="34475"/>
    <cellStyle name="Comma 6 2 2 4 3 3" xfId="5553"/>
    <cellStyle name="Comma 6 2 2 4 3 3 2" xfId="13363"/>
    <cellStyle name="Comma 6 2 2 4 3 3 2 2" xfId="28774"/>
    <cellStyle name="Comma 6 2 2 4 3 3 2 2 2" xfId="59598"/>
    <cellStyle name="Comma 6 2 2 4 3 3 2 3" xfId="44188"/>
    <cellStyle name="Comma 6 2 2 4 3 3 3" xfId="20965"/>
    <cellStyle name="Comma 6 2 2 4 3 3 3 2" xfId="51789"/>
    <cellStyle name="Comma 6 2 2 4 3 3 4" xfId="36379"/>
    <cellStyle name="Comma 6 2 2 4 3 4" xfId="9560"/>
    <cellStyle name="Comma 6 2 2 4 3 4 2" xfId="24971"/>
    <cellStyle name="Comma 6 2 2 4 3 4 2 2" xfId="55795"/>
    <cellStyle name="Comma 6 2 2 4 3 4 3" xfId="40385"/>
    <cellStyle name="Comma 6 2 2 4 3 5" xfId="17162"/>
    <cellStyle name="Comma 6 2 2 4 3 5 2" xfId="47986"/>
    <cellStyle name="Comma 6 2 2 4 3 6" xfId="32576"/>
    <cellStyle name="Comma 6 2 2 4 4" xfId="2383"/>
    <cellStyle name="Comma 6 2 2 4 4 2" xfId="6186"/>
    <cellStyle name="Comma 6 2 2 4 4 2 2" xfId="13996"/>
    <cellStyle name="Comma 6 2 2 4 4 2 2 2" xfId="29407"/>
    <cellStyle name="Comma 6 2 2 4 4 2 2 2 2" xfId="60231"/>
    <cellStyle name="Comma 6 2 2 4 4 2 2 3" xfId="44821"/>
    <cellStyle name="Comma 6 2 2 4 4 2 3" xfId="21598"/>
    <cellStyle name="Comma 6 2 2 4 4 2 3 2" xfId="52422"/>
    <cellStyle name="Comma 6 2 2 4 4 2 4" xfId="37012"/>
    <cellStyle name="Comma 6 2 2 4 4 3" xfId="10193"/>
    <cellStyle name="Comma 6 2 2 4 4 3 2" xfId="25604"/>
    <cellStyle name="Comma 6 2 2 4 4 3 2 2" xfId="56428"/>
    <cellStyle name="Comma 6 2 2 4 4 3 3" xfId="41018"/>
    <cellStyle name="Comma 6 2 2 4 4 4" xfId="17795"/>
    <cellStyle name="Comma 6 2 2 4 4 4 2" xfId="48619"/>
    <cellStyle name="Comma 6 2 2 4 4 5" xfId="33209"/>
    <cellStyle name="Comma 6 2 2 4 5" xfId="4287"/>
    <cellStyle name="Comma 6 2 2 4 5 2" xfId="12097"/>
    <cellStyle name="Comma 6 2 2 4 5 2 2" xfId="27508"/>
    <cellStyle name="Comma 6 2 2 4 5 2 2 2" xfId="58332"/>
    <cellStyle name="Comma 6 2 2 4 5 2 3" xfId="42922"/>
    <cellStyle name="Comma 6 2 2 4 5 3" xfId="19699"/>
    <cellStyle name="Comma 6 2 2 4 5 3 2" xfId="50523"/>
    <cellStyle name="Comma 6 2 2 4 5 4" xfId="35113"/>
    <cellStyle name="Comma 6 2 2 4 6" xfId="8294"/>
    <cellStyle name="Comma 6 2 2 4 6 2" xfId="23705"/>
    <cellStyle name="Comma 6 2 2 4 6 2 2" xfId="54529"/>
    <cellStyle name="Comma 6 2 2 4 6 3" xfId="39119"/>
    <cellStyle name="Comma 6 2 2 4 7" xfId="15896"/>
    <cellStyle name="Comma 6 2 2 4 7 2" xfId="46720"/>
    <cellStyle name="Comma 6 2 2 4 8" xfId="31310"/>
    <cellStyle name="Comma 6 2 2 5" xfId="904"/>
    <cellStyle name="Comma 6 2 2 5 2" xfId="2803"/>
    <cellStyle name="Comma 6 2 2 5 2 2" xfId="6606"/>
    <cellStyle name="Comma 6 2 2 5 2 2 2" xfId="14416"/>
    <cellStyle name="Comma 6 2 2 5 2 2 2 2" xfId="29827"/>
    <cellStyle name="Comma 6 2 2 5 2 2 2 2 2" xfId="60651"/>
    <cellStyle name="Comma 6 2 2 5 2 2 2 3" xfId="45241"/>
    <cellStyle name="Comma 6 2 2 5 2 2 3" xfId="22018"/>
    <cellStyle name="Comma 6 2 2 5 2 2 3 2" xfId="52842"/>
    <cellStyle name="Comma 6 2 2 5 2 2 4" xfId="37432"/>
    <cellStyle name="Comma 6 2 2 5 2 3" xfId="10613"/>
    <cellStyle name="Comma 6 2 2 5 2 3 2" xfId="26024"/>
    <cellStyle name="Comma 6 2 2 5 2 3 2 2" xfId="56848"/>
    <cellStyle name="Comma 6 2 2 5 2 3 3" xfId="41438"/>
    <cellStyle name="Comma 6 2 2 5 2 4" xfId="18215"/>
    <cellStyle name="Comma 6 2 2 5 2 4 2" xfId="49039"/>
    <cellStyle name="Comma 6 2 2 5 2 5" xfId="33629"/>
    <cellStyle name="Comma 6 2 2 5 3" xfId="4707"/>
    <cellStyle name="Comma 6 2 2 5 3 2" xfId="12517"/>
    <cellStyle name="Comma 6 2 2 5 3 2 2" xfId="27928"/>
    <cellStyle name="Comma 6 2 2 5 3 2 2 2" xfId="58752"/>
    <cellStyle name="Comma 6 2 2 5 3 2 3" xfId="43342"/>
    <cellStyle name="Comma 6 2 2 5 3 3" xfId="20119"/>
    <cellStyle name="Comma 6 2 2 5 3 3 2" xfId="50943"/>
    <cellStyle name="Comma 6 2 2 5 3 4" xfId="35533"/>
    <cellStyle name="Comma 6 2 2 5 4" xfId="8714"/>
    <cellStyle name="Comma 6 2 2 5 4 2" xfId="24125"/>
    <cellStyle name="Comma 6 2 2 5 4 2 2" xfId="54949"/>
    <cellStyle name="Comma 6 2 2 5 4 3" xfId="39539"/>
    <cellStyle name="Comma 6 2 2 5 5" xfId="16316"/>
    <cellStyle name="Comma 6 2 2 5 5 2" xfId="47140"/>
    <cellStyle name="Comma 6 2 2 5 6" xfId="31730"/>
    <cellStyle name="Comma 6 2 2 6" xfId="1537"/>
    <cellStyle name="Comma 6 2 2 6 2" xfId="3436"/>
    <cellStyle name="Comma 6 2 2 6 2 2" xfId="7239"/>
    <cellStyle name="Comma 6 2 2 6 2 2 2" xfId="15049"/>
    <cellStyle name="Comma 6 2 2 6 2 2 2 2" xfId="30460"/>
    <cellStyle name="Comma 6 2 2 6 2 2 2 2 2" xfId="61284"/>
    <cellStyle name="Comma 6 2 2 6 2 2 2 3" xfId="45874"/>
    <cellStyle name="Comma 6 2 2 6 2 2 3" xfId="22651"/>
    <cellStyle name="Comma 6 2 2 6 2 2 3 2" xfId="53475"/>
    <cellStyle name="Comma 6 2 2 6 2 2 4" xfId="38065"/>
    <cellStyle name="Comma 6 2 2 6 2 3" xfId="11246"/>
    <cellStyle name="Comma 6 2 2 6 2 3 2" xfId="26657"/>
    <cellStyle name="Comma 6 2 2 6 2 3 2 2" xfId="57481"/>
    <cellStyle name="Comma 6 2 2 6 2 3 3" xfId="42071"/>
    <cellStyle name="Comma 6 2 2 6 2 4" xfId="18848"/>
    <cellStyle name="Comma 6 2 2 6 2 4 2" xfId="49672"/>
    <cellStyle name="Comma 6 2 2 6 2 5" xfId="34262"/>
    <cellStyle name="Comma 6 2 2 6 3" xfId="5340"/>
    <cellStyle name="Comma 6 2 2 6 3 2" xfId="13150"/>
    <cellStyle name="Comma 6 2 2 6 3 2 2" xfId="28561"/>
    <cellStyle name="Comma 6 2 2 6 3 2 2 2" xfId="59385"/>
    <cellStyle name="Comma 6 2 2 6 3 2 3" xfId="43975"/>
    <cellStyle name="Comma 6 2 2 6 3 3" xfId="20752"/>
    <cellStyle name="Comma 6 2 2 6 3 3 2" xfId="51576"/>
    <cellStyle name="Comma 6 2 2 6 3 4" xfId="36166"/>
    <cellStyle name="Comma 6 2 2 6 4" xfId="9347"/>
    <cellStyle name="Comma 6 2 2 6 4 2" xfId="24758"/>
    <cellStyle name="Comma 6 2 2 6 4 2 2" xfId="55582"/>
    <cellStyle name="Comma 6 2 2 6 4 3" xfId="40172"/>
    <cellStyle name="Comma 6 2 2 6 5" xfId="16949"/>
    <cellStyle name="Comma 6 2 2 6 5 2" xfId="47773"/>
    <cellStyle name="Comma 6 2 2 6 6" xfId="32363"/>
    <cellStyle name="Comma 6 2 2 7" xfId="2170"/>
    <cellStyle name="Comma 6 2 2 7 2" xfId="5973"/>
    <cellStyle name="Comma 6 2 2 7 2 2" xfId="13783"/>
    <cellStyle name="Comma 6 2 2 7 2 2 2" xfId="29194"/>
    <cellStyle name="Comma 6 2 2 7 2 2 2 2" xfId="60018"/>
    <cellStyle name="Comma 6 2 2 7 2 2 3" xfId="44608"/>
    <cellStyle name="Comma 6 2 2 7 2 3" xfId="21385"/>
    <cellStyle name="Comma 6 2 2 7 2 3 2" xfId="52209"/>
    <cellStyle name="Comma 6 2 2 7 2 4" xfId="36799"/>
    <cellStyle name="Comma 6 2 2 7 3" xfId="9980"/>
    <cellStyle name="Comma 6 2 2 7 3 2" xfId="25391"/>
    <cellStyle name="Comma 6 2 2 7 3 2 2" xfId="56215"/>
    <cellStyle name="Comma 6 2 2 7 3 3" xfId="40805"/>
    <cellStyle name="Comma 6 2 2 7 4" xfId="17582"/>
    <cellStyle name="Comma 6 2 2 7 4 2" xfId="48406"/>
    <cellStyle name="Comma 6 2 2 7 5" xfId="32996"/>
    <cellStyle name="Comma 6 2 2 8" xfId="4074"/>
    <cellStyle name="Comma 6 2 2 8 2" xfId="11884"/>
    <cellStyle name="Comma 6 2 2 8 2 2" xfId="27295"/>
    <cellStyle name="Comma 6 2 2 8 2 2 2" xfId="58119"/>
    <cellStyle name="Comma 6 2 2 8 2 3" xfId="42709"/>
    <cellStyle name="Comma 6 2 2 8 3" xfId="19486"/>
    <cellStyle name="Comma 6 2 2 8 3 2" xfId="50310"/>
    <cellStyle name="Comma 6 2 2 8 4" xfId="34900"/>
    <cellStyle name="Comma 6 2 2 9" xfId="8081"/>
    <cellStyle name="Comma 6 2 2 9 2" xfId="23492"/>
    <cellStyle name="Comma 6 2 2 9 2 2" xfId="54316"/>
    <cellStyle name="Comma 6 2 2 9 3" xfId="38906"/>
    <cellStyle name="Comma 6 2 3" xfId="86"/>
    <cellStyle name="Comma 6 2 3 10" xfId="15723"/>
    <cellStyle name="Comma 6 2 3 10 2" xfId="46547"/>
    <cellStyle name="Comma 6 2 3 11" xfId="31137"/>
    <cellStyle name="Comma 6 2 3 12" xfId="310"/>
    <cellStyle name="Comma 6 2 3 2" xfId="733"/>
    <cellStyle name="Comma 6 2 3 2 2" xfId="1366"/>
    <cellStyle name="Comma 6 2 3 2 2 2" xfId="3265"/>
    <cellStyle name="Comma 6 2 3 2 2 2 2" xfId="7068"/>
    <cellStyle name="Comma 6 2 3 2 2 2 2 2" xfId="14878"/>
    <cellStyle name="Comma 6 2 3 2 2 2 2 2 2" xfId="30289"/>
    <cellStyle name="Comma 6 2 3 2 2 2 2 2 2 2" xfId="61113"/>
    <cellStyle name="Comma 6 2 3 2 2 2 2 2 3" xfId="45703"/>
    <cellStyle name="Comma 6 2 3 2 2 2 2 3" xfId="22480"/>
    <cellStyle name="Comma 6 2 3 2 2 2 2 3 2" xfId="53304"/>
    <cellStyle name="Comma 6 2 3 2 2 2 2 4" xfId="37894"/>
    <cellStyle name="Comma 6 2 3 2 2 2 3" xfId="11075"/>
    <cellStyle name="Comma 6 2 3 2 2 2 3 2" xfId="26486"/>
    <cellStyle name="Comma 6 2 3 2 2 2 3 2 2" xfId="57310"/>
    <cellStyle name="Comma 6 2 3 2 2 2 3 3" xfId="41900"/>
    <cellStyle name="Comma 6 2 3 2 2 2 4" xfId="18677"/>
    <cellStyle name="Comma 6 2 3 2 2 2 4 2" xfId="49501"/>
    <cellStyle name="Comma 6 2 3 2 2 2 5" xfId="34091"/>
    <cellStyle name="Comma 6 2 3 2 2 3" xfId="5169"/>
    <cellStyle name="Comma 6 2 3 2 2 3 2" xfId="12979"/>
    <cellStyle name="Comma 6 2 3 2 2 3 2 2" xfId="28390"/>
    <cellStyle name="Comma 6 2 3 2 2 3 2 2 2" xfId="59214"/>
    <cellStyle name="Comma 6 2 3 2 2 3 2 3" xfId="43804"/>
    <cellStyle name="Comma 6 2 3 2 2 3 3" xfId="20581"/>
    <cellStyle name="Comma 6 2 3 2 2 3 3 2" xfId="51405"/>
    <cellStyle name="Comma 6 2 3 2 2 3 4" xfId="35995"/>
    <cellStyle name="Comma 6 2 3 2 2 4" xfId="9176"/>
    <cellStyle name="Comma 6 2 3 2 2 4 2" xfId="24587"/>
    <cellStyle name="Comma 6 2 3 2 2 4 2 2" xfId="55411"/>
    <cellStyle name="Comma 6 2 3 2 2 4 3" xfId="40001"/>
    <cellStyle name="Comma 6 2 3 2 2 5" xfId="16778"/>
    <cellStyle name="Comma 6 2 3 2 2 5 2" xfId="47602"/>
    <cellStyle name="Comma 6 2 3 2 2 6" xfId="32192"/>
    <cellStyle name="Comma 6 2 3 2 3" xfId="1999"/>
    <cellStyle name="Comma 6 2 3 2 3 2" xfId="3898"/>
    <cellStyle name="Comma 6 2 3 2 3 2 2" xfId="7701"/>
    <cellStyle name="Comma 6 2 3 2 3 2 2 2" xfId="15511"/>
    <cellStyle name="Comma 6 2 3 2 3 2 2 2 2" xfId="30922"/>
    <cellStyle name="Comma 6 2 3 2 3 2 2 2 2 2" xfId="61746"/>
    <cellStyle name="Comma 6 2 3 2 3 2 2 2 3" xfId="46336"/>
    <cellStyle name="Comma 6 2 3 2 3 2 2 3" xfId="23113"/>
    <cellStyle name="Comma 6 2 3 2 3 2 2 3 2" xfId="53937"/>
    <cellStyle name="Comma 6 2 3 2 3 2 2 4" xfId="38527"/>
    <cellStyle name="Comma 6 2 3 2 3 2 3" xfId="11708"/>
    <cellStyle name="Comma 6 2 3 2 3 2 3 2" xfId="27119"/>
    <cellStyle name="Comma 6 2 3 2 3 2 3 2 2" xfId="57943"/>
    <cellStyle name="Comma 6 2 3 2 3 2 3 3" xfId="42533"/>
    <cellStyle name="Comma 6 2 3 2 3 2 4" xfId="19310"/>
    <cellStyle name="Comma 6 2 3 2 3 2 4 2" xfId="50134"/>
    <cellStyle name="Comma 6 2 3 2 3 2 5" xfId="34724"/>
    <cellStyle name="Comma 6 2 3 2 3 3" xfId="5802"/>
    <cellStyle name="Comma 6 2 3 2 3 3 2" xfId="13612"/>
    <cellStyle name="Comma 6 2 3 2 3 3 2 2" xfId="29023"/>
    <cellStyle name="Comma 6 2 3 2 3 3 2 2 2" xfId="59847"/>
    <cellStyle name="Comma 6 2 3 2 3 3 2 3" xfId="44437"/>
    <cellStyle name="Comma 6 2 3 2 3 3 3" xfId="21214"/>
    <cellStyle name="Comma 6 2 3 2 3 3 3 2" xfId="52038"/>
    <cellStyle name="Comma 6 2 3 2 3 3 4" xfId="36628"/>
    <cellStyle name="Comma 6 2 3 2 3 4" xfId="9809"/>
    <cellStyle name="Comma 6 2 3 2 3 4 2" xfId="25220"/>
    <cellStyle name="Comma 6 2 3 2 3 4 2 2" xfId="56044"/>
    <cellStyle name="Comma 6 2 3 2 3 4 3" xfId="40634"/>
    <cellStyle name="Comma 6 2 3 2 3 5" xfId="17411"/>
    <cellStyle name="Comma 6 2 3 2 3 5 2" xfId="48235"/>
    <cellStyle name="Comma 6 2 3 2 3 6" xfId="32825"/>
    <cellStyle name="Comma 6 2 3 2 4" xfId="2632"/>
    <cellStyle name="Comma 6 2 3 2 4 2" xfId="6435"/>
    <cellStyle name="Comma 6 2 3 2 4 2 2" xfId="14245"/>
    <cellStyle name="Comma 6 2 3 2 4 2 2 2" xfId="29656"/>
    <cellStyle name="Comma 6 2 3 2 4 2 2 2 2" xfId="60480"/>
    <cellStyle name="Comma 6 2 3 2 4 2 2 3" xfId="45070"/>
    <cellStyle name="Comma 6 2 3 2 4 2 3" xfId="21847"/>
    <cellStyle name="Comma 6 2 3 2 4 2 3 2" xfId="52671"/>
    <cellStyle name="Comma 6 2 3 2 4 2 4" xfId="37261"/>
    <cellStyle name="Comma 6 2 3 2 4 3" xfId="10442"/>
    <cellStyle name="Comma 6 2 3 2 4 3 2" xfId="25853"/>
    <cellStyle name="Comma 6 2 3 2 4 3 2 2" xfId="56677"/>
    <cellStyle name="Comma 6 2 3 2 4 3 3" xfId="41267"/>
    <cellStyle name="Comma 6 2 3 2 4 4" xfId="18044"/>
    <cellStyle name="Comma 6 2 3 2 4 4 2" xfId="48868"/>
    <cellStyle name="Comma 6 2 3 2 4 5" xfId="33458"/>
    <cellStyle name="Comma 6 2 3 2 5" xfId="4536"/>
    <cellStyle name="Comma 6 2 3 2 5 2" xfId="12346"/>
    <cellStyle name="Comma 6 2 3 2 5 2 2" xfId="27757"/>
    <cellStyle name="Comma 6 2 3 2 5 2 2 2" xfId="58581"/>
    <cellStyle name="Comma 6 2 3 2 5 2 3" xfId="43171"/>
    <cellStyle name="Comma 6 2 3 2 5 3" xfId="19948"/>
    <cellStyle name="Comma 6 2 3 2 5 3 2" xfId="50772"/>
    <cellStyle name="Comma 6 2 3 2 5 4" xfId="35362"/>
    <cellStyle name="Comma 6 2 3 2 6" xfId="8543"/>
    <cellStyle name="Comma 6 2 3 2 6 2" xfId="23954"/>
    <cellStyle name="Comma 6 2 3 2 6 2 2" xfId="54778"/>
    <cellStyle name="Comma 6 2 3 2 6 3" xfId="39368"/>
    <cellStyle name="Comma 6 2 3 2 7" xfId="16145"/>
    <cellStyle name="Comma 6 2 3 2 7 2" xfId="46969"/>
    <cellStyle name="Comma 6 2 3 2 8" xfId="31559"/>
    <cellStyle name="Comma 6 2 3 3" xfId="524"/>
    <cellStyle name="Comma 6 2 3 3 2" xfId="1157"/>
    <cellStyle name="Comma 6 2 3 3 2 2" xfId="3056"/>
    <cellStyle name="Comma 6 2 3 3 2 2 2" xfId="6859"/>
    <cellStyle name="Comma 6 2 3 3 2 2 2 2" xfId="14669"/>
    <cellStyle name="Comma 6 2 3 3 2 2 2 2 2" xfId="30080"/>
    <cellStyle name="Comma 6 2 3 3 2 2 2 2 2 2" xfId="60904"/>
    <cellStyle name="Comma 6 2 3 3 2 2 2 2 3" xfId="45494"/>
    <cellStyle name="Comma 6 2 3 3 2 2 2 3" xfId="22271"/>
    <cellStyle name="Comma 6 2 3 3 2 2 2 3 2" xfId="53095"/>
    <cellStyle name="Comma 6 2 3 3 2 2 2 4" xfId="37685"/>
    <cellStyle name="Comma 6 2 3 3 2 2 3" xfId="10866"/>
    <cellStyle name="Comma 6 2 3 3 2 2 3 2" xfId="26277"/>
    <cellStyle name="Comma 6 2 3 3 2 2 3 2 2" xfId="57101"/>
    <cellStyle name="Comma 6 2 3 3 2 2 3 3" xfId="41691"/>
    <cellStyle name="Comma 6 2 3 3 2 2 4" xfId="18468"/>
    <cellStyle name="Comma 6 2 3 3 2 2 4 2" xfId="49292"/>
    <cellStyle name="Comma 6 2 3 3 2 2 5" xfId="33882"/>
    <cellStyle name="Comma 6 2 3 3 2 3" xfId="4960"/>
    <cellStyle name="Comma 6 2 3 3 2 3 2" xfId="12770"/>
    <cellStyle name="Comma 6 2 3 3 2 3 2 2" xfId="28181"/>
    <cellStyle name="Comma 6 2 3 3 2 3 2 2 2" xfId="59005"/>
    <cellStyle name="Comma 6 2 3 3 2 3 2 3" xfId="43595"/>
    <cellStyle name="Comma 6 2 3 3 2 3 3" xfId="20372"/>
    <cellStyle name="Comma 6 2 3 3 2 3 3 2" xfId="51196"/>
    <cellStyle name="Comma 6 2 3 3 2 3 4" xfId="35786"/>
    <cellStyle name="Comma 6 2 3 3 2 4" xfId="8967"/>
    <cellStyle name="Comma 6 2 3 3 2 4 2" xfId="24378"/>
    <cellStyle name="Comma 6 2 3 3 2 4 2 2" xfId="55202"/>
    <cellStyle name="Comma 6 2 3 3 2 4 3" xfId="39792"/>
    <cellStyle name="Comma 6 2 3 3 2 5" xfId="16569"/>
    <cellStyle name="Comma 6 2 3 3 2 5 2" xfId="47393"/>
    <cellStyle name="Comma 6 2 3 3 2 6" xfId="31983"/>
    <cellStyle name="Comma 6 2 3 3 3" xfId="1790"/>
    <cellStyle name="Comma 6 2 3 3 3 2" xfId="3689"/>
    <cellStyle name="Comma 6 2 3 3 3 2 2" xfId="7492"/>
    <cellStyle name="Comma 6 2 3 3 3 2 2 2" xfId="15302"/>
    <cellStyle name="Comma 6 2 3 3 3 2 2 2 2" xfId="30713"/>
    <cellStyle name="Comma 6 2 3 3 3 2 2 2 2 2" xfId="61537"/>
    <cellStyle name="Comma 6 2 3 3 3 2 2 2 3" xfId="46127"/>
    <cellStyle name="Comma 6 2 3 3 3 2 2 3" xfId="22904"/>
    <cellStyle name="Comma 6 2 3 3 3 2 2 3 2" xfId="53728"/>
    <cellStyle name="Comma 6 2 3 3 3 2 2 4" xfId="38318"/>
    <cellStyle name="Comma 6 2 3 3 3 2 3" xfId="11499"/>
    <cellStyle name="Comma 6 2 3 3 3 2 3 2" xfId="26910"/>
    <cellStyle name="Comma 6 2 3 3 3 2 3 2 2" xfId="57734"/>
    <cellStyle name="Comma 6 2 3 3 3 2 3 3" xfId="42324"/>
    <cellStyle name="Comma 6 2 3 3 3 2 4" xfId="19101"/>
    <cellStyle name="Comma 6 2 3 3 3 2 4 2" xfId="49925"/>
    <cellStyle name="Comma 6 2 3 3 3 2 5" xfId="34515"/>
    <cellStyle name="Comma 6 2 3 3 3 3" xfId="5593"/>
    <cellStyle name="Comma 6 2 3 3 3 3 2" xfId="13403"/>
    <cellStyle name="Comma 6 2 3 3 3 3 2 2" xfId="28814"/>
    <cellStyle name="Comma 6 2 3 3 3 3 2 2 2" xfId="59638"/>
    <cellStyle name="Comma 6 2 3 3 3 3 2 3" xfId="44228"/>
    <cellStyle name="Comma 6 2 3 3 3 3 3" xfId="21005"/>
    <cellStyle name="Comma 6 2 3 3 3 3 3 2" xfId="51829"/>
    <cellStyle name="Comma 6 2 3 3 3 3 4" xfId="36419"/>
    <cellStyle name="Comma 6 2 3 3 3 4" xfId="9600"/>
    <cellStyle name="Comma 6 2 3 3 3 4 2" xfId="25011"/>
    <cellStyle name="Comma 6 2 3 3 3 4 2 2" xfId="55835"/>
    <cellStyle name="Comma 6 2 3 3 3 4 3" xfId="40425"/>
    <cellStyle name="Comma 6 2 3 3 3 5" xfId="17202"/>
    <cellStyle name="Comma 6 2 3 3 3 5 2" xfId="48026"/>
    <cellStyle name="Comma 6 2 3 3 3 6" xfId="32616"/>
    <cellStyle name="Comma 6 2 3 3 4" xfId="2423"/>
    <cellStyle name="Comma 6 2 3 3 4 2" xfId="6226"/>
    <cellStyle name="Comma 6 2 3 3 4 2 2" xfId="14036"/>
    <cellStyle name="Comma 6 2 3 3 4 2 2 2" xfId="29447"/>
    <cellStyle name="Comma 6 2 3 3 4 2 2 2 2" xfId="60271"/>
    <cellStyle name="Comma 6 2 3 3 4 2 2 3" xfId="44861"/>
    <cellStyle name="Comma 6 2 3 3 4 2 3" xfId="21638"/>
    <cellStyle name="Comma 6 2 3 3 4 2 3 2" xfId="52462"/>
    <cellStyle name="Comma 6 2 3 3 4 2 4" xfId="37052"/>
    <cellStyle name="Comma 6 2 3 3 4 3" xfId="10233"/>
    <cellStyle name="Comma 6 2 3 3 4 3 2" xfId="25644"/>
    <cellStyle name="Comma 6 2 3 3 4 3 2 2" xfId="56468"/>
    <cellStyle name="Comma 6 2 3 3 4 3 3" xfId="41058"/>
    <cellStyle name="Comma 6 2 3 3 4 4" xfId="17835"/>
    <cellStyle name="Comma 6 2 3 3 4 4 2" xfId="48659"/>
    <cellStyle name="Comma 6 2 3 3 4 5" xfId="33249"/>
    <cellStyle name="Comma 6 2 3 3 5" xfId="4327"/>
    <cellStyle name="Comma 6 2 3 3 5 2" xfId="12137"/>
    <cellStyle name="Comma 6 2 3 3 5 2 2" xfId="27548"/>
    <cellStyle name="Comma 6 2 3 3 5 2 2 2" xfId="58372"/>
    <cellStyle name="Comma 6 2 3 3 5 2 3" xfId="42962"/>
    <cellStyle name="Comma 6 2 3 3 5 3" xfId="19739"/>
    <cellStyle name="Comma 6 2 3 3 5 3 2" xfId="50563"/>
    <cellStyle name="Comma 6 2 3 3 5 4" xfId="35153"/>
    <cellStyle name="Comma 6 2 3 3 6" xfId="8334"/>
    <cellStyle name="Comma 6 2 3 3 6 2" xfId="23745"/>
    <cellStyle name="Comma 6 2 3 3 6 2 2" xfId="54569"/>
    <cellStyle name="Comma 6 2 3 3 6 3" xfId="39159"/>
    <cellStyle name="Comma 6 2 3 3 7" xfId="15936"/>
    <cellStyle name="Comma 6 2 3 3 7 2" xfId="46760"/>
    <cellStyle name="Comma 6 2 3 3 8" xfId="31350"/>
    <cellStyle name="Comma 6 2 3 4" xfId="944"/>
    <cellStyle name="Comma 6 2 3 4 2" xfId="2843"/>
    <cellStyle name="Comma 6 2 3 4 2 2" xfId="6646"/>
    <cellStyle name="Comma 6 2 3 4 2 2 2" xfId="14456"/>
    <cellStyle name="Comma 6 2 3 4 2 2 2 2" xfId="29867"/>
    <cellStyle name="Comma 6 2 3 4 2 2 2 2 2" xfId="60691"/>
    <cellStyle name="Comma 6 2 3 4 2 2 2 3" xfId="45281"/>
    <cellStyle name="Comma 6 2 3 4 2 2 3" xfId="22058"/>
    <cellStyle name="Comma 6 2 3 4 2 2 3 2" xfId="52882"/>
    <cellStyle name="Comma 6 2 3 4 2 2 4" xfId="37472"/>
    <cellStyle name="Comma 6 2 3 4 2 3" xfId="10653"/>
    <cellStyle name="Comma 6 2 3 4 2 3 2" xfId="26064"/>
    <cellStyle name="Comma 6 2 3 4 2 3 2 2" xfId="56888"/>
    <cellStyle name="Comma 6 2 3 4 2 3 3" xfId="41478"/>
    <cellStyle name="Comma 6 2 3 4 2 4" xfId="18255"/>
    <cellStyle name="Comma 6 2 3 4 2 4 2" xfId="49079"/>
    <cellStyle name="Comma 6 2 3 4 2 5" xfId="33669"/>
    <cellStyle name="Comma 6 2 3 4 3" xfId="4747"/>
    <cellStyle name="Comma 6 2 3 4 3 2" xfId="12557"/>
    <cellStyle name="Comma 6 2 3 4 3 2 2" xfId="27968"/>
    <cellStyle name="Comma 6 2 3 4 3 2 2 2" xfId="58792"/>
    <cellStyle name="Comma 6 2 3 4 3 2 3" xfId="43382"/>
    <cellStyle name="Comma 6 2 3 4 3 3" xfId="20159"/>
    <cellStyle name="Comma 6 2 3 4 3 3 2" xfId="50983"/>
    <cellStyle name="Comma 6 2 3 4 3 4" xfId="35573"/>
    <cellStyle name="Comma 6 2 3 4 4" xfId="8754"/>
    <cellStyle name="Comma 6 2 3 4 4 2" xfId="24165"/>
    <cellStyle name="Comma 6 2 3 4 4 2 2" xfId="54989"/>
    <cellStyle name="Comma 6 2 3 4 4 3" xfId="39579"/>
    <cellStyle name="Comma 6 2 3 4 5" xfId="16356"/>
    <cellStyle name="Comma 6 2 3 4 5 2" xfId="47180"/>
    <cellStyle name="Comma 6 2 3 4 6" xfId="31770"/>
    <cellStyle name="Comma 6 2 3 5" xfId="1577"/>
    <cellStyle name="Comma 6 2 3 5 2" xfId="3476"/>
    <cellStyle name="Comma 6 2 3 5 2 2" xfId="7279"/>
    <cellStyle name="Comma 6 2 3 5 2 2 2" xfId="15089"/>
    <cellStyle name="Comma 6 2 3 5 2 2 2 2" xfId="30500"/>
    <cellStyle name="Comma 6 2 3 5 2 2 2 2 2" xfId="61324"/>
    <cellStyle name="Comma 6 2 3 5 2 2 2 3" xfId="45914"/>
    <cellStyle name="Comma 6 2 3 5 2 2 3" xfId="22691"/>
    <cellStyle name="Comma 6 2 3 5 2 2 3 2" xfId="53515"/>
    <cellStyle name="Comma 6 2 3 5 2 2 4" xfId="38105"/>
    <cellStyle name="Comma 6 2 3 5 2 3" xfId="11286"/>
    <cellStyle name="Comma 6 2 3 5 2 3 2" xfId="26697"/>
    <cellStyle name="Comma 6 2 3 5 2 3 2 2" xfId="57521"/>
    <cellStyle name="Comma 6 2 3 5 2 3 3" xfId="42111"/>
    <cellStyle name="Comma 6 2 3 5 2 4" xfId="18888"/>
    <cellStyle name="Comma 6 2 3 5 2 4 2" xfId="49712"/>
    <cellStyle name="Comma 6 2 3 5 2 5" xfId="34302"/>
    <cellStyle name="Comma 6 2 3 5 3" xfId="5380"/>
    <cellStyle name="Comma 6 2 3 5 3 2" xfId="13190"/>
    <cellStyle name="Comma 6 2 3 5 3 2 2" xfId="28601"/>
    <cellStyle name="Comma 6 2 3 5 3 2 2 2" xfId="59425"/>
    <cellStyle name="Comma 6 2 3 5 3 2 3" xfId="44015"/>
    <cellStyle name="Comma 6 2 3 5 3 3" xfId="20792"/>
    <cellStyle name="Comma 6 2 3 5 3 3 2" xfId="51616"/>
    <cellStyle name="Comma 6 2 3 5 3 4" xfId="36206"/>
    <cellStyle name="Comma 6 2 3 5 4" xfId="9387"/>
    <cellStyle name="Comma 6 2 3 5 4 2" xfId="24798"/>
    <cellStyle name="Comma 6 2 3 5 4 2 2" xfId="55622"/>
    <cellStyle name="Comma 6 2 3 5 4 3" xfId="40212"/>
    <cellStyle name="Comma 6 2 3 5 5" xfId="16989"/>
    <cellStyle name="Comma 6 2 3 5 5 2" xfId="47813"/>
    <cellStyle name="Comma 6 2 3 5 6" xfId="32403"/>
    <cellStyle name="Comma 6 2 3 6" xfId="2210"/>
    <cellStyle name="Comma 6 2 3 6 2" xfId="6013"/>
    <cellStyle name="Comma 6 2 3 6 2 2" xfId="13823"/>
    <cellStyle name="Comma 6 2 3 6 2 2 2" xfId="29234"/>
    <cellStyle name="Comma 6 2 3 6 2 2 2 2" xfId="60058"/>
    <cellStyle name="Comma 6 2 3 6 2 2 3" xfId="44648"/>
    <cellStyle name="Comma 6 2 3 6 2 3" xfId="21425"/>
    <cellStyle name="Comma 6 2 3 6 2 3 2" xfId="52249"/>
    <cellStyle name="Comma 6 2 3 6 2 4" xfId="36839"/>
    <cellStyle name="Comma 6 2 3 6 3" xfId="10020"/>
    <cellStyle name="Comma 6 2 3 6 3 2" xfId="25431"/>
    <cellStyle name="Comma 6 2 3 6 3 2 2" xfId="56255"/>
    <cellStyle name="Comma 6 2 3 6 3 3" xfId="40845"/>
    <cellStyle name="Comma 6 2 3 6 4" xfId="17622"/>
    <cellStyle name="Comma 6 2 3 6 4 2" xfId="48446"/>
    <cellStyle name="Comma 6 2 3 6 5" xfId="33036"/>
    <cellStyle name="Comma 6 2 3 7" xfId="4114"/>
    <cellStyle name="Comma 6 2 3 7 2" xfId="11924"/>
    <cellStyle name="Comma 6 2 3 7 2 2" xfId="27335"/>
    <cellStyle name="Comma 6 2 3 7 2 2 2" xfId="58159"/>
    <cellStyle name="Comma 6 2 3 7 2 3" xfId="42749"/>
    <cellStyle name="Comma 6 2 3 7 3" xfId="19526"/>
    <cellStyle name="Comma 6 2 3 7 3 2" xfId="50350"/>
    <cellStyle name="Comma 6 2 3 7 4" xfId="34940"/>
    <cellStyle name="Comma 6 2 3 8" xfId="8121"/>
    <cellStyle name="Comma 6 2 3 8 2" xfId="23532"/>
    <cellStyle name="Comma 6 2 3 8 2 2" xfId="54356"/>
    <cellStyle name="Comma 6 2 3 8 3" xfId="38946"/>
    <cellStyle name="Comma 6 2 3 9" xfId="7912"/>
    <cellStyle name="Comma 6 2 3 9 2" xfId="23323"/>
    <cellStyle name="Comma 6 2 3 9 2 2" xfId="54147"/>
    <cellStyle name="Comma 6 2 3 9 3" xfId="38737"/>
    <cellStyle name="Comma 6 2 4" xfId="230"/>
    <cellStyle name="Comma 6 2 4 10" xfId="15643"/>
    <cellStyle name="Comma 6 2 4 10 2" xfId="46467"/>
    <cellStyle name="Comma 6 2 4 11" xfId="31057"/>
    <cellStyle name="Comma 6 2 4 2" xfId="653"/>
    <cellStyle name="Comma 6 2 4 2 2" xfId="1286"/>
    <cellStyle name="Comma 6 2 4 2 2 2" xfId="3185"/>
    <cellStyle name="Comma 6 2 4 2 2 2 2" xfId="6988"/>
    <cellStyle name="Comma 6 2 4 2 2 2 2 2" xfId="14798"/>
    <cellStyle name="Comma 6 2 4 2 2 2 2 2 2" xfId="30209"/>
    <cellStyle name="Comma 6 2 4 2 2 2 2 2 2 2" xfId="61033"/>
    <cellStyle name="Comma 6 2 4 2 2 2 2 2 3" xfId="45623"/>
    <cellStyle name="Comma 6 2 4 2 2 2 2 3" xfId="22400"/>
    <cellStyle name="Comma 6 2 4 2 2 2 2 3 2" xfId="53224"/>
    <cellStyle name="Comma 6 2 4 2 2 2 2 4" xfId="37814"/>
    <cellStyle name="Comma 6 2 4 2 2 2 3" xfId="10995"/>
    <cellStyle name="Comma 6 2 4 2 2 2 3 2" xfId="26406"/>
    <cellStyle name="Comma 6 2 4 2 2 2 3 2 2" xfId="57230"/>
    <cellStyle name="Comma 6 2 4 2 2 2 3 3" xfId="41820"/>
    <cellStyle name="Comma 6 2 4 2 2 2 4" xfId="18597"/>
    <cellStyle name="Comma 6 2 4 2 2 2 4 2" xfId="49421"/>
    <cellStyle name="Comma 6 2 4 2 2 2 5" xfId="34011"/>
    <cellStyle name="Comma 6 2 4 2 2 3" xfId="5089"/>
    <cellStyle name="Comma 6 2 4 2 2 3 2" xfId="12899"/>
    <cellStyle name="Comma 6 2 4 2 2 3 2 2" xfId="28310"/>
    <cellStyle name="Comma 6 2 4 2 2 3 2 2 2" xfId="59134"/>
    <cellStyle name="Comma 6 2 4 2 2 3 2 3" xfId="43724"/>
    <cellStyle name="Comma 6 2 4 2 2 3 3" xfId="20501"/>
    <cellStyle name="Comma 6 2 4 2 2 3 3 2" xfId="51325"/>
    <cellStyle name="Comma 6 2 4 2 2 3 4" xfId="35915"/>
    <cellStyle name="Comma 6 2 4 2 2 4" xfId="9096"/>
    <cellStyle name="Comma 6 2 4 2 2 4 2" xfId="24507"/>
    <cellStyle name="Comma 6 2 4 2 2 4 2 2" xfId="55331"/>
    <cellStyle name="Comma 6 2 4 2 2 4 3" xfId="39921"/>
    <cellStyle name="Comma 6 2 4 2 2 5" xfId="16698"/>
    <cellStyle name="Comma 6 2 4 2 2 5 2" xfId="47522"/>
    <cellStyle name="Comma 6 2 4 2 2 6" xfId="32112"/>
    <cellStyle name="Comma 6 2 4 2 3" xfId="1919"/>
    <cellStyle name="Comma 6 2 4 2 3 2" xfId="3818"/>
    <cellStyle name="Comma 6 2 4 2 3 2 2" xfId="7621"/>
    <cellStyle name="Comma 6 2 4 2 3 2 2 2" xfId="15431"/>
    <cellStyle name="Comma 6 2 4 2 3 2 2 2 2" xfId="30842"/>
    <cellStyle name="Comma 6 2 4 2 3 2 2 2 2 2" xfId="61666"/>
    <cellStyle name="Comma 6 2 4 2 3 2 2 2 3" xfId="46256"/>
    <cellStyle name="Comma 6 2 4 2 3 2 2 3" xfId="23033"/>
    <cellStyle name="Comma 6 2 4 2 3 2 2 3 2" xfId="53857"/>
    <cellStyle name="Comma 6 2 4 2 3 2 2 4" xfId="38447"/>
    <cellStyle name="Comma 6 2 4 2 3 2 3" xfId="11628"/>
    <cellStyle name="Comma 6 2 4 2 3 2 3 2" xfId="27039"/>
    <cellStyle name="Comma 6 2 4 2 3 2 3 2 2" xfId="57863"/>
    <cellStyle name="Comma 6 2 4 2 3 2 3 3" xfId="42453"/>
    <cellStyle name="Comma 6 2 4 2 3 2 4" xfId="19230"/>
    <cellStyle name="Comma 6 2 4 2 3 2 4 2" xfId="50054"/>
    <cellStyle name="Comma 6 2 4 2 3 2 5" xfId="34644"/>
    <cellStyle name="Comma 6 2 4 2 3 3" xfId="5722"/>
    <cellStyle name="Comma 6 2 4 2 3 3 2" xfId="13532"/>
    <cellStyle name="Comma 6 2 4 2 3 3 2 2" xfId="28943"/>
    <cellStyle name="Comma 6 2 4 2 3 3 2 2 2" xfId="59767"/>
    <cellStyle name="Comma 6 2 4 2 3 3 2 3" xfId="44357"/>
    <cellStyle name="Comma 6 2 4 2 3 3 3" xfId="21134"/>
    <cellStyle name="Comma 6 2 4 2 3 3 3 2" xfId="51958"/>
    <cellStyle name="Comma 6 2 4 2 3 3 4" xfId="36548"/>
    <cellStyle name="Comma 6 2 4 2 3 4" xfId="9729"/>
    <cellStyle name="Comma 6 2 4 2 3 4 2" xfId="25140"/>
    <cellStyle name="Comma 6 2 4 2 3 4 2 2" xfId="55964"/>
    <cellStyle name="Comma 6 2 4 2 3 4 3" xfId="40554"/>
    <cellStyle name="Comma 6 2 4 2 3 5" xfId="17331"/>
    <cellStyle name="Comma 6 2 4 2 3 5 2" xfId="48155"/>
    <cellStyle name="Comma 6 2 4 2 3 6" xfId="32745"/>
    <cellStyle name="Comma 6 2 4 2 4" xfId="2552"/>
    <cellStyle name="Comma 6 2 4 2 4 2" xfId="6355"/>
    <cellStyle name="Comma 6 2 4 2 4 2 2" xfId="14165"/>
    <cellStyle name="Comma 6 2 4 2 4 2 2 2" xfId="29576"/>
    <cellStyle name="Comma 6 2 4 2 4 2 2 2 2" xfId="60400"/>
    <cellStyle name="Comma 6 2 4 2 4 2 2 3" xfId="44990"/>
    <cellStyle name="Comma 6 2 4 2 4 2 3" xfId="21767"/>
    <cellStyle name="Comma 6 2 4 2 4 2 3 2" xfId="52591"/>
    <cellStyle name="Comma 6 2 4 2 4 2 4" xfId="37181"/>
    <cellStyle name="Comma 6 2 4 2 4 3" xfId="10362"/>
    <cellStyle name="Comma 6 2 4 2 4 3 2" xfId="25773"/>
    <cellStyle name="Comma 6 2 4 2 4 3 2 2" xfId="56597"/>
    <cellStyle name="Comma 6 2 4 2 4 3 3" xfId="41187"/>
    <cellStyle name="Comma 6 2 4 2 4 4" xfId="17964"/>
    <cellStyle name="Comma 6 2 4 2 4 4 2" xfId="48788"/>
    <cellStyle name="Comma 6 2 4 2 4 5" xfId="33378"/>
    <cellStyle name="Comma 6 2 4 2 5" xfId="4456"/>
    <cellStyle name="Comma 6 2 4 2 5 2" xfId="12266"/>
    <cellStyle name="Comma 6 2 4 2 5 2 2" xfId="27677"/>
    <cellStyle name="Comma 6 2 4 2 5 2 2 2" xfId="58501"/>
    <cellStyle name="Comma 6 2 4 2 5 2 3" xfId="43091"/>
    <cellStyle name="Comma 6 2 4 2 5 3" xfId="19868"/>
    <cellStyle name="Comma 6 2 4 2 5 3 2" xfId="50692"/>
    <cellStyle name="Comma 6 2 4 2 5 4" xfId="35282"/>
    <cellStyle name="Comma 6 2 4 2 6" xfId="8463"/>
    <cellStyle name="Comma 6 2 4 2 6 2" xfId="23874"/>
    <cellStyle name="Comma 6 2 4 2 6 2 2" xfId="54698"/>
    <cellStyle name="Comma 6 2 4 2 6 3" xfId="39288"/>
    <cellStyle name="Comma 6 2 4 2 7" xfId="16065"/>
    <cellStyle name="Comma 6 2 4 2 7 2" xfId="46889"/>
    <cellStyle name="Comma 6 2 4 2 8" xfId="31479"/>
    <cellStyle name="Comma 6 2 4 3" xfId="444"/>
    <cellStyle name="Comma 6 2 4 3 2" xfId="1077"/>
    <cellStyle name="Comma 6 2 4 3 2 2" xfId="2976"/>
    <cellStyle name="Comma 6 2 4 3 2 2 2" xfId="6779"/>
    <cellStyle name="Comma 6 2 4 3 2 2 2 2" xfId="14589"/>
    <cellStyle name="Comma 6 2 4 3 2 2 2 2 2" xfId="30000"/>
    <cellStyle name="Comma 6 2 4 3 2 2 2 2 2 2" xfId="60824"/>
    <cellStyle name="Comma 6 2 4 3 2 2 2 2 3" xfId="45414"/>
    <cellStyle name="Comma 6 2 4 3 2 2 2 3" xfId="22191"/>
    <cellStyle name="Comma 6 2 4 3 2 2 2 3 2" xfId="53015"/>
    <cellStyle name="Comma 6 2 4 3 2 2 2 4" xfId="37605"/>
    <cellStyle name="Comma 6 2 4 3 2 2 3" xfId="10786"/>
    <cellStyle name="Comma 6 2 4 3 2 2 3 2" xfId="26197"/>
    <cellStyle name="Comma 6 2 4 3 2 2 3 2 2" xfId="57021"/>
    <cellStyle name="Comma 6 2 4 3 2 2 3 3" xfId="41611"/>
    <cellStyle name="Comma 6 2 4 3 2 2 4" xfId="18388"/>
    <cellStyle name="Comma 6 2 4 3 2 2 4 2" xfId="49212"/>
    <cellStyle name="Comma 6 2 4 3 2 2 5" xfId="33802"/>
    <cellStyle name="Comma 6 2 4 3 2 3" xfId="4880"/>
    <cellStyle name="Comma 6 2 4 3 2 3 2" xfId="12690"/>
    <cellStyle name="Comma 6 2 4 3 2 3 2 2" xfId="28101"/>
    <cellStyle name="Comma 6 2 4 3 2 3 2 2 2" xfId="58925"/>
    <cellStyle name="Comma 6 2 4 3 2 3 2 3" xfId="43515"/>
    <cellStyle name="Comma 6 2 4 3 2 3 3" xfId="20292"/>
    <cellStyle name="Comma 6 2 4 3 2 3 3 2" xfId="51116"/>
    <cellStyle name="Comma 6 2 4 3 2 3 4" xfId="35706"/>
    <cellStyle name="Comma 6 2 4 3 2 4" xfId="8887"/>
    <cellStyle name="Comma 6 2 4 3 2 4 2" xfId="24298"/>
    <cellStyle name="Comma 6 2 4 3 2 4 2 2" xfId="55122"/>
    <cellStyle name="Comma 6 2 4 3 2 4 3" xfId="39712"/>
    <cellStyle name="Comma 6 2 4 3 2 5" xfId="16489"/>
    <cellStyle name="Comma 6 2 4 3 2 5 2" xfId="47313"/>
    <cellStyle name="Comma 6 2 4 3 2 6" xfId="31903"/>
    <cellStyle name="Comma 6 2 4 3 3" xfId="1710"/>
    <cellStyle name="Comma 6 2 4 3 3 2" xfId="3609"/>
    <cellStyle name="Comma 6 2 4 3 3 2 2" xfId="7412"/>
    <cellStyle name="Comma 6 2 4 3 3 2 2 2" xfId="15222"/>
    <cellStyle name="Comma 6 2 4 3 3 2 2 2 2" xfId="30633"/>
    <cellStyle name="Comma 6 2 4 3 3 2 2 2 2 2" xfId="61457"/>
    <cellStyle name="Comma 6 2 4 3 3 2 2 2 3" xfId="46047"/>
    <cellStyle name="Comma 6 2 4 3 3 2 2 3" xfId="22824"/>
    <cellStyle name="Comma 6 2 4 3 3 2 2 3 2" xfId="53648"/>
    <cellStyle name="Comma 6 2 4 3 3 2 2 4" xfId="38238"/>
    <cellStyle name="Comma 6 2 4 3 3 2 3" xfId="11419"/>
    <cellStyle name="Comma 6 2 4 3 3 2 3 2" xfId="26830"/>
    <cellStyle name="Comma 6 2 4 3 3 2 3 2 2" xfId="57654"/>
    <cellStyle name="Comma 6 2 4 3 3 2 3 3" xfId="42244"/>
    <cellStyle name="Comma 6 2 4 3 3 2 4" xfId="19021"/>
    <cellStyle name="Comma 6 2 4 3 3 2 4 2" xfId="49845"/>
    <cellStyle name="Comma 6 2 4 3 3 2 5" xfId="34435"/>
    <cellStyle name="Comma 6 2 4 3 3 3" xfId="5513"/>
    <cellStyle name="Comma 6 2 4 3 3 3 2" xfId="13323"/>
    <cellStyle name="Comma 6 2 4 3 3 3 2 2" xfId="28734"/>
    <cellStyle name="Comma 6 2 4 3 3 3 2 2 2" xfId="59558"/>
    <cellStyle name="Comma 6 2 4 3 3 3 2 3" xfId="44148"/>
    <cellStyle name="Comma 6 2 4 3 3 3 3" xfId="20925"/>
    <cellStyle name="Comma 6 2 4 3 3 3 3 2" xfId="51749"/>
    <cellStyle name="Comma 6 2 4 3 3 3 4" xfId="36339"/>
    <cellStyle name="Comma 6 2 4 3 3 4" xfId="9520"/>
    <cellStyle name="Comma 6 2 4 3 3 4 2" xfId="24931"/>
    <cellStyle name="Comma 6 2 4 3 3 4 2 2" xfId="55755"/>
    <cellStyle name="Comma 6 2 4 3 3 4 3" xfId="40345"/>
    <cellStyle name="Comma 6 2 4 3 3 5" xfId="17122"/>
    <cellStyle name="Comma 6 2 4 3 3 5 2" xfId="47946"/>
    <cellStyle name="Comma 6 2 4 3 3 6" xfId="32536"/>
    <cellStyle name="Comma 6 2 4 3 4" xfId="2343"/>
    <cellStyle name="Comma 6 2 4 3 4 2" xfId="6146"/>
    <cellStyle name="Comma 6 2 4 3 4 2 2" xfId="13956"/>
    <cellStyle name="Comma 6 2 4 3 4 2 2 2" xfId="29367"/>
    <cellStyle name="Comma 6 2 4 3 4 2 2 2 2" xfId="60191"/>
    <cellStyle name="Comma 6 2 4 3 4 2 2 3" xfId="44781"/>
    <cellStyle name="Comma 6 2 4 3 4 2 3" xfId="21558"/>
    <cellStyle name="Comma 6 2 4 3 4 2 3 2" xfId="52382"/>
    <cellStyle name="Comma 6 2 4 3 4 2 4" xfId="36972"/>
    <cellStyle name="Comma 6 2 4 3 4 3" xfId="10153"/>
    <cellStyle name="Comma 6 2 4 3 4 3 2" xfId="25564"/>
    <cellStyle name="Comma 6 2 4 3 4 3 2 2" xfId="56388"/>
    <cellStyle name="Comma 6 2 4 3 4 3 3" xfId="40978"/>
    <cellStyle name="Comma 6 2 4 3 4 4" xfId="17755"/>
    <cellStyle name="Comma 6 2 4 3 4 4 2" xfId="48579"/>
    <cellStyle name="Comma 6 2 4 3 4 5" xfId="33169"/>
    <cellStyle name="Comma 6 2 4 3 5" xfId="4247"/>
    <cellStyle name="Comma 6 2 4 3 5 2" xfId="12057"/>
    <cellStyle name="Comma 6 2 4 3 5 2 2" xfId="27468"/>
    <cellStyle name="Comma 6 2 4 3 5 2 2 2" xfId="58292"/>
    <cellStyle name="Comma 6 2 4 3 5 2 3" xfId="42882"/>
    <cellStyle name="Comma 6 2 4 3 5 3" xfId="19659"/>
    <cellStyle name="Comma 6 2 4 3 5 3 2" xfId="50483"/>
    <cellStyle name="Comma 6 2 4 3 5 4" xfId="35073"/>
    <cellStyle name="Comma 6 2 4 3 6" xfId="8254"/>
    <cellStyle name="Comma 6 2 4 3 6 2" xfId="23665"/>
    <cellStyle name="Comma 6 2 4 3 6 2 2" xfId="54489"/>
    <cellStyle name="Comma 6 2 4 3 6 3" xfId="39079"/>
    <cellStyle name="Comma 6 2 4 3 7" xfId="15856"/>
    <cellStyle name="Comma 6 2 4 3 7 2" xfId="46680"/>
    <cellStyle name="Comma 6 2 4 3 8" xfId="31270"/>
    <cellStyle name="Comma 6 2 4 4" xfId="864"/>
    <cellStyle name="Comma 6 2 4 4 2" xfId="2763"/>
    <cellStyle name="Comma 6 2 4 4 2 2" xfId="6566"/>
    <cellStyle name="Comma 6 2 4 4 2 2 2" xfId="14376"/>
    <cellStyle name="Comma 6 2 4 4 2 2 2 2" xfId="29787"/>
    <cellStyle name="Comma 6 2 4 4 2 2 2 2 2" xfId="60611"/>
    <cellStyle name="Comma 6 2 4 4 2 2 2 3" xfId="45201"/>
    <cellStyle name="Comma 6 2 4 4 2 2 3" xfId="21978"/>
    <cellStyle name="Comma 6 2 4 4 2 2 3 2" xfId="52802"/>
    <cellStyle name="Comma 6 2 4 4 2 2 4" xfId="37392"/>
    <cellStyle name="Comma 6 2 4 4 2 3" xfId="10573"/>
    <cellStyle name="Comma 6 2 4 4 2 3 2" xfId="25984"/>
    <cellStyle name="Comma 6 2 4 4 2 3 2 2" xfId="56808"/>
    <cellStyle name="Comma 6 2 4 4 2 3 3" xfId="41398"/>
    <cellStyle name="Comma 6 2 4 4 2 4" xfId="18175"/>
    <cellStyle name="Comma 6 2 4 4 2 4 2" xfId="48999"/>
    <cellStyle name="Comma 6 2 4 4 2 5" xfId="33589"/>
    <cellStyle name="Comma 6 2 4 4 3" xfId="4667"/>
    <cellStyle name="Comma 6 2 4 4 3 2" xfId="12477"/>
    <cellStyle name="Comma 6 2 4 4 3 2 2" xfId="27888"/>
    <cellStyle name="Comma 6 2 4 4 3 2 2 2" xfId="58712"/>
    <cellStyle name="Comma 6 2 4 4 3 2 3" xfId="43302"/>
    <cellStyle name="Comma 6 2 4 4 3 3" xfId="20079"/>
    <cellStyle name="Comma 6 2 4 4 3 3 2" xfId="50903"/>
    <cellStyle name="Comma 6 2 4 4 3 4" xfId="35493"/>
    <cellStyle name="Comma 6 2 4 4 4" xfId="8674"/>
    <cellStyle name="Comma 6 2 4 4 4 2" xfId="24085"/>
    <cellStyle name="Comma 6 2 4 4 4 2 2" xfId="54909"/>
    <cellStyle name="Comma 6 2 4 4 4 3" xfId="39499"/>
    <cellStyle name="Comma 6 2 4 4 5" xfId="16276"/>
    <cellStyle name="Comma 6 2 4 4 5 2" xfId="47100"/>
    <cellStyle name="Comma 6 2 4 4 6" xfId="31690"/>
    <cellStyle name="Comma 6 2 4 5" xfId="1497"/>
    <cellStyle name="Comma 6 2 4 5 2" xfId="3396"/>
    <cellStyle name="Comma 6 2 4 5 2 2" xfId="7199"/>
    <cellStyle name="Comma 6 2 4 5 2 2 2" xfId="15009"/>
    <cellStyle name="Comma 6 2 4 5 2 2 2 2" xfId="30420"/>
    <cellStyle name="Comma 6 2 4 5 2 2 2 2 2" xfId="61244"/>
    <cellStyle name="Comma 6 2 4 5 2 2 2 3" xfId="45834"/>
    <cellStyle name="Comma 6 2 4 5 2 2 3" xfId="22611"/>
    <cellStyle name="Comma 6 2 4 5 2 2 3 2" xfId="53435"/>
    <cellStyle name="Comma 6 2 4 5 2 2 4" xfId="38025"/>
    <cellStyle name="Comma 6 2 4 5 2 3" xfId="11206"/>
    <cellStyle name="Comma 6 2 4 5 2 3 2" xfId="26617"/>
    <cellStyle name="Comma 6 2 4 5 2 3 2 2" xfId="57441"/>
    <cellStyle name="Comma 6 2 4 5 2 3 3" xfId="42031"/>
    <cellStyle name="Comma 6 2 4 5 2 4" xfId="18808"/>
    <cellStyle name="Comma 6 2 4 5 2 4 2" xfId="49632"/>
    <cellStyle name="Comma 6 2 4 5 2 5" xfId="34222"/>
    <cellStyle name="Comma 6 2 4 5 3" xfId="5300"/>
    <cellStyle name="Comma 6 2 4 5 3 2" xfId="13110"/>
    <cellStyle name="Comma 6 2 4 5 3 2 2" xfId="28521"/>
    <cellStyle name="Comma 6 2 4 5 3 2 2 2" xfId="59345"/>
    <cellStyle name="Comma 6 2 4 5 3 2 3" xfId="43935"/>
    <cellStyle name="Comma 6 2 4 5 3 3" xfId="20712"/>
    <cellStyle name="Comma 6 2 4 5 3 3 2" xfId="51536"/>
    <cellStyle name="Comma 6 2 4 5 3 4" xfId="36126"/>
    <cellStyle name="Comma 6 2 4 5 4" xfId="9307"/>
    <cellStyle name="Comma 6 2 4 5 4 2" xfId="24718"/>
    <cellStyle name="Comma 6 2 4 5 4 2 2" xfId="55542"/>
    <cellStyle name="Comma 6 2 4 5 4 3" xfId="40132"/>
    <cellStyle name="Comma 6 2 4 5 5" xfId="16909"/>
    <cellStyle name="Comma 6 2 4 5 5 2" xfId="47733"/>
    <cellStyle name="Comma 6 2 4 5 6" xfId="32323"/>
    <cellStyle name="Comma 6 2 4 6" xfId="2130"/>
    <cellStyle name="Comma 6 2 4 6 2" xfId="5933"/>
    <cellStyle name="Comma 6 2 4 6 2 2" xfId="13743"/>
    <cellStyle name="Comma 6 2 4 6 2 2 2" xfId="29154"/>
    <cellStyle name="Comma 6 2 4 6 2 2 2 2" xfId="59978"/>
    <cellStyle name="Comma 6 2 4 6 2 2 3" xfId="44568"/>
    <cellStyle name="Comma 6 2 4 6 2 3" xfId="21345"/>
    <cellStyle name="Comma 6 2 4 6 2 3 2" xfId="52169"/>
    <cellStyle name="Comma 6 2 4 6 2 4" xfId="36759"/>
    <cellStyle name="Comma 6 2 4 6 3" xfId="9940"/>
    <cellStyle name="Comma 6 2 4 6 3 2" xfId="25351"/>
    <cellStyle name="Comma 6 2 4 6 3 2 2" xfId="56175"/>
    <cellStyle name="Comma 6 2 4 6 3 3" xfId="40765"/>
    <cellStyle name="Comma 6 2 4 6 4" xfId="17542"/>
    <cellStyle name="Comma 6 2 4 6 4 2" xfId="48366"/>
    <cellStyle name="Comma 6 2 4 6 5" xfId="32956"/>
    <cellStyle name="Comma 6 2 4 7" xfId="4034"/>
    <cellStyle name="Comma 6 2 4 7 2" xfId="11844"/>
    <cellStyle name="Comma 6 2 4 7 2 2" xfId="27255"/>
    <cellStyle name="Comma 6 2 4 7 2 2 2" xfId="58079"/>
    <cellStyle name="Comma 6 2 4 7 2 3" xfId="42669"/>
    <cellStyle name="Comma 6 2 4 7 3" xfId="19446"/>
    <cellStyle name="Comma 6 2 4 7 3 2" xfId="50270"/>
    <cellStyle name="Comma 6 2 4 7 4" xfId="34860"/>
    <cellStyle name="Comma 6 2 4 8" xfId="8041"/>
    <cellStyle name="Comma 6 2 4 8 2" xfId="23452"/>
    <cellStyle name="Comma 6 2 4 8 2 2" xfId="54276"/>
    <cellStyle name="Comma 6 2 4 8 3" xfId="38866"/>
    <cellStyle name="Comma 6 2 4 9" xfId="7832"/>
    <cellStyle name="Comma 6 2 4 9 2" xfId="23243"/>
    <cellStyle name="Comma 6 2 4 9 2 2" xfId="54067"/>
    <cellStyle name="Comma 6 2 4 9 3" xfId="38657"/>
    <cellStyle name="Comma 6 2 5" xfId="608"/>
    <cellStyle name="Comma 6 2 5 2" xfId="1241"/>
    <cellStyle name="Comma 6 2 5 2 2" xfId="3140"/>
    <cellStyle name="Comma 6 2 5 2 2 2" xfId="6943"/>
    <cellStyle name="Comma 6 2 5 2 2 2 2" xfId="14753"/>
    <cellStyle name="Comma 6 2 5 2 2 2 2 2" xfId="30164"/>
    <cellStyle name="Comma 6 2 5 2 2 2 2 2 2" xfId="60988"/>
    <cellStyle name="Comma 6 2 5 2 2 2 2 3" xfId="45578"/>
    <cellStyle name="Comma 6 2 5 2 2 2 3" xfId="22355"/>
    <cellStyle name="Comma 6 2 5 2 2 2 3 2" xfId="53179"/>
    <cellStyle name="Comma 6 2 5 2 2 2 4" xfId="37769"/>
    <cellStyle name="Comma 6 2 5 2 2 3" xfId="10950"/>
    <cellStyle name="Comma 6 2 5 2 2 3 2" xfId="26361"/>
    <cellStyle name="Comma 6 2 5 2 2 3 2 2" xfId="57185"/>
    <cellStyle name="Comma 6 2 5 2 2 3 3" xfId="41775"/>
    <cellStyle name="Comma 6 2 5 2 2 4" xfId="18552"/>
    <cellStyle name="Comma 6 2 5 2 2 4 2" xfId="49376"/>
    <cellStyle name="Comma 6 2 5 2 2 5" xfId="33966"/>
    <cellStyle name="Comma 6 2 5 2 3" xfId="5044"/>
    <cellStyle name="Comma 6 2 5 2 3 2" xfId="12854"/>
    <cellStyle name="Comma 6 2 5 2 3 2 2" xfId="28265"/>
    <cellStyle name="Comma 6 2 5 2 3 2 2 2" xfId="59089"/>
    <cellStyle name="Comma 6 2 5 2 3 2 3" xfId="43679"/>
    <cellStyle name="Comma 6 2 5 2 3 3" xfId="20456"/>
    <cellStyle name="Comma 6 2 5 2 3 3 2" xfId="51280"/>
    <cellStyle name="Comma 6 2 5 2 3 4" xfId="35870"/>
    <cellStyle name="Comma 6 2 5 2 4" xfId="9051"/>
    <cellStyle name="Comma 6 2 5 2 4 2" xfId="24462"/>
    <cellStyle name="Comma 6 2 5 2 4 2 2" xfId="55286"/>
    <cellStyle name="Comma 6 2 5 2 4 3" xfId="39876"/>
    <cellStyle name="Comma 6 2 5 2 5" xfId="16653"/>
    <cellStyle name="Comma 6 2 5 2 5 2" xfId="47477"/>
    <cellStyle name="Comma 6 2 5 2 6" xfId="32067"/>
    <cellStyle name="Comma 6 2 5 3" xfId="1874"/>
    <cellStyle name="Comma 6 2 5 3 2" xfId="3773"/>
    <cellStyle name="Comma 6 2 5 3 2 2" xfId="7576"/>
    <cellStyle name="Comma 6 2 5 3 2 2 2" xfId="15386"/>
    <cellStyle name="Comma 6 2 5 3 2 2 2 2" xfId="30797"/>
    <cellStyle name="Comma 6 2 5 3 2 2 2 2 2" xfId="61621"/>
    <cellStyle name="Comma 6 2 5 3 2 2 2 3" xfId="46211"/>
    <cellStyle name="Comma 6 2 5 3 2 2 3" xfId="22988"/>
    <cellStyle name="Comma 6 2 5 3 2 2 3 2" xfId="53812"/>
    <cellStyle name="Comma 6 2 5 3 2 2 4" xfId="38402"/>
    <cellStyle name="Comma 6 2 5 3 2 3" xfId="11583"/>
    <cellStyle name="Comma 6 2 5 3 2 3 2" xfId="26994"/>
    <cellStyle name="Comma 6 2 5 3 2 3 2 2" xfId="57818"/>
    <cellStyle name="Comma 6 2 5 3 2 3 3" xfId="42408"/>
    <cellStyle name="Comma 6 2 5 3 2 4" xfId="19185"/>
    <cellStyle name="Comma 6 2 5 3 2 4 2" xfId="50009"/>
    <cellStyle name="Comma 6 2 5 3 2 5" xfId="34599"/>
    <cellStyle name="Comma 6 2 5 3 3" xfId="5677"/>
    <cellStyle name="Comma 6 2 5 3 3 2" xfId="13487"/>
    <cellStyle name="Comma 6 2 5 3 3 2 2" xfId="28898"/>
    <cellStyle name="Comma 6 2 5 3 3 2 2 2" xfId="59722"/>
    <cellStyle name="Comma 6 2 5 3 3 2 3" xfId="44312"/>
    <cellStyle name="Comma 6 2 5 3 3 3" xfId="21089"/>
    <cellStyle name="Comma 6 2 5 3 3 3 2" xfId="51913"/>
    <cellStyle name="Comma 6 2 5 3 3 4" xfId="36503"/>
    <cellStyle name="Comma 6 2 5 3 4" xfId="9684"/>
    <cellStyle name="Comma 6 2 5 3 4 2" xfId="25095"/>
    <cellStyle name="Comma 6 2 5 3 4 2 2" xfId="55919"/>
    <cellStyle name="Comma 6 2 5 3 4 3" xfId="40509"/>
    <cellStyle name="Comma 6 2 5 3 5" xfId="17286"/>
    <cellStyle name="Comma 6 2 5 3 5 2" xfId="48110"/>
    <cellStyle name="Comma 6 2 5 3 6" xfId="32700"/>
    <cellStyle name="Comma 6 2 5 4" xfId="2507"/>
    <cellStyle name="Comma 6 2 5 4 2" xfId="6310"/>
    <cellStyle name="Comma 6 2 5 4 2 2" xfId="14120"/>
    <cellStyle name="Comma 6 2 5 4 2 2 2" xfId="29531"/>
    <cellStyle name="Comma 6 2 5 4 2 2 2 2" xfId="60355"/>
    <cellStyle name="Comma 6 2 5 4 2 2 3" xfId="44945"/>
    <cellStyle name="Comma 6 2 5 4 2 3" xfId="21722"/>
    <cellStyle name="Comma 6 2 5 4 2 3 2" xfId="52546"/>
    <cellStyle name="Comma 6 2 5 4 2 4" xfId="37136"/>
    <cellStyle name="Comma 6 2 5 4 3" xfId="10317"/>
    <cellStyle name="Comma 6 2 5 4 3 2" xfId="25728"/>
    <cellStyle name="Comma 6 2 5 4 3 2 2" xfId="56552"/>
    <cellStyle name="Comma 6 2 5 4 3 3" xfId="41142"/>
    <cellStyle name="Comma 6 2 5 4 4" xfId="17919"/>
    <cellStyle name="Comma 6 2 5 4 4 2" xfId="48743"/>
    <cellStyle name="Comma 6 2 5 4 5" xfId="33333"/>
    <cellStyle name="Comma 6 2 5 5" xfId="4411"/>
    <cellStyle name="Comma 6 2 5 5 2" xfId="12221"/>
    <cellStyle name="Comma 6 2 5 5 2 2" xfId="27632"/>
    <cellStyle name="Comma 6 2 5 5 2 2 2" xfId="58456"/>
    <cellStyle name="Comma 6 2 5 5 2 3" xfId="43046"/>
    <cellStyle name="Comma 6 2 5 5 3" xfId="19823"/>
    <cellStyle name="Comma 6 2 5 5 3 2" xfId="50647"/>
    <cellStyle name="Comma 6 2 5 5 4" xfId="35237"/>
    <cellStyle name="Comma 6 2 5 6" xfId="8418"/>
    <cellStyle name="Comma 6 2 5 6 2" xfId="23829"/>
    <cellStyle name="Comma 6 2 5 6 2 2" xfId="54653"/>
    <cellStyle name="Comma 6 2 5 6 3" xfId="39243"/>
    <cellStyle name="Comma 6 2 5 7" xfId="16020"/>
    <cellStyle name="Comma 6 2 5 7 2" xfId="46844"/>
    <cellStyle name="Comma 6 2 5 8" xfId="31434"/>
    <cellStyle name="Comma 6 2 6" xfId="399"/>
    <cellStyle name="Comma 6 2 6 2" xfId="1032"/>
    <cellStyle name="Comma 6 2 6 2 2" xfId="2931"/>
    <cellStyle name="Comma 6 2 6 2 2 2" xfId="6734"/>
    <cellStyle name="Comma 6 2 6 2 2 2 2" xfId="14544"/>
    <cellStyle name="Comma 6 2 6 2 2 2 2 2" xfId="29955"/>
    <cellStyle name="Comma 6 2 6 2 2 2 2 2 2" xfId="60779"/>
    <cellStyle name="Comma 6 2 6 2 2 2 2 3" xfId="45369"/>
    <cellStyle name="Comma 6 2 6 2 2 2 3" xfId="22146"/>
    <cellStyle name="Comma 6 2 6 2 2 2 3 2" xfId="52970"/>
    <cellStyle name="Comma 6 2 6 2 2 2 4" xfId="37560"/>
    <cellStyle name="Comma 6 2 6 2 2 3" xfId="10741"/>
    <cellStyle name="Comma 6 2 6 2 2 3 2" xfId="26152"/>
    <cellStyle name="Comma 6 2 6 2 2 3 2 2" xfId="56976"/>
    <cellStyle name="Comma 6 2 6 2 2 3 3" xfId="41566"/>
    <cellStyle name="Comma 6 2 6 2 2 4" xfId="18343"/>
    <cellStyle name="Comma 6 2 6 2 2 4 2" xfId="49167"/>
    <cellStyle name="Comma 6 2 6 2 2 5" xfId="33757"/>
    <cellStyle name="Comma 6 2 6 2 3" xfId="4835"/>
    <cellStyle name="Comma 6 2 6 2 3 2" xfId="12645"/>
    <cellStyle name="Comma 6 2 6 2 3 2 2" xfId="28056"/>
    <cellStyle name="Comma 6 2 6 2 3 2 2 2" xfId="58880"/>
    <cellStyle name="Comma 6 2 6 2 3 2 3" xfId="43470"/>
    <cellStyle name="Comma 6 2 6 2 3 3" xfId="20247"/>
    <cellStyle name="Comma 6 2 6 2 3 3 2" xfId="51071"/>
    <cellStyle name="Comma 6 2 6 2 3 4" xfId="35661"/>
    <cellStyle name="Comma 6 2 6 2 4" xfId="8842"/>
    <cellStyle name="Comma 6 2 6 2 4 2" xfId="24253"/>
    <cellStyle name="Comma 6 2 6 2 4 2 2" xfId="55077"/>
    <cellStyle name="Comma 6 2 6 2 4 3" xfId="39667"/>
    <cellStyle name="Comma 6 2 6 2 5" xfId="16444"/>
    <cellStyle name="Comma 6 2 6 2 5 2" xfId="47268"/>
    <cellStyle name="Comma 6 2 6 2 6" xfId="31858"/>
    <cellStyle name="Comma 6 2 6 3" xfId="1665"/>
    <cellStyle name="Comma 6 2 6 3 2" xfId="3564"/>
    <cellStyle name="Comma 6 2 6 3 2 2" xfId="7367"/>
    <cellStyle name="Comma 6 2 6 3 2 2 2" xfId="15177"/>
    <cellStyle name="Comma 6 2 6 3 2 2 2 2" xfId="30588"/>
    <cellStyle name="Comma 6 2 6 3 2 2 2 2 2" xfId="61412"/>
    <cellStyle name="Comma 6 2 6 3 2 2 2 3" xfId="46002"/>
    <cellStyle name="Comma 6 2 6 3 2 2 3" xfId="22779"/>
    <cellStyle name="Comma 6 2 6 3 2 2 3 2" xfId="53603"/>
    <cellStyle name="Comma 6 2 6 3 2 2 4" xfId="38193"/>
    <cellStyle name="Comma 6 2 6 3 2 3" xfId="11374"/>
    <cellStyle name="Comma 6 2 6 3 2 3 2" xfId="26785"/>
    <cellStyle name="Comma 6 2 6 3 2 3 2 2" xfId="57609"/>
    <cellStyle name="Comma 6 2 6 3 2 3 3" xfId="42199"/>
    <cellStyle name="Comma 6 2 6 3 2 4" xfId="18976"/>
    <cellStyle name="Comma 6 2 6 3 2 4 2" xfId="49800"/>
    <cellStyle name="Comma 6 2 6 3 2 5" xfId="34390"/>
    <cellStyle name="Comma 6 2 6 3 3" xfId="5468"/>
    <cellStyle name="Comma 6 2 6 3 3 2" xfId="13278"/>
    <cellStyle name="Comma 6 2 6 3 3 2 2" xfId="28689"/>
    <cellStyle name="Comma 6 2 6 3 3 2 2 2" xfId="59513"/>
    <cellStyle name="Comma 6 2 6 3 3 2 3" xfId="44103"/>
    <cellStyle name="Comma 6 2 6 3 3 3" xfId="20880"/>
    <cellStyle name="Comma 6 2 6 3 3 3 2" xfId="51704"/>
    <cellStyle name="Comma 6 2 6 3 3 4" xfId="36294"/>
    <cellStyle name="Comma 6 2 6 3 4" xfId="9475"/>
    <cellStyle name="Comma 6 2 6 3 4 2" xfId="24886"/>
    <cellStyle name="Comma 6 2 6 3 4 2 2" xfId="55710"/>
    <cellStyle name="Comma 6 2 6 3 4 3" xfId="40300"/>
    <cellStyle name="Comma 6 2 6 3 5" xfId="17077"/>
    <cellStyle name="Comma 6 2 6 3 5 2" xfId="47901"/>
    <cellStyle name="Comma 6 2 6 3 6" xfId="32491"/>
    <cellStyle name="Comma 6 2 6 4" xfId="2298"/>
    <cellStyle name="Comma 6 2 6 4 2" xfId="6101"/>
    <cellStyle name="Comma 6 2 6 4 2 2" xfId="13911"/>
    <cellStyle name="Comma 6 2 6 4 2 2 2" xfId="29322"/>
    <cellStyle name="Comma 6 2 6 4 2 2 2 2" xfId="60146"/>
    <cellStyle name="Comma 6 2 6 4 2 2 3" xfId="44736"/>
    <cellStyle name="Comma 6 2 6 4 2 3" xfId="21513"/>
    <cellStyle name="Comma 6 2 6 4 2 3 2" xfId="52337"/>
    <cellStyle name="Comma 6 2 6 4 2 4" xfId="36927"/>
    <cellStyle name="Comma 6 2 6 4 3" xfId="10108"/>
    <cellStyle name="Comma 6 2 6 4 3 2" xfId="25519"/>
    <cellStyle name="Comma 6 2 6 4 3 2 2" xfId="56343"/>
    <cellStyle name="Comma 6 2 6 4 3 3" xfId="40933"/>
    <cellStyle name="Comma 6 2 6 4 4" xfId="17710"/>
    <cellStyle name="Comma 6 2 6 4 4 2" xfId="48534"/>
    <cellStyle name="Comma 6 2 6 4 5" xfId="33124"/>
    <cellStyle name="Comma 6 2 6 5" xfId="4202"/>
    <cellStyle name="Comma 6 2 6 5 2" xfId="12012"/>
    <cellStyle name="Comma 6 2 6 5 2 2" xfId="27423"/>
    <cellStyle name="Comma 6 2 6 5 2 2 2" xfId="58247"/>
    <cellStyle name="Comma 6 2 6 5 2 3" xfId="42837"/>
    <cellStyle name="Comma 6 2 6 5 3" xfId="19614"/>
    <cellStyle name="Comma 6 2 6 5 3 2" xfId="50438"/>
    <cellStyle name="Comma 6 2 6 5 4" xfId="35028"/>
    <cellStyle name="Comma 6 2 6 6" xfId="8209"/>
    <cellStyle name="Comma 6 2 6 6 2" xfId="23620"/>
    <cellStyle name="Comma 6 2 6 6 2 2" xfId="54444"/>
    <cellStyle name="Comma 6 2 6 6 3" xfId="39034"/>
    <cellStyle name="Comma 6 2 6 7" xfId="15811"/>
    <cellStyle name="Comma 6 2 6 7 2" xfId="46635"/>
    <cellStyle name="Comma 6 2 6 8" xfId="31225"/>
    <cellStyle name="Comma 6 2 7" xfId="819"/>
    <cellStyle name="Comma 6 2 7 2" xfId="2718"/>
    <cellStyle name="Comma 6 2 7 2 2" xfId="6521"/>
    <cellStyle name="Comma 6 2 7 2 2 2" xfId="14331"/>
    <cellStyle name="Comma 6 2 7 2 2 2 2" xfId="29742"/>
    <cellStyle name="Comma 6 2 7 2 2 2 2 2" xfId="60566"/>
    <cellStyle name="Comma 6 2 7 2 2 2 3" xfId="45156"/>
    <cellStyle name="Comma 6 2 7 2 2 3" xfId="21933"/>
    <cellStyle name="Comma 6 2 7 2 2 3 2" xfId="52757"/>
    <cellStyle name="Comma 6 2 7 2 2 4" xfId="37347"/>
    <cellStyle name="Comma 6 2 7 2 3" xfId="10528"/>
    <cellStyle name="Comma 6 2 7 2 3 2" xfId="25939"/>
    <cellStyle name="Comma 6 2 7 2 3 2 2" xfId="56763"/>
    <cellStyle name="Comma 6 2 7 2 3 3" xfId="41353"/>
    <cellStyle name="Comma 6 2 7 2 4" xfId="18130"/>
    <cellStyle name="Comma 6 2 7 2 4 2" xfId="48954"/>
    <cellStyle name="Comma 6 2 7 2 5" xfId="33544"/>
    <cellStyle name="Comma 6 2 7 3" xfId="4622"/>
    <cellStyle name="Comma 6 2 7 3 2" xfId="12432"/>
    <cellStyle name="Comma 6 2 7 3 2 2" xfId="27843"/>
    <cellStyle name="Comma 6 2 7 3 2 2 2" xfId="58667"/>
    <cellStyle name="Comma 6 2 7 3 2 3" xfId="43257"/>
    <cellStyle name="Comma 6 2 7 3 3" xfId="20034"/>
    <cellStyle name="Comma 6 2 7 3 3 2" xfId="50858"/>
    <cellStyle name="Comma 6 2 7 3 4" xfId="35448"/>
    <cellStyle name="Comma 6 2 7 4" xfId="8629"/>
    <cellStyle name="Comma 6 2 7 4 2" xfId="24040"/>
    <cellStyle name="Comma 6 2 7 4 2 2" xfId="54864"/>
    <cellStyle name="Comma 6 2 7 4 3" xfId="39454"/>
    <cellStyle name="Comma 6 2 7 5" xfId="16231"/>
    <cellStyle name="Comma 6 2 7 5 2" xfId="47055"/>
    <cellStyle name="Comma 6 2 7 6" xfId="31645"/>
    <cellStyle name="Comma 6 2 8" xfId="1452"/>
    <cellStyle name="Comma 6 2 8 2" xfId="3351"/>
    <cellStyle name="Comma 6 2 8 2 2" xfId="7154"/>
    <cellStyle name="Comma 6 2 8 2 2 2" xfId="14964"/>
    <cellStyle name="Comma 6 2 8 2 2 2 2" xfId="30375"/>
    <cellStyle name="Comma 6 2 8 2 2 2 2 2" xfId="61199"/>
    <cellStyle name="Comma 6 2 8 2 2 2 3" xfId="45789"/>
    <cellStyle name="Comma 6 2 8 2 2 3" xfId="22566"/>
    <cellStyle name="Comma 6 2 8 2 2 3 2" xfId="53390"/>
    <cellStyle name="Comma 6 2 8 2 2 4" xfId="37980"/>
    <cellStyle name="Comma 6 2 8 2 3" xfId="11161"/>
    <cellStyle name="Comma 6 2 8 2 3 2" xfId="26572"/>
    <cellStyle name="Comma 6 2 8 2 3 2 2" xfId="57396"/>
    <cellStyle name="Comma 6 2 8 2 3 3" xfId="41986"/>
    <cellStyle name="Comma 6 2 8 2 4" xfId="18763"/>
    <cellStyle name="Comma 6 2 8 2 4 2" xfId="49587"/>
    <cellStyle name="Comma 6 2 8 2 5" xfId="34177"/>
    <cellStyle name="Comma 6 2 8 3" xfId="5255"/>
    <cellStyle name="Comma 6 2 8 3 2" xfId="13065"/>
    <cellStyle name="Comma 6 2 8 3 2 2" xfId="28476"/>
    <cellStyle name="Comma 6 2 8 3 2 2 2" xfId="59300"/>
    <cellStyle name="Comma 6 2 8 3 2 3" xfId="43890"/>
    <cellStyle name="Comma 6 2 8 3 3" xfId="20667"/>
    <cellStyle name="Comma 6 2 8 3 3 2" xfId="51491"/>
    <cellStyle name="Comma 6 2 8 3 4" xfId="36081"/>
    <cellStyle name="Comma 6 2 8 4" xfId="9262"/>
    <cellStyle name="Comma 6 2 8 4 2" xfId="24673"/>
    <cellStyle name="Comma 6 2 8 4 2 2" xfId="55497"/>
    <cellStyle name="Comma 6 2 8 4 3" xfId="40087"/>
    <cellStyle name="Comma 6 2 8 5" xfId="16864"/>
    <cellStyle name="Comma 6 2 8 5 2" xfId="47688"/>
    <cellStyle name="Comma 6 2 8 6" xfId="32278"/>
    <cellStyle name="Comma 6 2 9" xfId="2085"/>
    <cellStyle name="Comma 6 2 9 2" xfId="5888"/>
    <cellStyle name="Comma 6 2 9 2 2" xfId="13698"/>
    <cellStyle name="Comma 6 2 9 2 2 2" xfId="29109"/>
    <cellStyle name="Comma 6 2 9 2 2 2 2" xfId="59933"/>
    <cellStyle name="Comma 6 2 9 2 2 3" xfId="44523"/>
    <cellStyle name="Comma 6 2 9 2 3" xfId="21300"/>
    <cellStyle name="Comma 6 2 9 2 3 2" xfId="52124"/>
    <cellStyle name="Comma 6 2 9 2 4" xfId="36714"/>
    <cellStyle name="Comma 6 2 9 3" xfId="9895"/>
    <cellStyle name="Comma 6 2 9 3 2" xfId="25306"/>
    <cellStyle name="Comma 6 2 9 3 2 2" xfId="56130"/>
    <cellStyle name="Comma 6 2 9 3 3" xfId="40720"/>
    <cellStyle name="Comma 6 2 9 4" xfId="17497"/>
    <cellStyle name="Comma 6 2 9 4 2" xfId="48321"/>
    <cellStyle name="Comma 6 2 9 5" xfId="32911"/>
    <cellStyle name="Comma 6 3" xfId="68"/>
    <cellStyle name="Comma 6 3 10" xfId="7852"/>
    <cellStyle name="Comma 6 3 10 2" xfId="23263"/>
    <cellStyle name="Comma 6 3 10 2 2" xfId="54087"/>
    <cellStyle name="Comma 6 3 10 3" xfId="38677"/>
    <cellStyle name="Comma 6 3 11" xfId="15663"/>
    <cellStyle name="Comma 6 3 11 2" xfId="46487"/>
    <cellStyle name="Comma 6 3 12" xfId="31077"/>
    <cellStyle name="Comma 6 3 13" xfId="250"/>
    <cellStyle name="Comma 6 3 2" xfId="92"/>
    <cellStyle name="Comma 6 3 2 10" xfId="15745"/>
    <cellStyle name="Comma 6 3 2 10 2" xfId="46569"/>
    <cellStyle name="Comma 6 3 2 11" xfId="31159"/>
    <cellStyle name="Comma 6 3 2 12" xfId="332"/>
    <cellStyle name="Comma 6 3 2 2" xfId="755"/>
    <cellStyle name="Comma 6 3 2 2 2" xfId="1388"/>
    <cellStyle name="Comma 6 3 2 2 2 2" xfId="3287"/>
    <cellStyle name="Comma 6 3 2 2 2 2 2" xfId="7090"/>
    <cellStyle name="Comma 6 3 2 2 2 2 2 2" xfId="14900"/>
    <cellStyle name="Comma 6 3 2 2 2 2 2 2 2" xfId="30311"/>
    <cellStyle name="Comma 6 3 2 2 2 2 2 2 2 2" xfId="61135"/>
    <cellStyle name="Comma 6 3 2 2 2 2 2 2 3" xfId="45725"/>
    <cellStyle name="Comma 6 3 2 2 2 2 2 3" xfId="22502"/>
    <cellStyle name="Comma 6 3 2 2 2 2 2 3 2" xfId="53326"/>
    <cellStyle name="Comma 6 3 2 2 2 2 2 4" xfId="37916"/>
    <cellStyle name="Comma 6 3 2 2 2 2 3" xfId="11097"/>
    <cellStyle name="Comma 6 3 2 2 2 2 3 2" xfId="26508"/>
    <cellStyle name="Comma 6 3 2 2 2 2 3 2 2" xfId="57332"/>
    <cellStyle name="Comma 6 3 2 2 2 2 3 3" xfId="41922"/>
    <cellStyle name="Comma 6 3 2 2 2 2 4" xfId="18699"/>
    <cellStyle name="Comma 6 3 2 2 2 2 4 2" xfId="49523"/>
    <cellStyle name="Comma 6 3 2 2 2 2 5" xfId="34113"/>
    <cellStyle name="Comma 6 3 2 2 2 3" xfId="5191"/>
    <cellStyle name="Comma 6 3 2 2 2 3 2" xfId="13001"/>
    <cellStyle name="Comma 6 3 2 2 2 3 2 2" xfId="28412"/>
    <cellStyle name="Comma 6 3 2 2 2 3 2 2 2" xfId="59236"/>
    <cellStyle name="Comma 6 3 2 2 2 3 2 3" xfId="43826"/>
    <cellStyle name="Comma 6 3 2 2 2 3 3" xfId="20603"/>
    <cellStyle name="Comma 6 3 2 2 2 3 3 2" xfId="51427"/>
    <cellStyle name="Comma 6 3 2 2 2 3 4" xfId="36017"/>
    <cellStyle name="Comma 6 3 2 2 2 4" xfId="9198"/>
    <cellStyle name="Comma 6 3 2 2 2 4 2" xfId="24609"/>
    <cellStyle name="Comma 6 3 2 2 2 4 2 2" xfId="55433"/>
    <cellStyle name="Comma 6 3 2 2 2 4 3" xfId="40023"/>
    <cellStyle name="Comma 6 3 2 2 2 5" xfId="16800"/>
    <cellStyle name="Comma 6 3 2 2 2 5 2" xfId="47624"/>
    <cellStyle name="Comma 6 3 2 2 2 6" xfId="32214"/>
    <cellStyle name="Comma 6 3 2 2 3" xfId="2021"/>
    <cellStyle name="Comma 6 3 2 2 3 2" xfId="3920"/>
    <cellStyle name="Comma 6 3 2 2 3 2 2" xfId="7723"/>
    <cellStyle name="Comma 6 3 2 2 3 2 2 2" xfId="15533"/>
    <cellStyle name="Comma 6 3 2 2 3 2 2 2 2" xfId="30944"/>
    <cellStyle name="Comma 6 3 2 2 3 2 2 2 2 2" xfId="61768"/>
    <cellStyle name="Comma 6 3 2 2 3 2 2 2 3" xfId="46358"/>
    <cellStyle name="Comma 6 3 2 2 3 2 2 3" xfId="23135"/>
    <cellStyle name="Comma 6 3 2 2 3 2 2 3 2" xfId="53959"/>
    <cellStyle name="Comma 6 3 2 2 3 2 2 4" xfId="38549"/>
    <cellStyle name="Comma 6 3 2 2 3 2 3" xfId="11730"/>
    <cellStyle name="Comma 6 3 2 2 3 2 3 2" xfId="27141"/>
    <cellStyle name="Comma 6 3 2 2 3 2 3 2 2" xfId="57965"/>
    <cellStyle name="Comma 6 3 2 2 3 2 3 3" xfId="42555"/>
    <cellStyle name="Comma 6 3 2 2 3 2 4" xfId="19332"/>
    <cellStyle name="Comma 6 3 2 2 3 2 4 2" xfId="50156"/>
    <cellStyle name="Comma 6 3 2 2 3 2 5" xfId="34746"/>
    <cellStyle name="Comma 6 3 2 2 3 3" xfId="5824"/>
    <cellStyle name="Comma 6 3 2 2 3 3 2" xfId="13634"/>
    <cellStyle name="Comma 6 3 2 2 3 3 2 2" xfId="29045"/>
    <cellStyle name="Comma 6 3 2 2 3 3 2 2 2" xfId="59869"/>
    <cellStyle name="Comma 6 3 2 2 3 3 2 3" xfId="44459"/>
    <cellStyle name="Comma 6 3 2 2 3 3 3" xfId="21236"/>
    <cellStyle name="Comma 6 3 2 2 3 3 3 2" xfId="52060"/>
    <cellStyle name="Comma 6 3 2 2 3 3 4" xfId="36650"/>
    <cellStyle name="Comma 6 3 2 2 3 4" xfId="9831"/>
    <cellStyle name="Comma 6 3 2 2 3 4 2" xfId="25242"/>
    <cellStyle name="Comma 6 3 2 2 3 4 2 2" xfId="56066"/>
    <cellStyle name="Comma 6 3 2 2 3 4 3" xfId="40656"/>
    <cellStyle name="Comma 6 3 2 2 3 5" xfId="17433"/>
    <cellStyle name="Comma 6 3 2 2 3 5 2" xfId="48257"/>
    <cellStyle name="Comma 6 3 2 2 3 6" xfId="32847"/>
    <cellStyle name="Comma 6 3 2 2 4" xfId="2654"/>
    <cellStyle name="Comma 6 3 2 2 4 2" xfId="6457"/>
    <cellStyle name="Comma 6 3 2 2 4 2 2" xfId="14267"/>
    <cellStyle name="Comma 6 3 2 2 4 2 2 2" xfId="29678"/>
    <cellStyle name="Comma 6 3 2 2 4 2 2 2 2" xfId="60502"/>
    <cellStyle name="Comma 6 3 2 2 4 2 2 3" xfId="45092"/>
    <cellStyle name="Comma 6 3 2 2 4 2 3" xfId="21869"/>
    <cellStyle name="Comma 6 3 2 2 4 2 3 2" xfId="52693"/>
    <cellStyle name="Comma 6 3 2 2 4 2 4" xfId="37283"/>
    <cellStyle name="Comma 6 3 2 2 4 3" xfId="10464"/>
    <cellStyle name="Comma 6 3 2 2 4 3 2" xfId="25875"/>
    <cellStyle name="Comma 6 3 2 2 4 3 2 2" xfId="56699"/>
    <cellStyle name="Comma 6 3 2 2 4 3 3" xfId="41289"/>
    <cellStyle name="Comma 6 3 2 2 4 4" xfId="18066"/>
    <cellStyle name="Comma 6 3 2 2 4 4 2" xfId="48890"/>
    <cellStyle name="Comma 6 3 2 2 4 5" xfId="33480"/>
    <cellStyle name="Comma 6 3 2 2 5" xfId="4558"/>
    <cellStyle name="Comma 6 3 2 2 5 2" xfId="12368"/>
    <cellStyle name="Comma 6 3 2 2 5 2 2" xfId="27779"/>
    <cellStyle name="Comma 6 3 2 2 5 2 2 2" xfId="58603"/>
    <cellStyle name="Comma 6 3 2 2 5 2 3" xfId="43193"/>
    <cellStyle name="Comma 6 3 2 2 5 3" xfId="19970"/>
    <cellStyle name="Comma 6 3 2 2 5 3 2" xfId="50794"/>
    <cellStyle name="Comma 6 3 2 2 5 4" xfId="35384"/>
    <cellStyle name="Comma 6 3 2 2 6" xfId="8565"/>
    <cellStyle name="Comma 6 3 2 2 6 2" xfId="23976"/>
    <cellStyle name="Comma 6 3 2 2 6 2 2" xfId="54800"/>
    <cellStyle name="Comma 6 3 2 2 6 3" xfId="39390"/>
    <cellStyle name="Comma 6 3 2 2 7" xfId="16167"/>
    <cellStyle name="Comma 6 3 2 2 7 2" xfId="46991"/>
    <cellStyle name="Comma 6 3 2 2 8" xfId="31581"/>
    <cellStyle name="Comma 6 3 2 3" xfId="546"/>
    <cellStyle name="Comma 6 3 2 3 2" xfId="1179"/>
    <cellStyle name="Comma 6 3 2 3 2 2" xfId="3078"/>
    <cellStyle name="Comma 6 3 2 3 2 2 2" xfId="6881"/>
    <cellStyle name="Comma 6 3 2 3 2 2 2 2" xfId="14691"/>
    <cellStyle name="Comma 6 3 2 3 2 2 2 2 2" xfId="30102"/>
    <cellStyle name="Comma 6 3 2 3 2 2 2 2 2 2" xfId="60926"/>
    <cellStyle name="Comma 6 3 2 3 2 2 2 2 3" xfId="45516"/>
    <cellStyle name="Comma 6 3 2 3 2 2 2 3" xfId="22293"/>
    <cellStyle name="Comma 6 3 2 3 2 2 2 3 2" xfId="53117"/>
    <cellStyle name="Comma 6 3 2 3 2 2 2 4" xfId="37707"/>
    <cellStyle name="Comma 6 3 2 3 2 2 3" xfId="10888"/>
    <cellStyle name="Comma 6 3 2 3 2 2 3 2" xfId="26299"/>
    <cellStyle name="Comma 6 3 2 3 2 2 3 2 2" xfId="57123"/>
    <cellStyle name="Comma 6 3 2 3 2 2 3 3" xfId="41713"/>
    <cellStyle name="Comma 6 3 2 3 2 2 4" xfId="18490"/>
    <cellStyle name="Comma 6 3 2 3 2 2 4 2" xfId="49314"/>
    <cellStyle name="Comma 6 3 2 3 2 2 5" xfId="33904"/>
    <cellStyle name="Comma 6 3 2 3 2 3" xfId="4982"/>
    <cellStyle name="Comma 6 3 2 3 2 3 2" xfId="12792"/>
    <cellStyle name="Comma 6 3 2 3 2 3 2 2" xfId="28203"/>
    <cellStyle name="Comma 6 3 2 3 2 3 2 2 2" xfId="59027"/>
    <cellStyle name="Comma 6 3 2 3 2 3 2 3" xfId="43617"/>
    <cellStyle name="Comma 6 3 2 3 2 3 3" xfId="20394"/>
    <cellStyle name="Comma 6 3 2 3 2 3 3 2" xfId="51218"/>
    <cellStyle name="Comma 6 3 2 3 2 3 4" xfId="35808"/>
    <cellStyle name="Comma 6 3 2 3 2 4" xfId="8989"/>
    <cellStyle name="Comma 6 3 2 3 2 4 2" xfId="24400"/>
    <cellStyle name="Comma 6 3 2 3 2 4 2 2" xfId="55224"/>
    <cellStyle name="Comma 6 3 2 3 2 4 3" xfId="39814"/>
    <cellStyle name="Comma 6 3 2 3 2 5" xfId="16591"/>
    <cellStyle name="Comma 6 3 2 3 2 5 2" xfId="47415"/>
    <cellStyle name="Comma 6 3 2 3 2 6" xfId="32005"/>
    <cellStyle name="Comma 6 3 2 3 3" xfId="1812"/>
    <cellStyle name="Comma 6 3 2 3 3 2" xfId="3711"/>
    <cellStyle name="Comma 6 3 2 3 3 2 2" xfId="7514"/>
    <cellStyle name="Comma 6 3 2 3 3 2 2 2" xfId="15324"/>
    <cellStyle name="Comma 6 3 2 3 3 2 2 2 2" xfId="30735"/>
    <cellStyle name="Comma 6 3 2 3 3 2 2 2 2 2" xfId="61559"/>
    <cellStyle name="Comma 6 3 2 3 3 2 2 2 3" xfId="46149"/>
    <cellStyle name="Comma 6 3 2 3 3 2 2 3" xfId="22926"/>
    <cellStyle name="Comma 6 3 2 3 3 2 2 3 2" xfId="53750"/>
    <cellStyle name="Comma 6 3 2 3 3 2 2 4" xfId="38340"/>
    <cellStyle name="Comma 6 3 2 3 3 2 3" xfId="11521"/>
    <cellStyle name="Comma 6 3 2 3 3 2 3 2" xfId="26932"/>
    <cellStyle name="Comma 6 3 2 3 3 2 3 2 2" xfId="57756"/>
    <cellStyle name="Comma 6 3 2 3 3 2 3 3" xfId="42346"/>
    <cellStyle name="Comma 6 3 2 3 3 2 4" xfId="19123"/>
    <cellStyle name="Comma 6 3 2 3 3 2 4 2" xfId="49947"/>
    <cellStyle name="Comma 6 3 2 3 3 2 5" xfId="34537"/>
    <cellStyle name="Comma 6 3 2 3 3 3" xfId="5615"/>
    <cellStyle name="Comma 6 3 2 3 3 3 2" xfId="13425"/>
    <cellStyle name="Comma 6 3 2 3 3 3 2 2" xfId="28836"/>
    <cellStyle name="Comma 6 3 2 3 3 3 2 2 2" xfId="59660"/>
    <cellStyle name="Comma 6 3 2 3 3 3 2 3" xfId="44250"/>
    <cellStyle name="Comma 6 3 2 3 3 3 3" xfId="21027"/>
    <cellStyle name="Comma 6 3 2 3 3 3 3 2" xfId="51851"/>
    <cellStyle name="Comma 6 3 2 3 3 3 4" xfId="36441"/>
    <cellStyle name="Comma 6 3 2 3 3 4" xfId="9622"/>
    <cellStyle name="Comma 6 3 2 3 3 4 2" xfId="25033"/>
    <cellStyle name="Comma 6 3 2 3 3 4 2 2" xfId="55857"/>
    <cellStyle name="Comma 6 3 2 3 3 4 3" xfId="40447"/>
    <cellStyle name="Comma 6 3 2 3 3 5" xfId="17224"/>
    <cellStyle name="Comma 6 3 2 3 3 5 2" xfId="48048"/>
    <cellStyle name="Comma 6 3 2 3 3 6" xfId="32638"/>
    <cellStyle name="Comma 6 3 2 3 4" xfId="2445"/>
    <cellStyle name="Comma 6 3 2 3 4 2" xfId="6248"/>
    <cellStyle name="Comma 6 3 2 3 4 2 2" xfId="14058"/>
    <cellStyle name="Comma 6 3 2 3 4 2 2 2" xfId="29469"/>
    <cellStyle name="Comma 6 3 2 3 4 2 2 2 2" xfId="60293"/>
    <cellStyle name="Comma 6 3 2 3 4 2 2 3" xfId="44883"/>
    <cellStyle name="Comma 6 3 2 3 4 2 3" xfId="21660"/>
    <cellStyle name="Comma 6 3 2 3 4 2 3 2" xfId="52484"/>
    <cellStyle name="Comma 6 3 2 3 4 2 4" xfId="37074"/>
    <cellStyle name="Comma 6 3 2 3 4 3" xfId="10255"/>
    <cellStyle name="Comma 6 3 2 3 4 3 2" xfId="25666"/>
    <cellStyle name="Comma 6 3 2 3 4 3 2 2" xfId="56490"/>
    <cellStyle name="Comma 6 3 2 3 4 3 3" xfId="41080"/>
    <cellStyle name="Comma 6 3 2 3 4 4" xfId="17857"/>
    <cellStyle name="Comma 6 3 2 3 4 4 2" xfId="48681"/>
    <cellStyle name="Comma 6 3 2 3 4 5" xfId="33271"/>
    <cellStyle name="Comma 6 3 2 3 5" xfId="4349"/>
    <cellStyle name="Comma 6 3 2 3 5 2" xfId="12159"/>
    <cellStyle name="Comma 6 3 2 3 5 2 2" xfId="27570"/>
    <cellStyle name="Comma 6 3 2 3 5 2 2 2" xfId="58394"/>
    <cellStyle name="Comma 6 3 2 3 5 2 3" xfId="42984"/>
    <cellStyle name="Comma 6 3 2 3 5 3" xfId="19761"/>
    <cellStyle name="Comma 6 3 2 3 5 3 2" xfId="50585"/>
    <cellStyle name="Comma 6 3 2 3 5 4" xfId="35175"/>
    <cellStyle name="Comma 6 3 2 3 6" xfId="8356"/>
    <cellStyle name="Comma 6 3 2 3 6 2" xfId="23767"/>
    <cellStyle name="Comma 6 3 2 3 6 2 2" xfId="54591"/>
    <cellStyle name="Comma 6 3 2 3 6 3" xfId="39181"/>
    <cellStyle name="Comma 6 3 2 3 7" xfId="15958"/>
    <cellStyle name="Comma 6 3 2 3 7 2" xfId="46782"/>
    <cellStyle name="Comma 6 3 2 3 8" xfId="31372"/>
    <cellStyle name="Comma 6 3 2 4" xfId="966"/>
    <cellStyle name="Comma 6 3 2 4 2" xfId="2865"/>
    <cellStyle name="Comma 6 3 2 4 2 2" xfId="6668"/>
    <cellStyle name="Comma 6 3 2 4 2 2 2" xfId="14478"/>
    <cellStyle name="Comma 6 3 2 4 2 2 2 2" xfId="29889"/>
    <cellStyle name="Comma 6 3 2 4 2 2 2 2 2" xfId="60713"/>
    <cellStyle name="Comma 6 3 2 4 2 2 2 3" xfId="45303"/>
    <cellStyle name="Comma 6 3 2 4 2 2 3" xfId="22080"/>
    <cellStyle name="Comma 6 3 2 4 2 2 3 2" xfId="52904"/>
    <cellStyle name="Comma 6 3 2 4 2 2 4" xfId="37494"/>
    <cellStyle name="Comma 6 3 2 4 2 3" xfId="10675"/>
    <cellStyle name="Comma 6 3 2 4 2 3 2" xfId="26086"/>
    <cellStyle name="Comma 6 3 2 4 2 3 2 2" xfId="56910"/>
    <cellStyle name="Comma 6 3 2 4 2 3 3" xfId="41500"/>
    <cellStyle name="Comma 6 3 2 4 2 4" xfId="18277"/>
    <cellStyle name="Comma 6 3 2 4 2 4 2" xfId="49101"/>
    <cellStyle name="Comma 6 3 2 4 2 5" xfId="33691"/>
    <cellStyle name="Comma 6 3 2 4 3" xfId="4769"/>
    <cellStyle name="Comma 6 3 2 4 3 2" xfId="12579"/>
    <cellStyle name="Comma 6 3 2 4 3 2 2" xfId="27990"/>
    <cellStyle name="Comma 6 3 2 4 3 2 2 2" xfId="58814"/>
    <cellStyle name="Comma 6 3 2 4 3 2 3" xfId="43404"/>
    <cellStyle name="Comma 6 3 2 4 3 3" xfId="20181"/>
    <cellStyle name="Comma 6 3 2 4 3 3 2" xfId="51005"/>
    <cellStyle name="Comma 6 3 2 4 3 4" xfId="35595"/>
    <cellStyle name="Comma 6 3 2 4 4" xfId="8776"/>
    <cellStyle name="Comma 6 3 2 4 4 2" xfId="24187"/>
    <cellStyle name="Comma 6 3 2 4 4 2 2" xfId="55011"/>
    <cellStyle name="Comma 6 3 2 4 4 3" xfId="39601"/>
    <cellStyle name="Comma 6 3 2 4 5" xfId="16378"/>
    <cellStyle name="Comma 6 3 2 4 5 2" xfId="47202"/>
    <cellStyle name="Comma 6 3 2 4 6" xfId="31792"/>
    <cellStyle name="Comma 6 3 2 5" xfId="1599"/>
    <cellStyle name="Comma 6 3 2 5 2" xfId="3498"/>
    <cellStyle name="Comma 6 3 2 5 2 2" xfId="7301"/>
    <cellStyle name="Comma 6 3 2 5 2 2 2" xfId="15111"/>
    <cellStyle name="Comma 6 3 2 5 2 2 2 2" xfId="30522"/>
    <cellStyle name="Comma 6 3 2 5 2 2 2 2 2" xfId="61346"/>
    <cellStyle name="Comma 6 3 2 5 2 2 2 3" xfId="45936"/>
    <cellStyle name="Comma 6 3 2 5 2 2 3" xfId="22713"/>
    <cellStyle name="Comma 6 3 2 5 2 2 3 2" xfId="53537"/>
    <cellStyle name="Comma 6 3 2 5 2 2 4" xfId="38127"/>
    <cellStyle name="Comma 6 3 2 5 2 3" xfId="11308"/>
    <cellStyle name="Comma 6 3 2 5 2 3 2" xfId="26719"/>
    <cellStyle name="Comma 6 3 2 5 2 3 2 2" xfId="57543"/>
    <cellStyle name="Comma 6 3 2 5 2 3 3" xfId="42133"/>
    <cellStyle name="Comma 6 3 2 5 2 4" xfId="18910"/>
    <cellStyle name="Comma 6 3 2 5 2 4 2" xfId="49734"/>
    <cellStyle name="Comma 6 3 2 5 2 5" xfId="34324"/>
    <cellStyle name="Comma 6 3 2 5 3" xfId="5402"/>
    <cellStyle name="Comma 6 3 2 5 3 2" xfId="13212"/>
    <cellStyle name="Comma 6 3 2 5 3 2 2" xfId="28623"/>
    <cellStyle name="Comma 6 3 2 5 3 2 2 2" xfId="59447"/>
    <cellStyle name="Comma 6 3 2 5 3 2 3" xfId="44037"/>
    <cellStyle name="Comma 6 3 2 5 3 3" xfId="20814"/>
    <cellStyle name="Comma 6 3 2 5 3 3 2" xfId="51638"/>
    <cellStyle name="Comma 6 3 2 5 3 4" xfId="36228"/>
    <cellStyle name="Comma 6 3 2 5 4" xfId="9409"/>
    <cellStyle name="Comma 6 3 2 5 4 2" xfId="24820"/>
    <cellStyle name="Comma 6 3 2 5 4 2 2" xfId="55644"/>
    <cellStyle name="Comma 6 3 2 5 4 3" xfId="40234"/>
    <cellStyle name="Comma 6 3 2 5 5" xfId="17011"/>
    <cellStyle name="Comma 6 3 2 5 5 2" xfId="47835"/>
    <cellStyle name="Comma 6 3 2 5 6" xfId="32425"/>
    <cellStyle name="Comma 6 3 2 6" xfId="2232"/>
    <cellStyle name="Comma 6 3 2 6 2" xfId="6035"/>
    <cellStyle name="Comma 6 3 2 6 2 2" xfId="13845"/>
    <cellStyle name="Comma 6 3 2 6 2 2 2" xfId="29256"/>
    <cellStyle name="Comma 6 3 2 6 2 2 2 2" xfId="60080"/>
    <cellStyle name="Comma 6 3 2 6 2 2 3" xfId="44670"/>
    <cellStyle name="Comma 6 3 2 6 2 3" xfId="21447"/>
    <cellStyle name="Comma 6 3 2 6 2 3 2" xfId="52271"/>
    <cellStyle name="Comma 6 3 2 6 2 4" xfId="36861"/>
    <cellStyle name="Comma 6 3 2 6 3" xfId="10042"/>
    <cellStyle name="Comma 6 3 2 6 3 2" xfId="25453"/>
    <cellStyle name="Comma 6 3 2 6 3 2 2" xfId="56277"/>
    <cellStyle name="Comma 6 3 2 6 3 3" xfId="40867"/>
    <cellStyle name="Comma 6 3 2 6 4" xfId="17644"/>
    <cellStyle name="Comma 6 3 2 6 4 2" xfId="48468"/>
    <cellStyle name="Comma 6 3 2 6 5" xfId="33058"/>
    <cellStyle name="Comma 6 3 2 7" xfId="4136"/>
    <cellStyle name="Comma 6 3 2 7 2" xfId="11946"/>
    <cellStyle name="Comma 6 3 2 7 2 2" xfId="27357"/>
    <cellStyle name="Comma 6 3 2 7 2 2 2" xfId="58181"/>
    <cellStyle name="Comma 6 3 2 7 2 3" xfId="42771"/>
    <cellStyle name="Comma 6 3 2 7 3" xfId="19548"/>
    <cellStyle name="Comma 6 3 2 7 3 2" xfId="50372"/>
    <cellStyle name="Comma 6 3 2 7 4" xfId="34962"/>
    <cellStyle name="Comma 6 3 2 8" xfId="8143"/>
    <cellStyle name="Comma 6 3 2 8 2" xfId="23554"/>
    <cellStyle name="Comma 6 3 2 8 2 2" xfId="54378"/>
    <cellStyle name="Comma 6 3 2 8 3" xfId="38968"/>
    <cellStyle name="Comma 6 3 2 9" xfId="7934"/>
    <cellStyle name="Comma 6 3 2 9 2" xfId="23345"/>
    <cellStyle name="Comma 6 3 2 9 2 2" xfId="54169"/>
    <cellStyle name="Comma 6 3 2 9 3" xfId="38759"/>
    <cellStyle name="Comma 6 3 3" xfId="673"/>
    <cellStyle name="Comma 6 3 3 2" xfId="1306"/>
    <cellStyle name="Comma 6 3 3 2 2" xfId="3205"/>
    <cellStyle name="Comma 6 3 3 2 2 2" xfId="7008"/>
    <cellStyle name="Comma 6 3 3 2 2 2 2" xfId="14818"/>
    <cellStyle name="Comma 6 3 3 2 2 2 2 2" xfId="30229"/>
    <cellStyle name="Comma 6 3 3 2 2 2 2 2 2" xfId="61053"/>
    <cellStyle name="Comma 6 3 3 2 2 2 2 3" xfId="45643"/>
    <cellStyle name="Comma 6 3 3 2 2 2 3" xfId="22420"/>
    <cellStyle name="Comma 6 3 3 2 2 2 3 2" xfId="53244"/>
    <cellStyle name="Comma 6 3 3 2 2 2 4" xfId="37834"/>
    <cellStyle name="Comma 6 3 3 2 2 3" xfId="11015"/>
    <cellStyle name="Comma 6 3 3 2 2 3 2" xfId="26426"/>
    <cellStyle name="Comma 6 3 3 2 2 3 2 2" xfId="57250"/>
    <cellStyle name="Comma 6 3 3 2 2 3 3" xfId="41840"/>
    <cellStyle name="Comma 6 3 3 2 2 4" xfId="18617"/>
    <cellStyle name="Comma 6 3 3 2 2 4 2" xfId="49441"/>
    <cellStyle name="Comma 6 3 3 2 2 5" xfId="34031"/>
    <cellStyle name="Comma 6 3 3 2 3" xfId="5109"/>
    <cellStyle name="Comma 6 3 3 2 3 2" xfId="12919"/>
    <cellStyle name="Comma 6 3 3 2 3 2 2" xfId="28330"/>
    <cellStyle name="Comma 6 3 3 2 3 2 2 2" xfId="59154"/>
    <cellStyle name="Comma 6 3 3 2 3 2 3" xfId="43744"/>
    <cellStyle name="Comma 6 3 3 2 3 3" xfId="20521"/>
    <cellStyle name="Comma 6 3 3 2 3 3 2" xfId="51345"/>
    <cellStyle name="Comma 6 3 3 2 3 4" xfId="35935"/>
    <cellStyle name="Comma 6 3 3 2 4" xfId="9116"/>
    <cellStyle name="Comma 6 3 3 2 4 2" xfId="24527"/>
    <cellStyle name="Comma 6 3 3 2 4 2 2" xfId="55351"/>
    <cellStyle name="Comma 6 3 3 2 4 3" xfId="39941"/>
    <cellStyle name="Comma 6 3 3 2 5" xfId="16718"/>
    <cellStyle name="Comma 6 3 3 2 5 2" xfId="47542"/>
    <cellStyle name="Comma 6 3 3 2 6" xfId="32132"/>
    <cellStyle name="Comma 6 3 3 3" xfId="1939"/>
    <cellStyle name="Comma 6 3 3 3 2" xfId="3838"/>
    <cellStyle name="Comma 6 3 3 3 2 2" xfId="7641"/>
    <cellStyle name="Comma 6 3 3 3 2 2 2" xfId="15451"/>
    <cellStyle name="Comma 6 3 3 3 2 2 2 2" xfId="30862"/>
    <cellStyle name="Comma 6 3 3 3 2 2 2 2 2" xfId="61686"/>
    <cellStyle name="Comma 6 3 3 3 2 2 2 3" xfId="46276"/>
    <cellStyle name="Comma 6 3 3 3 2 2 3" xfId="23053"/>
    <cellStyle name="Comma 6 3 3 3 2 2 3 2" xfId="53877"/>
    <cellStyle name="Comma 6 3 3 3 2 2 4" xfId="38467"/>
    <cellStyle name="Comma 6 3 3 3 2 3" xfId="11648"/>
    <cellStyle name="Comma 6 3 3 3 2 3 2" xfId="27059"/>
    <cellStyle name="Comma 6 3 3 3 2 3 2 2" xfId="57883"/>
    <cellStyle name="Comma 6 3 3 3 2 3 3" xfId="42473"/>
    <cellStyle name="Comma 6 3 3 3 2 4" xfId="19250"/>
    <cellStyle name="Comma 6 3 3 3 2 4 2" xfId="50074"/>
    <cellStyle name="Comma 6 3 3 3 2 5" xfId="34664"/>
    <cellStyle name="Comma 6 3 3 3 3" xfId="5742"/>
    <cellStyle name="Comma 6 3 3 3 3 2" xfId="13552"/>
    <cellStyle name="Comma 6 3 3 3 3 2 2" xfId="28963"/>
    <cellStyle name="Comma 6 3 3 3 3 2 2 2" xfId="59787"/>
    <cellStyle name="Comma 6 3 3 3 3 2 3" xfId="44377"/>
    <cellStyle name="Comma 6 3 3 3 3 3" xfId="21154"/>
    <cellStyle name="Comma 6 3 3 3 3 3 2" xfId="51978"/>
    <cellStyle name="Comma 6 3 3 3 3 4" xfId="36568"/>
    <cellStyle name="Comma 6 3 3 3 4" xfId="9749"/>
    <cellStyle name="Comma 6 3 3 3 4 2" xfId="25160"/>
    <cellStyle name="Comma 6 3 3 3 4 2 2" xfId="55984"/>
    <cellStyle name="Comma 6 3 3 3 4 3" xfId="40574"/>
    <cellStyle name="Comma 6 3 3 3 5" xfId="17351"/>
    <cellStyle name="Comma 6 3 3 3 5 2" xfId="48175"/>
    <cellStyle name="Comma 6 3 3 3 6" xfId="32765"/>
    <cellStyle name="Comma 6 3 3 4" xfId="2572"/>
    <cellStyle name="Comma 6 3 3 4 2" xfId="6375"/>
    <cellStyle name="Comma 6 3 3 4 2 2" xfId="14185"/>
    <cellStyle name="Comma 6 3 3 4 2 2 2" xfId="29596"/>
    <cellStyle name="Comma 6 3 3 4 2 2 2 2" xfId="60420"/>
    <cellStyle name="Comma 6 3 3 4 2 2 3" xfId="45010"/>
    <cellStyle name="Comma 6 3 3 4 2 3" xfId="21787"/>
    <cellStyle name="Comma 6 3 3 4 2 3 2" xfId="52611"/>
    <cellStyle name="Comma 6 3 3 4 2 4" xfId="37201"/>
    <cellStyle name="Comma 6 3 3 4 3" xfId="10382"/>
    <cellStyle name="Comma 6 3 3 4 3 2" xfId="25793"/>
    <cellStyle name="Comma 6 3 3 4 3 2 2" xfId="56617"/>
    <cellStyle name="Comma 6 3 3 4 3 3" xfId="41207"/>
    <cellStyle name="Comma 6 3 3 4 4" xfId="17984"/>
    <cellStyle name="Comma 6 3 3 4 4 2" xfId="48808"/>
    <cellStyle name="Comma 6 3 3 4 5" xfId="33398"/>
    <cellStyle name="Comma 6 3 3 5" xfId="4476"/>
    <cellStyle name="Comma 6 3 3 5 2" xfId="12286"/>
    <cellStyle name="Comma 6 3 3 5 2 2" xfId="27697"/>
    <cellStyle name="Comma 6 3 3 5 2 2 2" xfId="58521"/>
    <cellStyle name="Comma 6 3 3 5 2 3" xfId="43111"/>
    <cellStyle name="Comma 6 3 3 5 3" xfId="19888"/>
    <cellStyle name="Comma 6 3 3 5 3 2" xfId="50712"/>
    <cellStyle name="Comma 6 3 3 5 4" xfId="35302"/>
    <cellStyle name="Comma 6 3 3 6" xfId="8483"/>
    <cellStyle name="Comma 6 3 3 6 2" xfId="23894"/>
    <cellStyle name="Comma 6 3 3 6 2 2" xfId="54718"/>
    <cellStyle name="Comma 6 3 3 6 3" xfId="39308"/>
    <cellStyle name="Comma 6 3 3 7" xfId="16085"/>
    <cellStyle name="Comma 6 3 3 7 2" xfId="46909"/>
    <cellStyle name="Comma 6 3 3 8" xfId="31499"/>
    <cellStyle name="Comma 6 3 4" xfId="464"/>
    <cellStyle name="Comma 6 3 4 2" xfId="1097"/>
    <cellStyle name="Comma 6 3 4 2 2" xfId="2996"/>
    <cellStyle name="Comma 6 3 4 2 2 2" xfId="6799"/>
    <cellStyle name="Comma 6 3 4 2 2 2 2" xfId="14609"/>
    <cellStyle name="Comma 6 3 4 2 2 2 2 2" xfId="30020"/>
    <cellStyle name="Comma 6 3 4 2 2 2 2 2 2" xfId="60844"/>
    <cellStyle name="Comma 6 3 4 2 2 2 2 3" xfId="45434"/>
    <cellStyle name="Comma 6 3 4 2 2 2 3" xfId="22211"/>
    <cellStyle name="Comma 6 3 4 2 2 2 3 2" xfId="53035"/>
    <cellStyle name="Comma 6 3 4 2 2 2 4" xfId="37625"/>
    <cellStyle name="Comma 6 3 4 2 2 3" xfId="10806"/>
    <cellStyle name="Comma 6 3 4 2 2 3 2" xfId="26217"/>
    <cellStyle name="Comma 6 3 4 2 2 3 2 2" xfId="57041"/>
    <cellStyle name="Comma 6 3 4 2 2 3 3" xfId="41631"/>
    <cellStyle name="Comma 6 3 4 2 2 4" xfId="18408"/>
    <cellStyle name="Comma 6 3 4 2 2 4 2" xfId="49232"/>
    <cellStyle name="Comma 6 3 4 2 2 5" xfId="33822"/>
    <cellStyle name="Comma 6 3 4 2 3" xfId="4900"/>
    <cellStyle name="Comma 6 3 4 2 3 2" xfId="12710"/>
    <cellStyle name="Comma 6 3 4 2 3 2 2" xfId="28121"/>
    <cellStyle name="Comma 6 3 4 2 3 2 2 2" xfId="58945"/>
    <cellStyle name="Comma 6 3 4 2 3 2 3" xfId="43535"/>
    <cellStyle name="Comma 6 3 4 2 3 3" xfId="20312"/>
    <cellStyle name="Comma 6 3 4 2 3 3 2" xfId="51136"/>
    <cellStyle name="Comma 6 3 4 2 3 4" xfId="35726"/>
    <cellStyle name="Comma 6 3 4 2 4" xfId="8907"/>
    <cellStyle name="Comma 6 3 4 2 4 2" xfId="24318"/>
    <cellStyle name="Comma 6 3 4 2 4 2 2" xfId="55142"/>
    <cellStyle name="Comma 6 3 4 2 4 3" xfId="39732"/>
    <cellStyle name="Comma 6 3 4 2 5" xfId="16509"/>
    <cellStyle name="Comma 6 3 4 2 5 2" xfId="47333"/>
    <cellStyle name="Comma 6 3 4 2 6" xfId="31923"/>
    <cellStyle name="Comma 6 3 4 3" xfId="1730"/>
    <cellStyle name="Comma 6 3 4 3 2" xfId="3629"/>
    <cellStyle name="Comma 6 3 4 3 2 2" xfId="7432"/>
    <cellStyle name="Comma 6 3 4 3 2 2 2" xfId="15242"/>
    <cellStyle name="Comma 6 3 4 3 2 2 2 2" xfId="30653"/>
    <cellStyle name="Comma 6 3 4 3 2 2 2 2 2" xfId="61477"/>
    <cellStyle name="Comma 6 3 4 3 2 2 2 3" xfId="46067"/>
    <cellStyle name="Comma 6 3 4 3 2 2 3" xfId="22844"/>
    <cellStyle name="Comma 6 3 4 3 2 2 3 2" xfId="53668"/>
    <cellStyle name="Comma 6 3 4 3 2 2 4" xfId="38258"/>
    <cellStyle name="Comma 6 3 4 3 2 3" xfId="11439"/>
    <cellStyle name="Comma 6 3 4 3 2 3 2" xfId="26850"/>
    <cellStyle name="Comma 6 3 4 3 2 3 2 2" xfId="57674"/>
    <cellStyle name="Comma 6 3 4 3 2 3 3" xfId="42264"/>
    <cellStyle name="Comma 6 3 4 3 2 4" xfId="19041"/>
    <cellStyle name="Comma 6 3 4 3 2 4 2" xfId="49865"/>
    <cellStyle name="Comma 6 3 4 3 2 5" xfId="34455"/>
    <cellStyle name="Comma 6 3 4 3 3" xfId="5533"/>
    <cellStyle name="Comma 6 3 4 3 3 2" xfId="13343"/>
    <cellStyle name="Comma 6 3 4 3 3 2 2" xfId="28754"/>
    <cellStyle name="Comma 6 3 4 3 3 2 2 2" xfId="59578"/>
    <cellStyle name="Comma 6 3 4 3 3 2 3" xfId="44168"/>
    <cellStyle name="Comma 6 3 4 3 3 3" xfId="20945"/>
    <cellStyle name="Comma 6 3 4 3 3 3 2" xfId="51769"/>
    <cellStyle name="Comma 6 3 4 3 3 4" xfId="36359"/>
    <cellStyle name="Comma 6 3 4 3 4" xfId="9540"/>
    <cellStyle name="Comma 6 3 4 3 4 2" xfId="24951"/>
    <cellStyle name="Comma 6 3 4 3 4 2 2" xfId="55775"/>
    <cellStyle name="Comma 6 3 4 3 4 3" xfId="40365"/>
    <cellStyle name="Comma 6 3 4 3 5" xfId="17142"/>
    <cellStyle name="Comma 6 3 4 3 5 2" xfId="47966"/>
    <cellStyle name="Comma 6 3 4 3 6" xfId="32556"/>
    <cellStyle name="Comma 6 3 4 4" xfId="2363"/>
    <cellStyle name="Comma 6 3 4 4 2" xfId="6166"/>
    <cellStyle name="Comma 6 3 4 4 2 2" xfId="13976"/>
    <cellStyle name="Comma 6 3 4 4 2 2 2" xfId="29387"/>
    <cellStyle name="Comma 6 3 4 4 2 2 2 2" xfId="60211"/>
    <cellStyle name="Comma 6 3 4 4 2 2 3" xfId="44801"/>
    <cellStyle name="Comma 6 3 4 4 2 3" xfId="21578"/>
    <cellStyle name="Comma 6 3 4 4 2 3 2" xfId="52402"/>
    <cellStyle name="Comma 6 3 4 4 2 4" xfId="36992"/>
    <cellStyle name="Comma 6 3 4 4 3" xfId="10173"/>
    <cellStyle name="Comma 6 3 4 4 3 2" xfId="25584"/>
    <cellStyle name="Comma 6 3 4 4 3 2 2" xfId="56408"/>
    <cellStyle name="Comma 6 3 4 4 3 3" xfId="40998"/>
    <cellStyle name="Comma 6 3 4 4 4" xfId="17775"/>
    <cellStyle name="Comma 6 3 4 4 4 2" xfId="48599"/>
    <cellStyle name="Comma 6 3 4 4 5" xfId="33189"/>
    <cellStyle name="Comma 6 3 4 5" xfId="4267"/>
    <cellStyle name="Comma 6 3 4 5 2" xfId="12077"/>
    <cellStyle name="Comma 6 3 4 5 2 2" xfId="27488"/>
    <cellStyle name="Comma 6 3 4 5 2 2 2" xfId="58312"/>
    <cellStyle name="Comma 6 3 4 5 2 3" xfId="42902"/>
    <cellStyle name="Comma 6 3 4 5 3" xfId="19679"/>
    <cellStyle name="Comma 6 3 4 5 3 2" xfId="50503"/>
    <cellStyle name="Comma 6 3 4 5 4" xfId="35093"/>
    <cellStyle name="Comma 6 3 4 6" xfId="8274"/>
    <cellStyle name="Comma 6 3 4 6 2" xfId="23685"/>
    <cellStyle name="Comma 6 3 4 6 2 2" xfId="54509"/>
    <cellStyle name="Comma 6 3 4 6 3" xfId="39099"/>
    <cellStyle name="Comma 6 3 4 7" xfId="15876"/>
    <cellStyle name="Comma 6 3 4 7 2" xfId="46700"/>
    <cellStyle name="Comma 6 3 4 8" xfId="31290"/>
    <cellStyle name="Comma 6 3 5" xfId="884"/>
    <cellStyle name="Comma 6 3 5 2" xfId="2783"/>
    <cellStyle name="Comma 6 3 5 2 2" xfId="6586"/>
    <cellStyle name="Comma 6 3 5 2 2 2" xfId="14396"/>
    <cellStyle name="Comma 6 3 5 2 2 2 2" xfId="29807"/>
    <cellStyle name="Comma 6 3 5 2 2 2 2 2" xfId="60631"/>
    <cellStyle name="Comma 6 3 5 2 2 2 3" xfId="45221"/>
    <cellStyle name="Comma 6 3 5 2 2 3" xfId="21998"/>
    <cellStyle name="Comma 6 3 5 2 2 3 2" xfId="52822"/>
    <cellStyle name="Comma 6 3 5 2 2 4" xfId="37412"/>
    <cellStyle name="Comma 6 3 5 2 3" xfId="10593"/>
    <cellStyle name="Comma 6 3 5 2 3 2" xfId="26004"/>
    <cellStyle name="Comma 6 3 5 2 3 2 2" xfId="56828"/>
    <cellStyle name="Comma 6 3 5 2 3 3" xfId="41418"/>
    <cellStyle name="Comma 6 3 5 2 4" xfId="18195"/>
    <cellStyle name="Comma 6 3 5 2 4 2" xfId="49019"/>
    <cellStyle name="Comma 6 3 5 2 5" xfId="33609"/>
    <cellStyle name="Comma 6 3 5 3" xfId="4687"/>
    <cellStyle name="Comma 6 3 5 3 2" xfId="12497"/>
    <cellStyle name="Comma 6 3 5 3 2 2" xfId="27908"/>
    <cellStyle name="Comma 6 3 5 3 2 2 2" xfId="58732"/>
    <cellStyle name="Comma 6 3 5 3 2 3" xfId="43322"/>
    <cellStyle name="Comma 6 3 5 3 3" xfId="20099"/>
    <cellStyle name="Comma 6 3 5 3 3 2" xfId="50923"/>
    <cellStyle name="Comma 6 3 5 3 4" xfId="35513"/>
    <cellStyle name="Comma 6 3 5 4" xfId="8694"/>
    <cellStyle name="Comma 6 3 5 4 2" xfId="24105"/>
    <cellStyle name="Comma 6 3 5 4 2 2" xfId="54929"/>
    <cellStyle name="Comma 6 3 5 4 3" xfId="39519"/>
    <cellStyle name="Comma 6 3 5 5" xfId="16296"/>
    <cellStyle name="Comma 6 3 5 5 2" xfId="47120"/>
    <cellStyle name="Comma 6 3 5 6" xfId="31710"/>
    <cellStyle name="Comma 6 3 6" xfId="1517"/>
    <cellStyle name="Comma 6 3 6 2" xfId="3416"/>
    <cellStyle name="Comma 6 3 6 2 2" xfId="7219"/>
    <cellStyle name="Comma 6 3 6 2 2 2" xfId="15029"/>
    <cellStyle name="Comma 6 3 6 2 2 2 2" xfId="30440"/>
    <cellStyle name="Comma 6 3 6 2 2 2 2 2" xfId="61264"/>
    <cellStyle name="Comma 6 3 6 2 2 2 3" xfId="45854"/>
    <cellStyle name="Comma 6 3 6 2 2 3" xfId="22631"/>
    <cellStyle name="Comma 6 3 6 2 2 3 2" xfId="53455"/>
    <cellStyle name="Comma 6 3 6 2 2 4" xfId="38045"/>
    <cellStyle name="Comma 6 3 6 2 3" xfId="11226"/>
    <cellStyle name="Comma 6 3 6 2 3 2" xfId="26637"/>
    <cellStyle name="Comma 6 3 6 2 3 2 2" xfId="57461"/>
    <cellStyle name="Comma 6 3 6 2 3 3" xfId="42051"/>
    <cellStyle name="Comma 6 3 6 2 4" xfId="18828"/>
    <cellStyle name="Comma 6 3 6 2 4 2" xfId="49652"/>
    <cellStyle name="Comma 6 3 6 2 5" xfId="34242"/>
    <cellStyle name="Comma 6 3 6 3" xfId="5320"/>
    <cellStyle name="Comma 6 3 6 3 2" xfId="13130"/>
    <cellStyle name="Comma 6 3 6 3 2 2" xfId="28541"/>
    <cellStyle name="Comma 6 3 6 3 2 2 2" xfId="59365"/>
    <cellStyle name="Comma 6 3 6 3 2 3" xfId="43955"/>
    <cellStyle name="Comma 6 3 6 3 3" xfId="20732"/>
    <cellStyle name="Comma 6 3 6 3 3 2" xfId="51556"/>
    <cellStyle name="Comma 6 3 6 3 4" xfId="36146"/>
    <cellStyle name="Comma 6 3 6 4" xfId="9327"/>
    <cellStyle name="Comma 6 3 6 4 2" xfId="24738"/>
    <cellStyle name="Comma 6 3 6 4 2 2" xfId="55562"/>
    <cellStyle name="Comma 6 3 6 4 3" xfId="40152"/>
    <cellStyle name="Comma 6 3 6 5" xfId="16929"/>
    <cellStyle name="Comma 6 3 6 5 2" xfId="47753"/>
    <cellStyle name="Comma 6 3 6 6" xfId="32343"/>
    <cellStyle name="Comma 6 3 7" xfId="2150"/>
    <cellStyle name="Comma 6 3 7 2" xfId="5953"/>
    <cellStyle name="Comma 6 3 7 2 2" xfId="13763"/>
    <cellStyle name="Comma 6 3 7 2 2 2" xfId="29174"/>
    <cellStyle name="Comma 6 3 7 2 2 2 2" xfId="59998"/>
    <cellStyle name="Comma 6 3 7 2 2 3" xfId="44588"/>
    <cellStyle name="Comma 6 3 7 2 3" xfId="21365"/>
    <cellStyle name="Comma 6 3 7 2 3 2" xfId="52189"/>
    <cellStyle name="Comma 6 3 7 2 4" xfId="36779"/>
    <cellStyle name="Comma 6 3 7 3" xfId="9960"/>
    <cellStyle name="Comma 6 3 7 3 2" xfId="25371"/>
    <cellStyle name="Comma 6 3 7 3 2 2" xfId="56195"/>
    <cellStyle name="Comma 6 3 7 3 3" xfId="40785"/>
    <cellStyle name="Comma 6 3 7 4" xfId="17562"/>
    <cellStyle name="Comma 6 3 7 4 2" xfId="48386"/>
    <cellStyle name="Comma 6 3 7 5" xfId="32976"/>
    <cellStyle name="Comma 6 3 8" xfId="4054"/>
    <cellStyle name="Comma 6 3 8 2" xfId="11864"/>
    <cellStyle name="Comma 6 3 8 2 2" xfId="27275"/>
    <cellStyle name="Comma 6 3 8 2 2 2" xfId="58099"/>
    <cellStyle name="Comma 6 3 8 2 3" xfId="42689"/>
    <cellStyle name="Comma 6 3 8 3" xfId="19466"/>
    <cellStyle name="Comma 6 3 8 3 2" xfId="50290"/>
    <cellStyle name="Comma 6 3 8 4" xfId="34880"/>
    <cellStyle name="Comma 6 3 9" xfId="8061"/>
    <cellStyle name="Comma 6 3 9 2" xfId="23472"/>
    <cellStyle name="Comma 6 3 9 2 2" xfId="54296"/>
    <cellStyle name="Comma 6 3 9 3" xfId="38886"/>
    <cellStyle name="Comma 6 4" xfId="80"/>
    <cellStyle name="Comma 6 4 10" xfId="15703"/>
    <cellStyle name="Comma 6 4 10 2" xfId="46527"/>
    <cellStyle name="Comma 6 4 11" xfId="31117"/>
    <cellStyle name="Comma 6 4 12" xfId="290"/>
    <cellStyle name="Comma 6 4 2" xfId="713"/>
    <cellStyle name="Comma 6 4 2 2" xfId="1346"/>
    <cellStyle name="Comma 6 4 2 2 2" xfId="3245"/>
    <cellStyle name="Comma 6 4 2 2 2 2" xfId="7048"/>
    <cellStyle name="Comma 6 4 2 2 2 2 2" xfId="14858"/>
    <cellStyle name="Comma 6 4 2 2 2 2 2 2" xfId="30269"/>
    <cellStyle name="Comma 6 4 2 2 2 2 2 2 2" xfId="61093"/>
    <cellStyle name="Comma 6 4 2 2 2 2 2 3" xfId="45683"/>
    <cellStyle name="Comma 6 4 2 2 2 2 3" xfId="22460"/>
    <cellStyle name="Comma 6 4 2 2 2 2 3 2" xfId="53284"/>
    <cellStyle name="Comma 6 4 2 2 2 2 4" xfId="37874"/>
    <cellStyle name="Comma 6 4 2 2 2 3" xfId="11055"/>
    <cellStyle name="Comma 6 4 2 2 2 3 2" xfId="26466"/>
    <cellStyle name="Comma 6 4 2 2 2 3 2 2" xfId="57290"/>
    <cellStyle name="Comma 6 4 2 2 2 3 3" xfId="41880"/>
    <cellStyle name="Comma 6 4 2 2 2 4" xfId="18657"/>
    <cellStyle name="Comma 6 4 2 2 2 4 2" xfId="49481"/>
    <cellStyle name="Comma 6 4 2 2 2 5" xfId="34071"/>
    <cellStyle name="Comma 6 4 2 2 3" xfId="5149"/>
    <cellStyle name="Comma 6 4 2 2 3 2" xfId="12959"/>
    <cellStyle name="Comma 6 4 2 2 3 2 2" xfId="28370"/>
    <cellStyle name="Comma 6 4 2 2 3 2 2 2" xfId="59194"/>
    <cellStyle name="Comma 6 4 2 2 3 2 3" xfId="43784"/>
    <cellStyle name="Comma 6 4 2 2 3 3" xfId="20561"/>
    <cellStyle name="Comma 6 4 2 2 3 3 2" xfId="51385"/>
    <cellStyle name="Comma 6 4 2 2 3 4" xfId="35975"/>
    <cellStyle name="Comma 6 4 2 2 4" xfId="9156"/>
    <cellStyle name="Comma 6 4 2 2 4 2" xfId="24567"/>
    <cellStyle name="Comma 6 4 2 2 4 2 2" xfId="55391"/>
    <cellStyle name="Comma 6 4 2 2 4 3" xfId="39981"/>
    <cellStyle name="Comma 6 4 2 2 5" xfId="16758"/>
    <cellStyle name="Comma 6 4 2 2 5 2" xfId="47582"/>
    <cellStyle name="Comma 6 4 2 2 6" xfId="32172"/>
    <cellStyle name="Comma 6 4 2 3" xfId="1979"/>
    <cellStyle name="Comma 6 4 2 3 2" xfId="3878"/>
    <cellStyle name="Comma 6 4 2 3 2 2" xfId="7681"/>
    <cellStyle name="Comma 6 4 2 3 2 2 2" xfId="15491"/>
    <cellStyle name="Comma 6 4 2 3 2 2 2 2" xfId="30902"/>
    <cellStyle name="Comma 6 4 2 3 2 2 2 2 2" xfId="61726"/>
    <cellStyle name="Comma 6 4 2 3 2 2 2 3" xfId="46316"/>
    <cellStyle name="Comma 6 4 2 3 2 2 3" xfId="23093"/>
    <cellStyle name="Comma 6 4 2 3 2 2 3 2" xfId="53917"/>
    <cellStyle name="Comma 6 4 2 3 2 2 4" xfId="38507"/>
    <cellStyle name="Comma 6 4 2 3 2 3" xfId="11688"/>
    <cellStyle name="Comma 6 4 2 3 2 3 2" xfId="27099"/>
    <cellStyle name="Comma 6 4 2 3 2 3 2 2" xfId="57923"/>
    <cellStyle name="Comma 6 4 2 3 2 3 3" xfId="42513"/>
    <cellStyle name="Comma 6 4 2 3 2 4" xfId="19290"/>
    <cellStyle name="Comma 6 4 2 3 2 4 2" xfId="50114"/>
    <cellStyle name="Comma 6 4 2 3 2 5" xfId="34704"/>
    <cellStyle name="Comma 6 4 2 3 3" xfId="5782"/>
    <cellStyle name="Comma 6 4 2 3 3 2" xfId="13592"/>
    <cellStyle name="Comma 6 4 2 3 3 2 2" xfId="29003"/>
    <cellStyle name="Comma 6 4 2 3 3 2 2 2" xfId="59827"/>
    <cellStyle name="Comma 6 4 2 3 3 2 3" xfId="44417"/>
    <cellStyle name="Comma 6 4 2 3 3 3" xfId="21194"/>
    <cellStyle name="Comma 6 4 2 3 3 3 2" xfId="52018"/>
    <cellStyle name="Comma 6 4 2 3 3 4" xfId="36608"/>
    <cellStyle name="Comma 6 4 2 3 4" xfId="9789"/>
    <cellStyle name="Comma 6 4 2 3 4 2" xfId="25200"/>
    <cellStyle name="Comma 6 4 2 3 4 2 2" xfId="56024"/>
    <cellStyle name="Comma 6 4 2 3 4 3" xfId="40614"/>
    <cellStyle name="Comma 6 4 2 3 5" xfId="17391"/>
    <cellStyle name="Comma 6 4 2 3 5 2" xfId="48215"/>
    <cellStyle name="Comma 6 4 2 3 6" xfId="32805"/>
    <cellStyle name="Comma 6 4 2 4" xfId="2612"/>
    <cellStyle name="Comma 6 4 2 4 2" xfId="6415"/>
    <cellStyle name="Comma 6 4 2 4 2 2" xfId="14225"/>
    <cellStyle name="Comma 6 4 2 4 2 2 2" xfId="29636"/>
    <cellStyle name="Comma 6 4 2 4 2 2 2 2" xfId="60460"/>
    <cellStyle name="Comma 6 4 2 4 2 2 3" xfId="45050"/>
    <cellStyle name="Comma 6 4 2 4 2 3" xfId="21827"/>
    <cellStyle name="Comma 6 4 2 4 2 3 2" xfId="52651"/>
    <cellStyle name="Comma 6 4 2 4 2 4" xfId="37241"/>
    <cellStyle name="Comma 6 4 2 4 3" xfId="10422"/>
    <cellStyle name="Comma 6 4 2 4 3 2" xfId="25833"/>
    <cellStyle name="Comma 6 4 2 4 3 2 2" xfId="56657"/>
    <cellStyle name="Comma 6 4 2 4 3 3" xfId="41247"/>
    <cellStyle name="Comma 6 4 2 4 4" xfId="18024"/>
    <cellStyle name="Comma 6 4 2 4 4 2" xfId="48848"/>
    <cellStyle name="Comma 6 4 2 4 5" xfId="33438"/>
    <cellStyle name="Comma 6 4 2 5" xfId="4516"/>
    <cellStyle name="Comma 6 4 2 5 2" xfId="12326"/>
    <cellStyle name="Comma 6 4 2 5 2 2" xfId="27737"/>
    <cellStyle name="Comma 6 4 2 5 2 2 2" xfId="58561"/>
    <cellStyle name="Comma 6 4 2 5 2 3" xfId="43151"/>
    <cellStyle name="Comma 6 4 2 5 3" xfId="19928"/>
    <cellStyle name="Comma 6 4 2 5 3 2" xfId="50752"/>
    <cellStyle name="Comma 6 4 2 5 4" xfId="35342"/>
    <cellStyle name="Comma 6 4 2 6" xfId="8523"/>
    <cellStyle name="Comma 6 4 2 6 2" xfId="23934"/>
    <cellStyle name="Comma 6 4 2 6 2 2" xfId="54758"/>
    <cellStyle name="Comma 6 4 2 6 3" xfId="39348"/>
    <cellStyle name="Comma 6 4 2 7" xfId="16125"/>
    <cellStyle name="Comma 6 4 2 7 2" xfId="46949"/>
    <cellStyle name="Comma 6 4 2 8" xfId="31539"/>
    <cellStyle name="Comma 6 4 3" xfId="504"/>
    <cellStyle name="Comma 6 4 3 2" xfId="1137"/>
    <cellStyle name="Comma 6 4 3 2 2" xfId="3036"/>
    <cellStyle name="Comma 6 4 3 2 2 2" xfId="6839"/>
    <cellStyle name="Comma 6 4 3 2 2 2 2" xfId="14649"/>
    <cellStyle name="Comma 6 4 3 2 2 2 2 2" xfId="30060"/>
    <cellStyle name="Comma 6 4 3 2 2 2 2 2 2" xfId="60884"/>
    <cellStyle name="Comma 6 4 3 2 2 2 2 3" xfId="45474"/>
    <cellStyle name="Comma 6 4 3 2 2 2 3" xfId="22251"/>
    <cellStyle name="Comma 6 4 3 2 2 2 3 2" xfId="53075"/>
    <cellStyle name="Comma 6 4 3 2 2 2 4" xfId="37665"/>
    <cellStyle name="Comma 6 4 3 2 2 3" xfId="10846"/>
    <cellStyle name="Comma 6 4 3 2 2 3 2" xfId="26257"/>
    <cellStyle name="Comma 6 4 3 2 2 3 2 2" xfId="57081"/>
    <cellStyle name="Comma 6 4 3 2 2 3 3" xfId="41671"/>
    <cellStyle name="Comma 6 4 3 2 2 4" xfId="18448"/>
    <cellStyle name="Comma 6 4 3 2 2 4 2" xfId="49272"/>
    <cellStyle name="Comma 6 4 3 2 2 5" xfId="33862"/>
    <cellStyle name="Comma 6 4 3 2 3" xfId="4940"/>
    <cellStyle name="Comma 6 4 3 2 3 2" xfId="12750"/>
    <cellStyle name="Comma 6 4 3 2 3 2 2" xfId="28161"/>
    <cellStyle name="Comma 6 4 3 2 3 2 2 2" xfId="58985"/>
    <cellStyle name="Comma 6 4 3 2 3 2 3" xfId="43575"/>
    <cellStyle name="Comma 6 4 3 2 3 3" xfId="20352"/>
    <cellStyle name="Comma 6 4 3 2 3 3 2" xfId="51176"/>
    <cellStyle name="Comma 6 4 3 2 3 4" xfId="35766"/>
    <cellStyle name="Comma 6 4 3 2 4" xfId="8947"/>
    <cellStyle name="Comma 6 4 3 2 4 2" xfId="24358"/>
    <cellStyle name="Comma 6 4 3 2 4 2 2" xfId="55182"/>
    <cellStyle name="Comma 6 4 3 2 4 3" xfId="39772"/>
    <cellStyle name="Comma 6 4 3 2 5" xfId="16549"/>
    <cellStyle name="Comma 6 4 3 2 5 2" xfId="47373"/>
    <cellStyle name="Comma 6 4 3 2 6" xfId="31963"/>
    <cellStyle name="Comma 6 4 3 3" xfId="1770"/>
    <cellStyle name="Comma 6 4 3 3 2" xfId="3669"/>
    <cellStyle name="Comma 6 4 3 3 2 2" xfId="7472"/>
    <cellStyle name="Comma 6 4 3 3 2 2 2" xfId="15282"/>
    <cellStyle name="Comma 6 4 3 3 2 2 2 2" xfId="30693"/>
    <cellStyle name="Comma 6 4 3 3 2 2 2 2 2" xfId="61517"/>
    <cellStyle name="Comma 6 4 3 3 2 2 2 3" xfId="46107"/>
    <cellStyle name="Comma 6 4 3 3 2 2 3" xfId="22884"/>
    <cellStyle name="Comma 6 4 3 3 2 2 3 2" xfId="53708"/>
    <cellStyle name="Comma 6 4 3 3 2 2 4" xfId="38298"/>
    <cellStyle name="Comma 6 4 3 3 2 3" xfId="11479"/>
    <cellStyle name="Comma 6 4 3 3 2 3 2" xfId="26890"/>
    <cellStyle name="Comma 6 4 3 3 2 3 2 2" xfId="57714"/>
    <cellStyle name="Comma 6 4 3 3 2 3 3" xfId="42304"/>
    <cellStyle name="Comma 6 4 3 3 2 4" xfId="19081"/>
    <cellStyle name="Comma 6 4 3 3 2 4 2" xfId="49905"/>
    <cellStyle name="Comma 6 4 3 3 2 5" xfId="34495"/>
    <cellStyle name="Comma 6 4 3 3 3" xfId="5573"/>
    <cellStyle name="Comma 6 4 3 3 3 2" xfId="13383"/>
    <cellStyle name="Comma 6 4 3 3 3 2 2" xfId="28794"/>
    <cellStyle name="Comma 6 4 3 3 3 2 2 2" xfId="59618"/>
    <cellStyle name="Comma 6 4 3 3 3 2 3" xfId="44208"/>
    <cellStyle name="Comma 6 4 3 3 3 3" xfId="20985"/>
    <cellStyle name="Comma 6 4 3 3 3 3 2" xfId="51809"/>
    <cellStyle name="Comma 6 4 3 3 3 4" xfId="36399"/>
    <cellStyle name="Comma 6 4 3 3 4" xfId="9580"/>
    <cellStyle name="Comma 6 4 3 3 4 2" xfId="24991"/>
    <cellStyle name="Comma 6 4 3 3 4 2 2" xfId="55815"/>
    <cellStyle name="Comma 6 4 3 3 4 3" xfId="40405"/>
    <cellStyle name="Comma 6 4 3 3 5" xfId="17182"/>
    <cellStyle name="Comma 6 4 3 3 5 2" xfId="48006"/>
    <cellStyle name="Comma 6 4 3 3 6" xfId="32596"/>
    <cellStyle name="Comma 6 4 3 4" xfId="2403"/>
    <cellStyle name="Comma 6 4 3 4 2" xfId="6206"/>
    <cellStyle name="Comma 6 4 3 4 2 2" xfId="14016"/>
    <cellStyle name="Comma 6 4 3 4 2 2 2" xfId="29427"/>
    <cellStyle name="Comma 6 4 3 4 2 2 2 2" xfId="60251"/>
    <cellStyle name="Comma 6 4 3 4 2 2 3" xfId="44841"/>
    <cellStyle name="Comma 6 4 3 4 2 3" xfId="21618"/>
    <cellStyle name="Comma 6 4 3 4 2 3 2" xfId="52442"/>
    <cellStyle name="Comma 6 4 3 4 2 4" xfId="37032"/>
    <cellStyle name="Comma 6 4 3 4 3" xfId="10213"/>
    <cellStyle name="Comma 6 4 3 4 3 2" xfId="25624"/>
    <cellStyle name="Comma 6 4 3 4 3 2 2" xfId="56448"/>
    <cellStyle name="Comma 6 4 3 4 3 3" xfId="41038"/>
    <cellStyle name="Comma 6 4 3 4 4" xfId="17815"/>
    <cellStyle name="Comma 6 4 3 4 4 2" xfId="48639"/>
    <cellStyle name="Comma 6 4 3 4 5" xfId="33229"/>
    <cellStyle name="Comma 6 4 3 5" xfId="4307"/>
    <cellStyle name="Comma 6 4 3 5 2" xfId="12117"/>
    <cellStyle name="Comma 6 4 3 5 2 2" xfId="27528"/>
    <cellStyle name="Comma 6 4 3 5 2 2 2" xfId="58352"/>
    <cellStyle name="Comma 6 4 3 5 2 3" xfId="42942"/>
    <cellStyle name="Comma 6 4 3 5 3" xfId="19719"/>
    <cellStyle name="Comma 6 4 3 5 3 2" xfId="50543"/>
    <cellStyle name="Comma 6 4 3 5 4" xfId="35133"/>
    <cellStyle name="Comma 6 4 3 6" xfId="8314"/>
    <cellStyle name="Comma 6 4 3 6 2" xfId="23725"/>
    <cellStyle name="Comma 6 4 3 6 2 2" xfId="54549"/>
    <cellStyle name="Comma 6 4 3 6 3" xfId="39139"/>
    <cellStyle name="Comma 6 4 3 7" xfId="15916"/>
    <cellStyle name="Comma 6 4 3 7 2" xfId="46740"/>
    <cellStyle name="Comma 6 4 3 8" xfId="31330"/>
    <cellStyle name="Comma 6 4 4" xfId="924"/>
    <cellStyle name="Comma 6 4 4 2" xfId="2823"/>
    <cellStyle name="Comma 6 4 4 2 2" xfId="6626"/>
    <cellStyle name="Comma 6 4 4 2 2 2" xfId="14436"/>
    <cellStyle name="Comma 6 4 4 2 2 2 2" xfId="29847"/>
    <cellStyle name="Comma 6 4 4 2 2 2 2 2" xfId="60671"/>
    <cellStyle name="Comma 6 4 4 2 2 2 3" xfId="45261"/>
    <cellStyle name="Comma 6 4 4 2 2 3" xfId="22038"/>
    <cellStyle name="Comma 6 4 4 2 2 3 2" xfId="52862"/>
    <cellStyle name="Comma 6 4 4 2 2 4" xfId="37452"/>
    <cellStyle name="Comma 6 4 4 2 3" xfId="10633"/>
    <cellStyle name="Comma 6 4 4 2 3 2" xfId="26044"/>
    <cellStyle name="Comma 6 4 4 2 3 2 2" xfId="56868"/>
    <cellStyle name="Comma 6 4 4 2 3 3" xfId="41458"/>
    <cellStyle name="Comma 6 4 4 2 4" xfId="18235"/>
    <cellStyle name="Comma 6 4 4 2 4 2" xfId="49059"/>
    <cellStyle name="Comma 6 4 4 2 5" xfId="33649"/>
    <cellStyle name="Comma 6 4 4 3" xfId="4727"/>
    <cellStyle name="Comma 6 4 4 3 2" xfId="12537"/>
    <cellStyle name="Comma 6 4 4 3 2 2" xfId="27948"/>
    <cellStyle name="Comma 6 4 4 3 2 2 2" xfId="58772"/>
    <cellStyle name="Comma 6 4 4 3 2 3" xfId="43362"/>
    <cellStyle name="Comma 6 4 4 3 3" xfId="20139"/>
    <cellStyle name="Comma 6 4 4 3 3 2" xfId="50963"/>
    <cellStyle name="Comma 6 4 4 3 4" xfId="35553"/>
    <cellStyle name="Comma 6 4 4 4" xfId="8734"/>
    <cellStyle name="Comma 6 4 4 4 2" xfId="24145"/>
    <cellStyle name="Comma 6 4 4 4 2 2" xfId="54969"/>
    <cellStyle name="Comma 6 4 4 4 3" xfId="39559"/>
    <cellStyle name="Comma 6 4 4 5" xfId="16336"/>
    <cellStyle name="Comma 6 4 4 5 2" xfId="47160"/>
    <cellStyle name="Comma 6 4 4 6" xfId="31750"/>
    <cellStyle name="Comma 6 4 5" xfId="1557"/>
    <cellStyle name="Comma 6 4 5 2" xfId="3456"/>
    <cellStyle name="Comma 6 4 5 2 2" xfId="7259"/>
    <cellStyle name="Comma 6 4 5 2 2 2" xfId="15069"/>
    <cellStyle name="Comma 6 4 5 2 2 2 2" xfId="30480"/>
    <cellStyle name="Comma 6 4 5 2 2 2 2 2" xfId="61304"/>
    <cellStyle name="Comma 6 4 5 2 2 2 3" xfId="45894"/>
    <cellStyle name="Comma 6 4 5 2 2 3" xfId="22671"/>
    <cellStyle name="Comma 6 4 5 2 2 3 2" xfId="53495"/>
    <cellStyle name="Comma 6 4 5 2 2 4" xfId="38085"/>
    <cellStyle name="Comma 6 4 5 2 3" xfId="11266"/>
    <cellStyle name="Comma 6 4 5 2 3 2" xfId="26677"/>
    <cellStyle name="Comma 6 4 5 2 3 2 2" xfId="57501"/>
    <cellStyle name="Comma 6 4 5 2 3 3" xfId="42091"/>
    <cellStyle name="Comma 6 4 5 2 4" xfId="18868"/>
    <cellStyle name="Comma 6 4 5 2 4 2" xfId="49692"/>
    <cellStyle name="Comma 6 4 5 2 5" xfId="34282"/>
    <cellStyle name="Comma 6 4 5 3" xfId="5360"/>
    <cellStyle name="Comma 6 4 5 3 2" xfId="13170"/>
    <cellStyle name="Comma 6 4 5 3 2 2" xfId="28581"/>
    <cellStyle name="Comma 6 4 5 3 2 2 2" xfId="59405"/>
    <cellStyle name="Comma 6 4 5 3 2 3" xfId="43995"/>
    <cellStyle name="Comma 6 4 5 3 3" xfId="20772"/>
    <cellStyle name="Comma 6 4 5 3 3 2" xfId="51596"/>
    <cellStyle name="Comma 6 4 5 3 4" xfId="36186"/>
    <cellStyle name="Comma 6 4 5 4" xfId="9367"/>
    <cellStyle name="Comma 6 4 5 4 2" xfId="24778"/>
    <cellStyle name="Comma 6 4 5 4 2 2" xfId="55602"/>
    <cellStyle name="Comma 6 4 5 4 3" xfId="40192"/>
    <cellStyle name="Comma 6 4 5 5" xfId="16969"/>
    <cellStyle name="Comma 6 4 5 5 2" xfId="47793"/>
    <cellStyle name="Comma 6 4 5 6" xfId="32383"/>
    <cellStyle name="Comma 6 4 6" xfId="2190"/>
    <cellStyle name="Comma 6 4 6 2" xfId="5993"/>
    <cellStyle name="Comma 6 4 6 2 2" xfId="13803"/>
    <cellStyle name="Comma 6 4 6 2 2 2" xfId="29214"/>
    <cellStyle name="Comma 6 4 6 2 2 2 2" xfId="60038"/>
    <cellStyle name="Comma 6 4 6 2 2 3" xfId="44628"/>
    <cellStyle name="Comma 6 4 6 2 3" xfId="21405"/>
    <cellStyle name="Comma 6 4 6 2 3 2" xfId="52229"/>
    <cellStyle name="Comma 6 4 6 2 4" xfId="36819"/>
    <cellStyle name="Comma 6 4 6 3" xfId="10000"/>
    <cellStyle name="Comma 6 4 6 3 2" xfId="25411"/>
    <cellStyle name="Comma 6 4 6 3 2 2" xfId="56235"/>
    <cellStyle name="Comma 6 4 6 3 3" xfId="40825"/>
    <cellStyle name="Comma 6 4 6 4" xfId="17602"/>
    <cellStyle name="Comma 6 4 6 4 2" xfId="48426"/>
    <cellStyle name="Comma 6 4 6 5" xfId="33016"/>
    <cellStyle name="Comma 6 4 7" xfId="4094"/>
    <cellStyle name="Comma 6 4 7 2" xfId="11904"/>
    <cellStyle name="Comma 6 4 7 2 2" xfId="27315"/>
    <cellStyle name="Comma 6 4 7 2 2 2" xfId="58139"/>
    <cellStyle name="Comma 6 4 7 2 3" xfId="42729"/>
    <cellStyle name="Comma 6 4 7 3" xfId="19506"/>
    <cellStyle name="Comma 6 4 7 3 2" xfId="50330"/>
    <cellStyle name="Comma 6 4 7 4" xfId="34920"/>
    <cellStyle name="Comma 6 4 8" xfId="8101"/>
    <cellStyle name="Comma 6 4 8 2" xfId="23512"/>
    <cellStyle name="Comma 6 4 8 2 2" xfId="54336"/>
    <cellStyle name="Comma 6 4 8 3" xfId="38926"/>
    <cellStyle name="Comma 6 4 9" xfId="7892"/>
    <cellStyle name="Comma 6 4 9 2" xfId="23303"/>
    <cellStyle name="Comma 6 4 9 2 2" xfId="54127"/>
    <cellStyle name="Comma 6 4 9 3" xfId="38717"/>
    <cellStyle name="Comma 6 5" xfId="114"/>
    <cellStyle name="Comma 6 5 10" xfId="15623"/>
    <cellStyle name="Comma 6 5 10 2" xfId="46447"/>
    <cellStyle name="Comma 6 5 11" xfId="31037"/>
    <cellStyle name="Comma 6 5 12" xfId="210"/>
    <cellStyle name="Comma 6 5 2" xfId="633"/>
    <cellStyle name="Comma 6 5 2 2" xfId="1266"/>
    <cellStyle name="Comma 6 5 2 2 2" xfId="3165"/>
    <cellStyle name="Comma 6 5 2 2 2 2" xfId="6968"/>
    <cellStyle name="Comma 6 5 2 2 2 2 2" xfId="14778"/>
    <cellStyle name="Comma 6 5 2 2 2 2 2 2" xfId="30189"/>
    <cellStyle name="Comma 6 5 2 2 2 2 2 2 2" xfId="61013"/>
    <cellStyle name="Comma 6 5 2 2 2 2 2 3" xfId="45603"/>
    <cellStyle name="Comma 6 5 2 2 2 2 3" xfId="22380"/>
    <cellStyle name="Comma 6 5 2 2 2 2 3 2" xfId="53204"/>
    <cellStyle name="Comma 6 5 2 2 2 2 4" xfId="37794"/>
    <cellStyle name="Comma 6 5 2 2 2 3" xfId="10975"/>
    <cellStyle name="Comma 6 5 2 2 2 3 2" xfId="26386"/>
    <cellStyle name="Comma 6 5 2 2 2 3 2 2" xfId="57210"/>
    <cellStyle name="Comma 6 5 2 2 2 3 3" xfId="41800"/>
    <cellStyle name="Comma 6 5 2 2 2 4" xfId="18577"/>
    <cellStyle name="Comma 6 5 2 2 2 4 2" xfId="49401"/>
    <cellStyle name="Comma 6 5 2 2 2 5" xfId="33991"/>
    <cellStyle name="Comma 6 5 2 2 3" xfId="5069"/>
    <cellStyle name="Comma 6 5 2 2 3 2" xfId="12879"/>
    <cellStyle name="Comma 6 5 2 2 3 2 2" xfId="28290"/>
    <cellStyle name="Comma 6 5 2 2 3 2 2 2" xfId="59114"/>
    <cellStyle name="Comma 6 5 2 2 3 2 3" xfId="43704"/>
    <cellStyle name="Comma 6 5 2 2 3 3" xfId="20481"/>
    <cellStyle name="Comma 6 5 2 2 3 3 2" xfId="51305"/>
    <cellStyle name="Comma 6 5 2 2 3 4" xfId="35895"/>
    <cellStyle name="Comma 6 5 2 2 4" xfId="9076"/>
    <cellStyle name="Comma 6 5 2 2 4 2" xfId="24487"/>
    <cellStyle name="Comma 6 5 2 2 4 2 2" xfId="55311"/>
    <cellStyle name="Comma 6 5 2 2 4 3" xfId="39901"/>
    <cellStyle name="Comma 6 5 2 2 5" xfId="16678"/>
    <cellStyle name="Comma 6 5 2 2 5 2" xfId="47502"/>
    <cellStyle name="Comma 6 5 2 2 6" xfId="32092"/>
    <cellStyle name="Comma 6 5 2 3" xfId="1899"/>
    <cellStyle name="Comma 6 5 2 3 2" xfId="3798"/>
    <cellStyle name="Comma 6 5 2 3 2 2" xfId="7601"/>
    <cellStyle name="Comma 6 5 2 3 2 2 2" xfId="15411"/>
    <cellStyle name="Comma 6 5 2 3 2 2 2 2" xfId="30822"/>
    <cellStyle name="Comma 6 5 2 3 2 2 2 2 2" xfId="61646"/>
    <cellStyle name="Comma 6 5 2 3 2 2 2 3" xfId="46236"/>
    <cellStyle name="Comma 6 5 2 3 2 2 3" xfId="23013"/>
    <cellStyle name="Comma 6 5 2 3 2 2 3 2" xfId="53837"/>
    <cellStyle name="Comma 6 5 2 3 2 2 4" xfId="38427"/>
    <cellStyle name="Comma 6 5 2 3 2 3" xfId="11608"/>
    <cellStyle name="Comma 6 5 2 3 2 3 2" xfId="27019"/>
    <cellStyle name="Comma 6 5 2 3 2 3 2 2" xfId="57843"/>
    <cellStyle name="Comma 6 5 2 3 2 3 3" xfId="42433"/>
    <cellStyle name="Comma 6 5 2 3 2 4" xfId="19210"/>
    <cellStyle name="Comma 6 5 2 3 2 4 2" xfId="50034"/>
    <cellStyle name="Comma 6 5 2 3 2 5" xfId="34624"/>
    <cellStyle name="Comma 6 5 2 3 3" xfId="5702"/>
    <cellStyle name="Comma 6 5 2 3 3 2" xfId="13512"/>
    <cellStyle name="Comma 6 5 2 3 3 2 2" xfId="28923"/>
    <cellStyle name="Comma 6 5 2 3 3 2 2 2" xfId="59747"/>
    <cellStyle name="Comma 6 5 2 3 3 2 3" xfId="44337"/>
    <cellStyle name="Comma 6 5 2 3 3 3" xfId="21114"/>
    <cellStyle name="Comma 6 5 2 3 3 3 2" xfId="51938"/>
    <cellStyle name="Comma 6 5 2 3 3 4" xfId="36528"/>
    <cellStyle name="Comma 6 5 2 3 4" xfId="9709"/>
    <cellStyle name="Comma 6 5 2 3 4 2" xfId="25120"/>
    <cellStyle name="Comma 6 5 2 3 4 2 2" xfId="55944"/>
    <cellStyle name="Comma 6 5 2 3 4 3" xfId="40534"/>
    <cellStyle name="Comma 6 5 2 3 5" xfId="17311"/>
    <cellStyle name="Comma 6 5 2 3 5 2" xfId="48135"/>
    <cellStyle name="Comma 6 5 2 3 6" xfId="32725"/>
    <cellStyle name="Comma 6 5 2 4" xfId="2532"/>
    <cellStyle name="Comma 6 5 2 4 2" xfId="6335"/>
    <cellStyle name="Comma 6 5 2 4 2 2" xfId="14145"/>
    <cellStyle name="Comma 6 5 2 4 2 2 2" xfId="29556"/>
    <cellStyle name="Comma 6 5 2 4 2 2 2 2" xfId="60380"/>
    <cellStyle name="Comma 6 5 2 4 2 2 3" xfId="44970"/>
    <cellStyle name="Comma 6 5 2 4 2 3" xfId="21747"/>
    <cellStyle name="Comma 6 5 2 4 2 3 2" xfId="52571"/>
    <cellStyle name="Comma 6 5 2 4 2 4" xfId="37161"/>
    <cellStyle name="Comma 6 5 2 4 3" xfId="10342"/>
    <cellStyle name="Comma 6 5 2 4 3 2" xfId="25753"/>
    <cellStyle name="Comma 6 5 2 4 3 2 2" xfId="56577"/>
    <cellStyle name="Comma 6 5 2 4 3 3" xfId="41167"/>
    <cellStyle name="Comma 6 5 2 4 4" xfId="17944"/>
    <cellStyle name="Comma 6 5 2 4 4 2" xfId="48768"/>
    <cellStyle name="Comma 6 5 2 4 5" xfId="33358"/>
    <cellStyle name="Comma 6 5 2 5" xfId="4436"/>
    <cellStyle name="Comma 6 5 2 5 2" xfId="12246"/>
    <cellStyle name="Comma 6 5 2 5 2 2" xfId="27657"/>
    <cellStyle name="Comma 6 5 2 5 2 2 2" xfId="58481"/>
    <cellStyle name="Comma 6 5 2 5 2 3" xfId="43071"/>
    <cellStyle name="Comma 6 5 2 5 3" xfId="19848"/>
    <cellStyle name="Comma 6 5 2 5 3 2" xfId="50672"/>
    <cellStyle name="Comma 6 5 2 5 4" xfId="35262"/>
    <cellStyle name="Comma 6 5 2 6" xfId="8443"/>
    <cellStyle name="Comma 6 5 2 6 2" xfId="23854"/>
    <cellStyle name="Comma 6 5 2 6 2 2" xfId="54678"/>
    <cellStyle name="Comma 6 5 2 6 3" xfId="39268"/>
    <cellStyle name="Comma 6 5 2 7" xfId="16045"/>
    <cellStyle name="Comma 6 5 2 7 2" xfId="46869"/>
    <cellStyle name="Comma 6 5 2 8" xfId="31459"/>
    <cellStyle name="Comma 6 5 3" xfId="424"/>
    <cellStyle name="Comma 6 5 3 2" xfId="1057"/>
    <cellStyle name="Comma 6 5 3 2 2" xfId="2956"/>
    <cellStyle name="Comma 6 5 3 2 2 2" xfId="6759"/>
    <cellStyle name="Comma 6 5 3 2 2 2 2" xfId="14569"/>
    <cellStyle name="Comma 6 5 3 2 2 2 2 2" xfId="29980"/>
    <cellStyle name="Comma 6 5 3 2 2 2 2 2 2" xfId="60804"/>
    <cellStyle name="Comma 6 5 3 2 2 2 2 3" xfId="45394"/>
    <cellStyle name="Comma 6 5 3 2 2 2 3" xfId="22171"/>
    <cellStyle name="Comma 6 5 3 2 2 2 3 2" xfId="52995"/>
    <cellStyle name="Comma 6 5 3 2 2 2 4" xfId="37585"/>
    <cellStyle name="Comma 6 5 3 2 2 3" xfId="10766"/>
    <cellStyle name="Comma 6 5 3 2 2 3 2" xfId="26177"/>
    <cellStyle name="Comma 6 5 3 2 2 3 2 2" xfId="57001"/>
    <cellStyle name="Comma 6 5 3 2 2 3 3" xfId="41591"/>
    <cellStyle name="Comma 6 5 3 2 2 4" xfId="18368"/>
    <cellStyle name="Comma 6 5 3 2 2 4 2" xfId="49192"/>
    <cellStyle name="Comma 6 5 3 2 2 5" xfId="33782"/>
    <cellStyle name="Comma 6 5 3 2 3" xfId="4860"/>
    <cellStyle name="Comma 6 5 3 2 3 2" xfId="12670"/>
    <cellStyle name="Comma 6 5 3 2 3 2 2" xfId="28081"/>
    <cellStyle name="Comma 6 5 3 2 3 2 2 2" xfId="58905"/>
    <cellStyle name="Comma 6 5 3 2 3 2 3" xfId="43495"/>
    <cellStyle name="Comma 6 5 3 2 3 3" xfId="20272"/>
    <cellStyle name="Comma 6 5 3 2 3 3 2" xfId="51096"/>
    <cellStyle name="Comma 6 5 3 2 3 4" xfId="35686"/>
    <cellStyle name="Comma 6 5 3 2 4" xfId="8867"/>
    <cellStyle name="Comma 6 5 3 2 4 2" xfId="24278"/>
    <cellStyle name="Comma 6 5 3 2 4 2 2" xfId="55102"/>
    <cellStyle name="Comma 6 5 3 2 4 3" xfId="39692"/>
    <cellStyle name="Comma 6 5 3 2 5" xfId="16469"/>
    <cellStyle name="Comma 6 5 3 2 5 2" xfId="47293"/>
    <cellStyle name="Comma 6 5 3 2 6" xfId="31883"/>
    <cellStyle name="Comma 6 5 3 3" xfId="1690"/>
    <cellStyle name="Comma 6 5 3 3 2" xfId="3589"/>
    <cellStyle name="Comma 6 5 3 3 2 2" xfId="7392"/>
    <cellStyle name="Comma 6 5 3 3 2 2 2" xfId="15202"/>
    <cellStyle name="Comma 6 5 3 3 2 2 2 2" xfId="30613"/>
    <cellStyle name="Comma 6 5 3 3 2 2 2 2 2" xfId="61437"/>
    <cellStyle name="Comma 6 5 3 3 2 2 2 3" xfId="46027"/>
    <cellStyle name="Comma 6 5 3 3 2 2 3" xfId="22804"/>
    <cellStyle name="Comma 6 5 3 3 2 2 3 2" xfId="53628"/>
    <cellStyle name="Comma 6 5 3 3 2 2 4" xfId="38218"/>
    <cellStyle name="Comma 6 5 3 3 2 3" xfId="11399"/>
    <cellStyle name="Comma 6 5 3 3 2 3 2" xfId="26810"/>
    <cellStyle name="Comma 6 5 3 3 2 3 2 2" xfId="57634"/>
    <cellStyle name="Comma 6 5 3 3 2 3 3" xfId="42224"/>
    <cellStyle name="Comma 6 5 3 3 2 4" xfId="19001"/>
    <cellStyle name="Comma 6 5 3 3 2 4 2" xfId="49825"/>
    <cellStyle name="Comma 6 5 3 3 2 5" xfId="34415"/>
    <cellStyle name="Comma 6 5 3 3 3" xfId="5493"/>
    <cellStyle name="Comma 6 5 3 3 3 2" xfId="13303"/>
    <cellStyle name="Comma 6 5 3 3 3 2 2" xfId="28714"/>
    <cellStyle name="Comma 6 5 3 3 3 2 2 2" xfId="59538"/>
    <cellStyle name="Comma 6 5 3 3 3 2 3" xfId="44128"/>
    <cellStyle name="Comma 6 5 3 3 3 3" xfId="20905"/>
    <cellStyle name="Comma 6 5 3 3 3 3 2" xfId="51729"/>
    <cellStyle name="Comma 6 5 3 3 3 4" xfId="36319"/>
    <cellStyle name="Comma 6 5 3 3 4" xfId="9500"/>
    <cellStyle name="Comma 6 5 3 3 4 2" xfId="24911"/>
    <cellStyle name="Comma 6 5 3 3 4 2 2" xfId="55735"/>
    <cellStyle name="Comma 6 5 3 3 4 3" xfId="40325"/>
    <cellStyle name="Comma 6 5 3 3 5" xfId="17102"/>
    <cellStyle name="Comma 6 5 3 3 5 2" xfId="47926"/>
    <cellStyle name="Comma 6 5 3 3 6" xfId="32516"/>
    <cellStyle name="Comma 6 5 3 4" xfId="2323"/>
    <cellStyle name="Comma 6 5 3 4 2" xfId="6126"/>
    <cellStyle name="Comma 6 5 3 4 2 2" xfId="13936"/>
    <cellStyle name="Comma 6 5 3 4 2 2 2" xfId="29347"/>
    <cellStyle name="Comma 6 5 3 4 2 2 2 2" xfId="60171"/>
    <cellStyle name="Comma 6 5 3 4 2 2 3" xfId="44761"/>
    <cellStyle name="Comma 6 5 3 4 2 3" xfId="21538"/>
    <cellStyle name="Comma 6 5 3 4 2 3 2" xfId="52362"/>
    <cellStyle name="Comma 6 5 3 4 2 4" xfId="36952"/>
    <cellStyle name="Comma 6 5 3 4 3" xfId="10133"/>
    <cellStyle name="Comma 6 5 3 4 3 2" xfId="25544"/>
    <cellStyle name="Comma 6 5 3 4 3 2 2" xfId="56368"/>
    <cellStyle name="Comma 6 5 3 4 3 3" xfId="40958"/>
    <cellStyle name="Comma 6 5 3 4 4" xfId="17735"/>
    <cellStyle name="Comma 6 5 3 4 4 2" xfId="48559"/>
    <cellStyle name="Comma 6 5 3 4 5" xfId="33149"/>
    <cellStyle name="Comma 6 5 3 5" xfId="4227"/>
    <cellStyle name="Comma 6 5 3 5 2" xfId="12037"/>
    <cellStyle name="Comma 6 5 3 5 2 2" xfId="27448"/>
    <cellStyle name="Comma 6 5 3 5 2 2 2" xfId="58272"/>
    <cellStyle name="Comma 6 5 3 5 2 3" xfId="42862"/>
    <cellStyle name="Comma 6 5 3 5 3" xfId="19639"/>
    <cellStyle name="Comma 6 5 3 5 3 2" xfId="50463"/>
    <cellStyle name="Comma 6 5 3 5 4" xfId="35053"/>
    <cellStyle name="Comma 6 5 3 6" xfId="8234"/>
    <cellStyle name="Comma 6 5 3 6 2" xfId="23645"/>
    <cellStyle name="Comma 6 5 3 6 2 2" xfId="54469"/>
    <cellStyle name="Comma 6 5 3 6 3" xfId="39059"/>
    <cellStyle name="Comma 6 5 3 7" xfId="15836"/>
    <cellStyle name="Comma 6 5 3 7 2" xfId="46660"/>
    <cellStyle name="Comma 6 5 3 8" xfId="31250"/>
    <cellStyle name="Comma 6 5 4" xfId="844"/>
    <cellStyle name="Comma 6 5 4 2" xfId="2743"/>
    <cellStyle name="Comma 6 5 4 2 2" xfId="6546"/>
    <cellStyle name="Comma 6 5 4 2 2 2" xfId="14356"/>
    <cellStyle name="Comma 6 5 4 2 2 2 2" xfId="29767"/>
    <cellStyle name="Comma 6 5 4 2 2 2 2 2" xfId="60591"/>
    <cellStyle name="Comma 6 5 4 2 2 2 3" xfId="45181"/>
    <cellStyle name="Comma 6 5 4 2 2 3" xfId="21958"/>
    <cellStyle name="Comma 6 5 4 2 2 3 2" xfId="52782"/>
    <cellStyle name="Comma 6 5 4 2 2 4" xfId="37372"/>
    <cellStyle name="Comma 6 5 4 2 3" xfId="10553"/>
    <cellStyle name="Comma 6 5 4 2 3 2" xfId="25964"/>
    <cellStyle name="Comma 6 5 4 2 3 2 2" xfId="56788"/>
    <cellStyle name="Comma 6 5 4 2 3 3" xfId="41378"/>
    <cellStyle name="Comma 6 5 4 2 4" xfId="18155"/>
    <cellStyle name="Comma 6 5 4 2 4 2" xfId="48979"/>
    <cellStyle name="Comma 6 5 4 2 5" xfId="33569"/>
    <cellStyle name="Comma 6 5 4 3" xfId="4647"/>
    <cellStyle name="Comma 6 5 4 3 2" xfId="12457"/>
    <cellStyle name="Comma 6 5 4 3 2 2" xfId="27868"/>
    <cellStyle name="Comma 6 5 4 3 2 2 2" xfId="58692"/>
    <cellStyle name="Comma 6 5 4 3 2 3" xfId="43282"/>
    <cellStyle name="Comma 6 5 4 3 3" xfId="20059"/>
    <cellStyle name="Comma 6 5 4 3 3 2" xfId="50883"/>
    <cellStyle name="Comma 6 5 4 3 4" xfId="35473"/>
    <cellStyle name="Comma 6 5 4 4" xfId="8654"/>
    <cellStyle name="Comma 6 5 4 4 2" xfId="24065"/>
    <cellStyle name="Comma 6 5 4 4 2 2" xfId="54889"/>
    <cellStyle name="Comma 6 5 4 4 3" xfId="39479"/>
    <cellStyle name="Comma 6 5 4 5" xfId="16256"/>
    <cellStyle name="Comma 6 5 4 5 2" xfId="47080"/>
    <cellStyle name="Comma 6 5 4 6" xfId="31670"/>
    <cellStyle name="Comma 6 5 5" xfId="1477"/>
    <cellStyle name="Comma 6 5 5 2" xfId="3376"/>
    <cellStyle name="Comma 6 5 5 2 2" xfId="7179"/>
    <cellStyle name="Comma 6 5 5 2 2 2" xfId="14989"/>
    <cellStyle name="Comma 6 5 5 2 2 2 2" xfId="30400"/>
    <cellStyle name="Comma 6 5 5 2 2 2 2 2" xfId="61224"/>
    <cellStyle name="Comma 6 5 5 2 2 2 3" xfId="45814"/>
    <cellStyle name="Comma 6 5 5 2 2 3" xfId="22591"/>
    <cellStyle name="Comma 6 5 5 2 2 3 2" xfId="53415"/>
    <cellStyle name="Comma 6 5 5 2 2 4" xfId="38005"/>
    <cellStyle name="Comma 6 5 5 2 3" xfId="11186"/>
    <cellStyle name="Comma 6 5 5 2 3 2" xfId="26597"/>
    <cellStyle name="Comma 6 5 5 2 3 2 2" xfId="57421"/>
    <cellStyle name="Comma 6 5 5 2 3 3" xfId="42011"/>
    <cellStyle name="Comma 6 5 5 2 4" xfId="18788"/>
    <cellStyle name="Comma 6 5 5 2 4 2" xfId="49612"/>
    <cellStyle name="Comma 6 5 5 2 5" xfId="34202"/>
    <cellStyle name="Comma 6 5 5 3" xfId="5280"/>
    <cellStyle name="Comma 6 5 5 3 2" xfId="13090"/>
    <cellStyle name="Comma 6 5 5 3 2 2" xfId="28501"/>
    <cellStyle name="Comma 6 5 5 3 2 2 2" xfId="59325"/>
    <cellStyle name="Comma 6 5 5 3 2 3" xfId="43915"/>
    <cellStyle name="Comma 6 5 5 3 3" xfId="20692"/>
    <cellStyle name="Comma 6 5 5 3 3 2" xfId="51516"/>
    <cellStyle name="Comma 6 5 5 3 4" xfId="36106"/>
    <cellStyle name="Comma 6 5 5 4" xfId="9287"/>
    <cellStyle name="Comma 6 5 5 4 2" xfId="24698"/>
    <cellStyle name="Comma 6 5 5 4 2 2" xfId="55522"/>
    <cellStyle name="Comma 6 5 5 4 3" xfId="40112"/>
    <cellStyle name="Comma 6 5 5 5" xfId="16889"/>
    <cellStyle name="Comma 6 5 5 5 2" xfId="47713"/>
    <cellStyle name="Comma 6 5 5 6" xfId="32303"/>
    <cellStyle name="Comma 6 5 6" xfId="2110"/>
    <cellStyle name="Comma 6 5 6 2" xfId="5913"/>
    <cellStyle name="Comma 6 5 6 2 2" xfId="13723"/>
    <cellStyle name="Comma 6 5 6 2 2 2" xfId="29134"/>
    <cellStyle name="Comma 6 5 6 2 2 2 2" xfId="59958"/>
    <cellStyle name="Comma 6 5 6 2 2 3" xfId="44548"/>
    <cellStyle name="Comma 6 5 6 2 3" xfId="21325"/>
    <cellStyle name="Comma 6 5 6 2 3 2" xfId="52149"/>
    <cellStyle name="Comma 6 5 6 2 4" xfId="36739"/>
    <cellStyle name="Comma 6 5 6 3" xfId="9920"/>
    <cellStyle name="Comma 6 5 6 3 2" xfId="25331"/>
    <cellStyle name="Comma 6 5 6 3 2 2" xfId="56155"/>
    <cellStyle name="Comma 6 5 6 3 3" xfId="40745"/>
    <cellStyle name="Comma 6 5 6 4" xfId="17522"/>
    <cellStyle name="Comma 6 5 6 4 2" xfId="48346"/>
    <cellStyle name="Comma 6 5 6 5" xfId="32936"/>
    <cellStyle name="Comma 6 5 7" xfId="4014"/>
    <cellStyle name="Comma 6 5 7 2" xfId="11824"/>
    <cellStyle name="Comma 6 5 7 2 2" xfId="27235"/>
    <cellStyle name="Comma 6 5 7 2 2 2" xfId="58059"/>
    <cellStyle name="Comma 6 5 7 2 3" xfId="42649"/>
    <cellStyle name="Comma 6 5 7 3" xfId="19426"/>
    <cellStyle name="Comma 6 5 7 3 2" xfId="50250"/>
    <cellStyle name="Comma 6 5 7 4" xfId="34840"/>
    <cellStyle name="Comma 6 5 8" xfId="8021"/>
    <cellStyle name="Comma 6 5 8 2" xfId="23432"/>
    <cellStyle name="Comma 6 5 8 2 2" xfId="54256"/>
    <cellStyle name="Comma 6 5 8 3" xfId="38846"/>
    <cellStyle name="Comma 6 5 9" xfId="7812"/>
    <cellStyle name="Comma 6 5 9 2" xfId="23223"/>
    <cellStyle name="Comma 6 5 9 2 2" xfId="54047"/>
    <cellStyle name="Comma 6 5 9 3" xfId="38637"/>
    <cellStyle name="Comma 6 6" xfId="588"/>
    <cellStyle name="Comma 6 6 2" xfId="1221"/>
    <cellStyle name="Comma 6 6 2 2" xfId="3120"/>
    <cellStyle name="Comma 6 6 2 2 2" xfId="6923"/>
    <cellStyle name="Comma 6 6 2 2 2 2" xfId="14733"/>
    <cellStyle name="Comma 6 6 2 2 2 2 2" xfId="30144"/>
    <cellStyle name="Comma 6 6 2 2 2 2 2 2" xfId="60968"/>
    <cellStyle name="Comma 6 6 2 2 2 2 3" xfId="45558"/>
    <cellStyle name="Comma 6 6 2 2 2 3" xfId="22335"/>
    <cellStyle name="Comma 6 6 2 2 2 3 2" xfId="53159"/>
    <cellStyle name="Comma 6 6 2 2 2 4" xfId="37749"/>
    <cellStyle name="Comma 6 6 2 2 3" xfId="10930"/>
    <cellStyle name="Comma 6 6 2 2 3 2" xfId="26341"/>
    <cellStyle name="Comma 6 6 2 2 3 2 2" xfId="57165"/>
    <cellStyle name="Comma 6 6 2 2 3 3" xfId="41755"/>
    <cellStyle name="Comma 6 6 2 2 4" xfId="18532"/>
    <cellStyle name="Comma 6 6 2 2 4 2" xfId="49356"/>
    <cellStyle name="Comma 6 6 2 2 5" xfId="33946"/>
    <cellStyle name="Comma 6 6 2 3" xfId="5024"/>
    <cellStyle name="Comma 6 6 2 3 2" xfId="12834"/>
    <cellStyle name="Comma 6 6 2 3 2 2" xfId="28245"/>
    <cellStyle name="Comma 6 6 2 3 2 2 2" xfId="59069"/>
    <cellStyle name="Comma 6 6 2 3 2 3" xfId="43659"/>
    <cellStyle name="Comma 6 6 2 3 3" xfId="20436"/>
    <cellStyle name="Comma 6 6 2 3 3 2" xfId="51260"/>
    <cellStyle name="Comma 6 6 2 3 4" xfId="35850"/>
    <cellStyle name="Comma 6 6 2 4" xfId="9031"/>
    <cellStyle name="Comma 6 6 2 4 2" xfId="24442"/>
    <cellStyle name="Comma 6 6 2 4 2 2" xfId="55266"/>
    <cellStyle name="Comma 6 6 2 4 3" xfId="39856"/>
    <cellStyle name="Comma 6 6 2 5" xfId="16633"/>
    <cellStyle name="Comma 6 6 2 5 2" xfId="47457"/>
    <cellStyle name="Comma 6 6 2 6" xfId="32047"/>
    <cellStyle name="Comma 6 6 3" xfId="1854"/>
    <cellStyle name="Comma 6 6 3 2" xfId="3753"/>
    <cellStyle name="Comma 6 6 3 2 2" xfId="7556"/>
    <cellStyle name="Comma 6 6 3 2 2 2" xfId="15366"/>
    <cellStyle name="Comma 6 6 3 2 2 2 2" xfId="30777"/>
    <cellStyle name="Comma 6 6 3 2 2 2 2 2" xfId="61601"/>
    <cellStyle name="Comma 6 6 3 2 2 2 3" xfId="46191"/>
    <cellStyle name="Comma 6 6 3 2 2 3" xfId="22968"/>
    <cellStyle name="Comma 6 6 3 2 2 3 2" xfId="53792"/>
    <cellStyle name="Comma 6 6 3 2 2 4" xfId="38382"/>
    <cellStyle name="Comma 6 6 3 2 3" xfId="11563"/>
    <cellStyle name="Comma 6 6 3 2 3 2" xfId="26974"/>
    <cellStyle name="Comma 6 6 3 2 3 2 2" xfId="57798"/>
    <cellStyle name="Comma 6 6 3 2 3 3" xfId="42388"/>
    <cellStyle name="Comma 6 6 3 2 4" xfId="19165"/>
    <cellStyle name="Comma 6 6 3 2 4 2" xfId="49989"/>
    <cellStyle name="Comma 6 6 3 2 5" xfId="34579"/>
    <cellStyle name="Comma 6 6 3 3" xfId="5657"/>
    <cellStyle name="Comma 6 6 3 3 2" xfId="13467"/>
    <cellStyle name="Comma 6 6 3 3 2 2" xfId="28878"/>
    <cellStyle name="Comma 6 6 3 3 2 2 2" xfId="59702"/>
    <cellStyle name="Comma 6 6 3 3 2 3" xfId="44292"/>
    <cellStyle name="Comma 6 6 3 3 3" xfId="21069"/>
    <cellStyle name="Comma 6 6 3 3 3 2" xfId="51893"/>
    <cellStyle name="Comma 6 6 3 3 4" xfId="36483"/>
    <cellStyle name="Comma 6 6 3 4" xfId="9664"/>
    <cellStyle name="Comma 6 6 3 4 2" xfId="25075"/>
    <cellStyle name="Comma 6 6 3 4 2 2" xfId="55899"/>
    <cellStyle name="Comma 6 6 3 4 3" xfId="40489"/>
    <cellStyle name="Comma 6 6 3 5" xfId="17266"/>
    <cellStyle name="Comma 6 6 3 5 2" xfId="48090"/>
    <cellStyle name="Comma 6 6 3 6" xfId="32680"/>
    <cellStyle name="Comma 6 6 4" xfId="2487"/>
    <cellStyle name="Comma 6 6 4 2" xfId="6290"/>
    <cellStyle name="Comma 6 6 4 2 2" xfId="14100"/>
    <cellStyle name="Comma 6 6 4 2 2 2" xfId="29511"/>
    <cellStyle name="Comma 6 6 4 2 2 2 2" xfId="60335"/>
    <cellStyle name="Comma 6 6 4 2 2 3" xfId="44925"/>
    <cellStyle name="Comma 6 6 4 2 3" xfId="21702"/>
    <cellStyle name="Comma 6 6 4 2 3 2" xfId="52526"/>
    <cellStyle name="Comma 6 6 4 2 4" xfId="37116"/>
    <cellStyle name="Comma 6 6 4 3" xfId="10297"/>
    <cellStyle name="Comma 6 6 4 3 2" xfId="25708"/>
    <cellStyle name="Comma 6 6 4 3 2 2" xfId="56532"/>
    <cellStyle name="Comma 6 6 4 3 3" xfId="41122"/>
    <cellStyle name="Comma 6 6 4 4" xfId="17899"/>
    <cellStyle name="Comma 6 6 4 4 2" xfId="48723"/>
    <cellStyle name="Comma 6 6 4 5" xfId="33313"/>
    <cellStyle name="Comma 6 6 5" xfId="4391"/>
    <cellStyle name="Comma 6 6 5 2" xfId="12201"/>
    <cellStyle name="Comma 6 6 5 2 2" xfId="27612"/>
    <cellStyle name="Comma 6 6 5 2 2 2" xfId="58436"/>
    <cellStyle name="Comma 6 6 5 2 3" xfId="43026"/>
    <cellStyle name="Comma 6 6 5 3" xfId="19803"/>
    <cellStyle name="Comma 6 6 5 3 2" xfId="50627"/>
    <cellStyle name="Comma 6 6 5 4" xfId="35217"/>
    <cellStyle name="Comma 6 6 6" xfId="8398"/>
    <cellStyle name="Comma 6 6 6 2" xfId="23809"/>
    <cellStyle name="Comma 6 6 6 2 2" xfId="54633"/>
    <cellStyle name="Comma 6 6 6 3" xfId="39223"/>
    <cellStyle name="Comma 6 6 7" xfId="16000"/>
    <cellStyle name="Comma 6 6 7 2" xfId="46824"/>
    <cellStyle name="Comma 6 6 8" xfId="31414"/>
    <cellStyle name="Comma 6 7" xfId="379"/>
    <cellStyle name="Comma 6 7 2" xfId="1012"/>
    <cellStyle name="Comma 6 7 2 2" xfId="2911"/>
    <cellStyle name="Comma 6 7 2 2 2" xfId="6714"/>
    <cellStyle name="Comma 6 7 2 2 2 2" xfId="14524"/>
    <cellStyle name="Comma 6 7 2 2 2 2 2" xfId="29935"/>
    <cellStyle name="Comma 6 7 2 2 2 2 2 2" xfId="60759"/>
    <cellStyle name="Comma 6 7 2 2 2 2 3" xfId="45349"/>
    <cellStyle name="Comma 6 7 2 2 2 3" xfId="22126"/>
    <cellStyle name="Comma 6 7 2 2 2 3 2" xfId="52950"/>
    <cellStyle name="Comma 6 7 2 2 2 4" xfId="37540"/>
    <cellStyle name="Comma 6 7 2 2 3" xfId="10721"/>
    <cellStyle name="Comma 6 7 2 2 3 2" xfId="26132"/>
    <cellStyle name="Comma 6 7 2 2 3 2 2" xfId="56956"/>
    <cellStyle name="Comma 6 7 2 2 3 3" xfId="41546"/>
    <cellStyle name="Comma 6 7 2 2 4" xfId="18323"/>
    <cellStyle name="Comma 6 7 2 2 4 2" xfId="49147"/>
    <cellStyle name="Comma 6 7 2 2 5" xfId="33737"/>
    <cellStyle name="Comma 6 7 2 3" xfId="4815"/>
    <cellStyle name="Comma 6 7 2 3 2" xfId="12625"/>
    <cellStyle name="Comma 6 7 2 3 2 2" xfId="28036"/>
    <cellStyle name="Comma 6 7 2 3 2 2 2" xfId="58860"/>
    <cellStyle name="Comma 6 7 2 3 2 3" xfId="43450"/>
    <cellStyle name="Comma 6 7 2 3 3" xfId="20227"/>
    <cellStyle name="Comma 6 7 2 3 3 2" xfId="51051"/>
    <cellStyle name="Comma 6 7 2 3 4" xfId="35641"/>
    <cellStyle name="Comma 6 7 2 4" xfId="8822"/>
    <cellStyle name="Comma 6 7 2 4 2" xfId="24233"/>
    <cellStyle name="Comma 6 7 2 4 2 2" xfId="55057"/>
    <cellStyle name="Comma 6 7 2 4 3" xfId="39647"/>
    <cellStyle name="Comma 6 7 2 5" xfId="16424"/>
    <cellStyle name="Comma 6 7 2 5 2" xfId="47248"/>
    <cellStyle name="Comma 6 7 2 6" xfId="31838"/>
    <cellStyle name="Comma 6 7 3" xfId="1645"/>
    <cellStyle name="Comma 6 7 3 2" xfId="3544"/>
    <cellStyle name="Comma 6 7 3 2 2" xfId="7347"/>
    <cellStyle name="Comma 6 7 3 2 2 2" xfId="15157"/>
    <cellStyle name="Comma 6 7 3 2 2 2 2" xfId="30568"/>
    <cellStyle name="Comma 6 7 3 2 2 2 2 2" xfId="61392"/>
    <cellStyle name="Comma 6 7 3 2 2 2 3" xfId="45982"/>
    <cellStyle name="Comma 6 7 3 2 2 3" xfId="22759"/>
    <cellStyle name="Comma 6 7 3 2 2 3 2" xfId="53583"/>
    <cellStyle name="Comma 6 7 3 2 2 4" xfId="38173"/>
    <cellStyle name="Comma 6 7 3 2 3" xfId="11354"/>
    <cellStyle name="Comma 6 7 3 2 3 2" xfId="26765"/>
    <cellStyle name="Comma 6 7 3 2 3 2 2" xfId="57589"/>
    <cellStyle name="Comma 6 7 3 2 3 3" xfId="42179"/>
    <cellStyle name="Comma 6 7 3 2 4" xfId="18956"/>
    <cellStyle name="Comma 6 7 3 2 4 2" xfId="49780"/>
    <cellStyle name="Comma 6 7 3 2 5" xfId="34370"/>
    <cellStyle name="Comma 6 7 3 3" xfId="5448"/>
    <cellStyle name="Comma 6 7 3 3 2" xfId="13258"/>
    <cellStyle name="Comma 6 7 3 3 2 2" xfId="28669"/>
    <cellStyle name="Comma 6 7 3 3 2 2 2" xfId="59493"/>
    <cellStyle name="Comma 6 7 3 3 2 3" xfId="44083"/>
    <cellStyle name="Comma 6 7 3 3 3" xfId="20860"/>
    <cellStyle name="Comma 6 7 3 3 3 2" xfId="51684"/>
    <cellStyle name="Comma 6 7 3 3 4" xfId="36274"/>
    <cellStyle name="Comma 6 7 3 4" xfId="9455"/>
    <cellStyle name="Comma 6 7 3 4 2" xfId="24866"/>
    <cellStyle name="Comma 6 7 3 4 2 2" xfId="55690"/>
    <cellStyle name="Comma 6 7 3 4 3" xfId="40280"/>
    <cellStyle name="Comma 6 7 3 5" xfId="17057"/>
    <cellStyle name="Comma 6 7 3 5 2" xfId="47881"/>
    <cellStyle name="Comma 6 7 3 6" xfId="32471"/>
    <cellStyle name="Comma 6 7 4" xfId="2278"/>
    <cellStyle name="Comma 6 7 4 2" xfId="6081"/>
    <cellStyle name="Comma 6 7 4 2 2" xfId="13891"/>
    <cellStyle name="Comma 6 7 4 2 2 2" xfId="29302"/>
    <cellStyle name="Comma 6 7 4 2 2 2 2" xfId="60126"/>
    <cellStyle name="Comma 6 7 4 2 2 3" xfId="44716"/>
    <cellStyle name="Comma 6 7 4 2 3" xfId="21493"/>
    <cellStyle name="Comma 6 7 4 2 3 2" xfId="52317"/>
    <cellStyle name="Comma 6 7 4 2 4" xfId="36907"/>
    <cellStyle name="Comma 6 7 4 3" xfId="10088"/>
    <cellStyle name="Comma 6 7 4 3 2" xfId="25499"/>
    <cellStyle name="Comma 6 7 4 3 2 2" xfId="56323"/>
    <cellStyle name="Comma 6 7 4 3 3" xfId="40913"/>
    <cellStyle name="Comma 6 7 4 4" xfId="17690"/>
    <cellStyle name="Comma 6 7 4 4 2" xfId="48514"/>
    <cellStyle name="Comma 6 7 4 5" xfId="33104"/>
    <cellStyle name="Comma 6 7 5" xfId="4182"/>
    <cellStyle name="Comma 6 7 5 2" xfId="11992"/>
    <cellStyle name="Comma 6 7 5 2 2" xfId="27403"/>
    <cellStyle name="Comma 6 7 5 2 2 2" xfId="58227"/>
    <cellStyle name="Comma 6 7 5 2 3" xfId="42817"/>
    <cellStyle name="Comma 6 7 5 3" xfId="19594"/>
    <cellStyle name="Comma 6 7 5 3 2" xfId="50418"/>
    <cellStyle name="Comma 6 7 5 4" xfId="35008"/>
    <cellStyle name="Comma 6 7 6" xfId="8189"/>
    <cellStyle name="Comma 6 7 6 2" xfId="23600"/>
    <cellStyle name="Comma 6 7 6 2 2" xfId="54424"/>
    <cellStyle name="Comma 6 7 6 3" xfId="39014"/>
    <cellStyle name="Comma 6 7 7" xfId="15791"/>
    <cellStyle name="Comma 6 7 7 2" xfId="46615"/>
    <cellStyle name="Comma 6 7 8" xfId="31205"/>
    <cellStyle name="Comma 6 8" xfId="799"/>
    <cellStyle name="Comma 6 8 2" xfId="2698"/>
    <cellStyle name="Comma 6 8 2 2" xfId="6501"/>
    <cellStyle name="Comma 6 8 2 2 2" xfId="14311"/>
    <cellStyle name="Comma 6 8 2 2 2 2" xfId="29722"/>
    <cellStyle name="Comma 6 8 2 2 2 2 2" xfId="60546"/>
    <cellStyle name="Comma 6 8 2 2 2 3" xfId="45136"/>
    <cellStyle name="Comma 6 8 2 2 3" xfId="21913"/>
    <cellStyle name="Comma 6 8 2 2 3 2" xfId="52737"/>
    <cellStyle name="Comma 6 8 2 2 4" xfId="37327"/>
    <cellStyle name="Comma 6 8 2 3" xfId="10508"/>
    <cellStyle name="Comma 6 8 2 3 2" xfId="25919"/>
    <cellStyle name="Comma 6 8 2 3 2 2" xfId="56743"/>
    <cellStyle name="Comma 6 8 2 3 3" xfId="41333"/>
    <cellStyle name="Comma 6 8 2 4" xfId="18110"/>
    <cellStyle name="Comma 6 8 2 4 2" xfId="48934"/>
    <cellStyle name="Comma 6 8 2 5" xfId="33524"/>
    <cellStyle name="Comma 6 8 3" xfId="4602"/>
    <cellStyle name="Comma 6 8 3 2" xfId="12412"/>
    <cellStyle name="Comma 6 8 3 2 2" xfId="27823"/>
    <cellStyle name="Comma 6 8 3 2 2 2" xfId="58647"/>
    <cellStyle name="Comma 6 8 3 2 3" xfId="43237"/>
    <cellStyle name="Comma 6 8 3 3" xfId="20014"/>
    <cellStyle name="Comma 6 8 3 3 2" xfId="50838"/>
    <cellStyle name="Comma 6 8 3 4" xfId="35428"/>
    <cellStyle name="Comma 6 8 4" xfId="8609"/>
    <cellStyle name="Comma 6 8 4 2" xfId="24020"/>
    <cellStyle name="Comma 6 8 4 2 2" xfId="54844"/>
    <cellStyle name="Comma 6 8 4 3" xfId="39434"/>
    <cellStyle name="Comma 6 8 5" xfId="16211"/>
    <cellStyle name="Comma 6 8 5 2" xfId="47035"/>
    <cellStyle name="Comma 6 8 6" xfId="31625"/>
    <cellStyle name="Comma 6 9" xfId="1432"/>
    <cellStyle name="Comma 6 9 2" xfId="3331"/>
    <cellStyle name="Comma 6 9 2 2" xfId="7134"/>
    <cellStyle name="Comma 6 9 2 2 2" xfId="14944"/>
    <cellStyle name="Comma 6 9 2 2 2 2" xfId="30355"/>
    <cellStyle name="Comma 6 9 2 2 2 2 2" xfId="61179"/>
    <cellStyle name="Comma 6 9 2 2 2 3" xfId="45769"/>
    <cellStyle name="Comma 6 9 2 2 3" xfId="22546"/>
    <cellStyle name="Comma 6 9 2 2 3 2" xfId="53370"/>
    <cellStyle name="Comma 6 9 2 2 4" xfId="37960"/>
    <cellStyle name="Comma 6 9 2 3" xfId="11141"/>
    <cellStyle name="Comma 6 9 2 3 2" xfId="26552"/>
    <cellStyle name="Comma 6 9 2 3 2 2" xfId="57376"/>
    <cellStyle name="Comma 6 9 2 3 3" xfId="41966"/>
    <cellStyle name="Comma 6 9 2 4" xfId="18743"/>
    <cellStyle name="Comma 6 9 2 4 2" xfId="49567"/>
    <cellStyle name="Comma 6 9 2 5" xfId="34157"/>
    <cellStyle name="Comma 6 9 3" xfId="5235"/>
    <cellStyle name="Comma 6 9 3 2" xfId="13045"/>
    <cellStyle name="Comma 6 9 3 2 2" xfId="28456"/>
    <cellStyle name="Comma 6 9 3 2 2 2" xfId="59280"/>
    <cellStyle name="Comma 6 9 3 2 3" xfId="43870"/>
    <cellStyle name="Comma 6 9 3 3" xfId="20647"/>
    <cellStyle name="Comma 6 9 3 3 2" xfId="51471"/>
    <cellStyle name="Comma 6 9 3 4" xfId="36061"/>
    <cellStyle name="Comma 6 9 4" xfId="9242"/>
    <cellStyle name="Comma 6 9 4 2" xfId="24653"/>
    <cellStyle name="Comma 6 9 4 2 2" xfId="55477"/>
    <cellStyle name="Comma 6 9 4 3" xfId="40067"/>
    <cellStyle name="Comma 6 9 5" xfId="16844"/>
    <cellStyle name="Comma 6 9 5 2" xfId="47668"/>
    <cellStyle name="Comma 6 9 6" xfId="32258"/>
    <cellStyle name="Comma 7" xfId="49"/>
    <cellStyle name="Comma 7 10" xfId="2067"/>
    <cellStyle name="Comma 7 10 2" xfId="5870"/>
    <cellStyle name="Comma 7 10 2 2" xfId="13680"/>
    <cellStyle name="Comma 7 10 2 2 2" xfId="29091"/>
    <cellStyle name="Comma 7 10 2 2 2 2" xfId="59915"/>
    <cellStyle name="Comma 7 10 2 2 3" xfId="44505"/>
    <cellStyle name="Comma 7 10 2 3" xfId="21282"/>
    <cellStyle name="Comma 7 10 2 3 2" xfId="52106"/>
    <cellStyle name="Comma 7 10 2 4" xfId="36696"/>
    <cellStyle name="Comma 7 10 3" xfId="9877"/>
    <cellStyle name="Comma 7 10 3 2" xfId="25288"/>
    <cellStyle name="Comma 7 10 3 2 2" xfId="56112"/>
    <cellStyle name="Comma 7 10 3 3" xfId="40702"/>
    <cellStyle name="Comma 7 10 4" xfId="17479"/>
    <cellStyle name="Comma 7 10 4 2" xfId="48303"/>
    <cellStyle name="Comma 7 10 5" xfId="32893"/>
    <cellStyle name="Comma 7 11" xfId="3971"/>
    <cellStyle name="Comma 7 11 2" xfId="11781"/>
    <cellStyle name="Comma 7 11 2 2" xfId="27192"/>
    <cellStyle name="Comma 7 11 2 2 2" xfId="58016"/>
    <cellStyle name="Comma 7 11 2 3" xfId="42606"/>
    <cellStyle name="Comma 7 11 3" xfId="19383"/>
    <cellStyle name="Comma 7 11 3 2" xfId="50207"/>
    <cellStyle name="Comma 7 11 4" xfId="34797"/>
    <cellStyle name="Comma 7 12" xfId="7978"/>
    <cellStyle name="Comma 7 12 2" xfId="23389"/>
    <cellStyle name="Comma 7 12 2 2" xfId="54213"/>
    <cellStyle name="Comma 7 12 3" xfId="38803"/>
    <cellStyle name="Comma 7 13" xfId="7769"/>
    <cellStyle name="Comma 7 13 2" xfId="23180"/>
    <cellStyle name="Comma 7 13 2 2" xfId="54004"/>
    <cellStyle name="Comma 7 13 3" xfId="38594"/>
    <cellStyle name="Comma 7 14" xfId="15580"/>
    <cellStyle name="Comma 7 14 2" xfId="46404"/>
    <cellStyle name="Comma 7 15" xfId="30994"/>
    <cellStyle name="Comma 7 16" xfId="162"/>
    <cellStyle name="Comma 7 2" xfId="73"/>
    <cellStyle name="Comma 7 2 10" xfId="3991"/>
    <cellStyle name="Comma 7 2 10 2" xfId="11801"/>
    <cellStyle name="Comma 7 2 10 2 2" xfId="27212"/>
    <cellStyle name="Comma 7 2 10 2 2 2" xfId="58036"/>
    <cellStyle name="Comma 7 2 10 2 3" xfId="42626"/>
    <cellStyle name="Comma 7 2 10 3" xfId="19403"/>
    <cellStyle name="Comma 7 2 10 3 2" xfId="50227"/>
    <cellStyle name="Comma 7 2 10 4" xfId="34817"/>
    <cellStyle name="Comma 7 2 11" xfId="7998"/>
    <cellStyle name="Comma 7 2 11 2" xfId="23409"/>
    <cellStyle name="Comma 7 2 11 2 2" xfId="54233"/>
    <cellStyle name="Comma 7 2 11 3" xfId="38823"/>
    <cellStyle name="Comma 7 2 12" xfId="7789"/>
    <cellStyle name="Comma 7 2 12 2" xfId="23200"/>
    <cellStyle name="Comma 7 2 12 2 2" xfId="54024"/>
    <cellStyle name="Comma 7 2 12 3" xfId="38614"/>
    <cellStyle name="Comma 7 2 13" xfId="15600"/>
    <cellStyle name="Comma 7 2 13 2" xfId="46424"/>
    <cellStyle name="Comma 7 2 14" xfId="31014"/>
    <cellStyle name="Comma 7 2 15" xfId="187"/>
    <cellStyle name="Comma 7 2 2" xfId="97"/>
    <cellStyle name="Comma 7 2 2 10" xfId="7874"/>
    <cellStyle name="Comma 7 2 2 10 2" xfId="23285"/>
    <cellStyle name="Comma 7 2 2 10 2 2" xfId="54109"/>
    <cellStyle name="Comma 7 2 2 10 3" xfId="38699"/>
    <cellStyle name="Comma 7 2 2 11" xfId="15685"/>
    <cellStyle name="Comma 7 2 2 11 2" xfId="46509"/>
    <cellStyle name="Comma 7 2 2 12" xfId="31099"/>
    <cellStyle name="Comma 7 2 2 13" xfId="272"/>
    <cellStyle name="Comma 7 2 2 2" xfId="354"/>
    <cellStyle name="Comma 7 2 2 2 10" xfId="15767"/>
    <cellStyle name="Comma 7 2 2 2 10 2" xfId="46591"/>
    <cellStyle name="Comma 7 2 2 2 11" xfId="31181"/>
    <cellStyle name="Comma 7 2 2 2 2" xfId="777"/>
    <cellStyle name="Comma 7 2 2 2 2 2" xfId="1410"/>
    <cellStyle name="Comma 7 2 2 2 2 2 2" xfId="3309"/>
    <cellStyle name="Comma 7 2 2 2 2 2 2 2" xfId="7112"/>
    <cellStyle name="Comma 7 2 2 2 2 2 2 2 2" xfId="14922"/>
    <cellStyle name="Comma 7 2 2 2 2 2 2 2 2 2" xfId="30333"/>
    <cellStyle name="Comma 7 2 2 2 2 2 2 2 2 2 2" xfId="61157"/>
    <cellStyle name="Comma 7 2 2 2 2 2 2 2 2 3" xfId="45747"/>
    <cellStyle name="Comma 7 2 2 2 2 2 2 2 3" xfId="22524"/>
    <cellStyle name="Comma 7 2 2 2 2 2 2 2 3 2" xfId="53348"/>
    <cellStyle name="Comma 7 2 2 2 2 2 2 2 4" xfId="37938"/>
    <cellStyle name="Comma 7 2 2 2 2 2 2 3" xfId="11119"/>
    <cellStyle name="Comma 7 2 2 2 2 2 2 3 2" xfId="26530"/>
    <cellStyle name="Comma 7 2 2 2 2 2 2 3 2 2" xfId="57354"/>
    <cellStyle name="Comma 7 2 2 2 2 2 2 3 3" xfId="41944"/>
    <cellStyle name="Comma 7 2 2 2 2 2 2 4" xfId="18721"/>
    <cellStyle name="Comma 7 2 2 2 2 2 2 4 2" xfId="49545"/>
    <cellStyle name="Comma 7 2 2 2 2 2 2 5" xfId="34135"/>
    <cellStyle name="Comma 7 2 2 2 2 2 3" xfId="5213"/>
    <cellStyle name="Comma 7 2 2 2 2 2 3 2" xfId="13023"/>
    <cellStyle name="Comma 7 2 2 2 2 2 3 2 2" xfId="28434"/>
    <cellStyle name="Comma 7 2 2 2 2 2 3 2 2 2" xfId="59258"/>
    <cellStyle name="Comma 7 2 2 2 2 2 3 2 3" xfId="43848"/>
    <cellStyle name="Comma 7 2 2 2 2 2 3 3" xfId="20625"/>
    <cellStyle name="Comma 7 2 2 2 2 2 3 3 2" xfId="51449"/>
    <cellStyle name="Comma 7 2 2 2 2 2 3 4" xfId="36039"/>
    <cellStyle name="Comma 7 2 2 2 2 2 4" xfId="9220"/>
    <cellStyle name="Comma 7 2 2 2 2 2 4 2" xfId="24631"/>
    <cellStyle name="Comma 7 2 2 2 2 2 4 2 2" xfId="55455"/>
    <cellStyle name="Comma 7 2 2 2 2 2 4 3" xfId="40045"/>
    <cellStyle name="Comma 7 2 2 2 2 2 5" xfId="16822"/>
    <cellStyle name="Comma 7 2 2 2 2 2 5 2" xfId="47646"/>
    <cellStyle name="Comma 7 2 2 2 2 2 6" xfId="32236"/>
    <cellStyle name="Comma 7 2 2 2 2 3" xfId="2043"/>
    <cellStyle name="Comma 7 2 2 2 2 3 2" xfId="3942"/>
    <cellStyle name="Comma 7 2 2 2 2 3 2 2" xfId="7745"/>
    <cellStyle name="Comma 7 2 2 2 2 3 2 2 2" xfId="15555"/>
    <cellStyle name="Comma 7 2 2 2 2 3 2 2 2 2" xfId="30966"/>
    <cellStyle name="Comma 7 2 2 2 2 3 2 2 2 2 2" xfId="61790"/>
    <cellStyle name="Comma 7 2 2 2 2 3 2 2 2 3" xfId="46380"/>
    <cellStyle name="Comma 7 2 2 2 2 3 2 2 3" xfId="23157"/>
    <cellStyle name="Comma 7 2 2 2 2 3 2 2 3 2" xfId="53981"/>
    <cellStyle name="Comma 7 2 2 2 2 3 2 2 4" xfId="38571"/>
    <cellStyle name="Comma 7 2 2 2 2 3 2 3" xfId="11752"/>
    <cellStyle name="Comma 7 2 2 2 2 3 2 3 2" xfId="27163"/>
    <cellStyle name="Comma 7 2 2 2 2 3 2 3 2 2" xfId="57987"/>
    <cellStyle name="Comma 7 2 2 2 2 3 2 3 3" xfId="42577"/>
    <cellStyle name="Comma 7 2 2 2 2 3 2 4" xfId="19354"/>
    <cellStyle name="Comma 7 2 2 2 2 3 2 4 2" xfId="50178"/>
    <cellStyle name="Comma 7 2 2 2 2 3 2 5" xfId="34768"/>
    <cellStyle name="Comma 7 2 2 2 2 3 3" xfId="5846"/>
    <cellStyle name="Comma 7 2 2 2 2 3 3 2" xfId="13656"/>
    <cellStyle name="Comma 7 2 2 2 2 3 3 2 2" xfId="29067"/>
    <cellStyle name="Comma 7 2 2 2 2 3 3 2 2 2" xfId="59891"/>
    <cellStyle name="Comma 7 2 2 2 2 3 3 2 3" xfId="44481"/>
    <cellStyle name="Comma 7 2 2 2 2 3 3 3" xfId="21258"/>
    <cellStyle name="Comma 7 2 2 2 2 3 3 3 2" xfId="52082"/>
    <cellStyle name="Comma 7 2 2 2 2 3 3 4" xfId="36672"/>
    <cellStyle name="Comma 7 2 2 2 2 3 4" xfId="9853"/>
    <cellStyle name="Comma 7 2 2 2 2 3 4 2" xfId="25264"/>
    <cellStyle name="Comma 7 2 2 2 2 3 4 2 2" xfId="56088"/>
    <cellStyle name="Comma 7 2 2 2 2 3 4 3" xfId="40678"/>
    <cellStyle name="Comma 7 2 2 2 2 3 5" xfId="17455"/>
    <cellStyle name="Comma 7 2 2 2 2 3 5 2" xfId="48279"/>
    <cellStyle name="Comma 7 2 2 2 2 3 6" xfId="32869"/>
    <cellStyle name="Comma 7 2 2 2 2 4" xfId="2676"/>
    <cellStyle name="Comma 7 2 2 2 2 4 2" xfId="6479"/>
    <cellStyle name="Comma 7 2 2 2 2 4 2 2" xfId="14289"/>
    <cellStyle name="Comma 7 2 2 2 2 4 2 2 2" xfId="29700"/>
    <cellStyle name="Comma 7 2 2 2 2 4 2 2 2 2" xfId="60524"/>
    <cellStyle name="Comma 7 2 2 2 2 4 2 2 3" xfId="45114"/>
    <cellStyle name="Comma 7 2 2 2 2 4 2 3" xfId="21891"/>
    <cellStyle name="Comma 7 2 2 2 2 4 2 3 2" xfId="52715"/>
    <cellStyle name="Comma 7 2 2 2 2 4 2 4" xfId="37305"/>
    <cellStyle name="Comma 7 2 2 2 2 4 3" xfId="10486"/>
    <cellStyle name="Comma 7 2 2 2 2 4 3 2" xfId="25897"/>
    <cellStyle name="Comma 7 2 2 2 2 4 3 2 2" xfId="56721"/>
    <cellStyle name="Comma 7 2 2 2 2 4 3 3" xfId="41311"/>
    <cellStyle name="Comma 7 2 2 2 2 4 4" xfId="18088"/>
    <cellStyle name="Comma 7 2 2 2 2 4 4 2" xfId="48912"/>
    <cellStyle name="Comma 7 2 2 2 2 4 5" xfId="33502"/>
    <cellStyle name="Comma 7 2 2 2 2 5" xfId="4580"/>
    <cellStyle name="Comma 7 2 2 2 2 5 2" xfId="12390"/>
    <cellStyle name="Comma 7 2 2 2 2 5 2 2" xfId="27801"/>
    <cellStyle name="Comma 7 2 2 2 2 5 2 2 2" xfId="58625"/>
    <cellStyle name="Comma 7 2 2 2 2 5 2 3" xfId="43215"/>
    <cellStyle name="Comma 7 2 2 2 2 5 3" xfId="19992"/>
    <cellStyle name="Comma 7 2 2 2 2 5 3 2" xfId="50816"/>
    <cellStyle name="Comma 7 2 2 2 2 5 4" xfId="35406"/>
    <cellStyle name="Comma 7 2 2 2 2 6" xfId="8587"/>
    <cellStyle name="Comma 7 2 2 2 2 6 2" xfId="23998"/>
    <cellStyle name="Comma 7 2 2 2 2 6 2 2" xfId="54822"/>
    <cellStyle name="Comma 7 2 2 2 2 6 3" xfId="39412"/>
    <cellStyle name="Comma 7 2 2 2 2 7" xfId="16189"/>
    <cellStyle name="Comma 7 2 2 2 2 7 2" xfId="47013"/>
    <cellStyle name="Comma 7 2 2 2 2 8" xfId="31603"/>
    <cellStyle name="Comma 7 2 2 2 3" xfId="568"/>
    <cellStyle name="Comma 7 2 2 2 3 2" xfId="1201"/>
    <cellStyle name="Comma 7 2 2 2 3 2 2" xfId="3100"/>
    <cellStyle name="Comma 7 2 2 2 3 2 2 2" xfId="6903"/>
    <cellStyle name="Comma 7 2 2 2 3 2 2 2 2" xfId="14713"/>
    <cellStyle name="Comma 7 2 2 2 3 2 2 2 2 2" xfId="30124"/>
    <cellStyle name="Comma 7 2 2 2 3 2 2 2 2 2 2" xfId="60948"/>
    <cellStyle name="Comma 7 2 2 2 3 2 2 2 2 3" xfId="45538"/>
    <cellStyle name="Comma 7 2 2 2 3 2 2 2 3" xfId="22315"/>
    <cellStyle name="Comma 7 2 2 2 3 2 2 2 3 2" xfId="53139"/>
    <cellStyle name="Comma 7 2 2 2 3 2 2 2 4" xfId="37729"/>
    <cellStyle name="Comma 7 2 2 2 3 2 2 3" xfId="10910"/>
    <cellStyle name="Comma 7 2 2 2 3 2 2 3 2" xfId="26321"/>
    <cellStyle name="Comma 7 2 2 2 3 2 2 3 2 2" xfId="57145"/>
    <cellStyle name="Comma 7 2 2 2 3 2 2 3 3" xfId="41735"/>
    <cellStyle name="Comma 7 2 2 2 3 2 2 4" xfId="18512"/>
    <cellStyle name="Comma 7 2 2 2 3 2 2 4 2" xfId="49336"/>
    <cellStyle name="Comma 7 2 2 2 3 2 2 5" xfId="33926"/>
    <cellStyle name="Comma 7 2 2 2 3 2 3" xfId="5004"/>
    <cellStyle name="Comma 7 2 2 2 3 2 3 2" xfId="12814"/>
    <cellStyle name="Comma 7 2 2 2 3 2 3 2 2" xfId="28225"/>
    <cellStyle name="Comma 7 2 2 2 3 2 3 2 2 2" xfId="59049"/>
    <cellStyle name="Comma 7 2 2 2 3 2 3 2 3" xfId="43639"/>
    <cellStyle name="Comma 7 2 2 2 3 2 3 3" xfId="20416"/>
    <cellStyle name="Comma 7 2 2 2 3 2 3 3 2" xfId="51240"/>
    <cellStyle name="Comma 7 2 2 2 3 2 3 4" xfId="35830"/>
    <cellStyle name="Comma 7 2 2 2 3 2 4" xfId="9011"/>
    <cellStyle name="Comma 7 2 2 2 3 2 4 2" xfId="24422"/>
    <cellStyle name="Comma 7 2 2 2 3 2 4 2 2" xfId="55246"/>
    <cellStyle name="Comma 7 2 2 2 3 2 4 3" xfId="39836"/>
    <cellStyle name="Comma 7 2 2 2 3 2 5" xfId="16613"/>
    <cellStyle name="Comma 7 2 2 2 3 2 5 2" xfId="47437"/>
    <cellStyle name="Comma 7 2 2 2 3 2 6" xfId="32027"/>
    <cellStyle name="Comma 7 2 2 2 3 3" xfId="1834"/>
    <cellStyle name="Comma 7 2 2 2 3 3 2" xfId="3733"/>
    <cellStyle name="Comma 7 2 2 2 3 3 2 2" xfId="7536"/>
    <cellStyle name="Comma 7 2 2 2 3 3 2 2 2" xfId="15346"/>
    <cellStyle name="Comma 7 2 2 2 3 3 2 2 2 2" xfId="30757"/>
    <cellStyle name="Comma 7 2 2 2 3 3 2 2 2 2 2" xfId="61581"/>
    <cellStyle name="Comma 7 2 2 2 3 3 2 2 2 3" xfId="46171"/>
    <cellStyle name="Comma 7 2 2 2 3 3 2 2 3" xfId="22948"/>
    <cellStyle name="Comma 7 2 2 2 3 3 2 2 3 2" xfId="53772"/>
    <cellStyle name="Comma 7 2 2 2 3 3 2 2 4" xfId="38362"/>
    <cellStyle name="Comma 7 2 2 2 3 3 2 3" xfId="11543"/>
    <cellStyle name="Comma 7 2 2 2 3 3 2 3 2" xfId="26954"/>
    <cellStyle name="Comma 7 2 2 2 3 3 2 3 2 2" xfId="57778"/>
    <cellStyle name="Comma 7 2 2 2 3 3 2 3 3" xfId="42368"/>
    <cellStyle name="Comma 7 2 2 2 3 3 2 4" xfId="19145"/>
    <cellStyle name="Comma 7 2 2 2 3 3 2 4 2" xfId="49969"/>
    <cellStyle name="Comma 7 2 2 2 3 3 2 5" xfId="34559"/>
    <cellStyle name="Comma 7 2 2 2 3 3 3" xfId="5637"/>
    <cellStyle name="Comma 7 2 2 2 3 3 3 2" xfId="13447"/>
    <cellStyle name="Comma 7 2 2 2 3 3 3 2 2" xfId="28858"/>
    <cellStyle name="Comma 7 2 2 2 3 3 3 2 2 2" xfId="59682"/>
    <cellStyle name="Comma 7 2 2 2 3 3 3 2 3" xfId="44272"/>
    <cellStyle name="Comma 7 2 2 2 3 3 3 3" xfId="21049"/>
    <cellStyle name="Comma 7 2 2 2 3 3 3 3 2" xfId="51873"/>
    <cellStyle name="Comma 7 2 2 2 3 3 3 4" xfId="36463"/>
    <cellStyle name="Comma 7 2 2 2 3 3 4" xfId="9644"/>
    <cellStyle name="Comma 7 2 2 2 3 3 4 2" xfId="25055"/>
    <cellStyle name="Comma 7 2 2 2 3 3 4 2 2" xfId="55879"/>
    <cellStyle name="Comma 7 2 2 2 3 3 4 3" xfId="40469"/>
    <cellStyle name="Comma 7 2 2 2 3 3 5" xfId="17246"/>
    <cellStyle name="Comma 7 2 2 2 3 3 5 2" xfId="48070"/>
    <cellStyle name="Comma 7 2 2 2 3 3 6" xfId="32660"/>
    <cellStyle name="Comma 7 2 2 2 3 4" xfId="2467"/>
    <cellStyle name="Comma 7 2 2 2 3 4 2" xfId="6270"/>
    <cellStyle name="Comma 7 2 2 2 3 4 2 2" xfId="14080"/>
    <cellStyle name="Comma 7 2 2 2 3 4 2 2 2" xfId="29491"/>
    <cellStyle name="Comma 7 2 2 2 3 4 2 2 2 2" xfId="60315"/>
    <cellStyle name="Comma 7 2 2 2 3 4 2 2 3" xfId="44905"/>
    <cellStyle name="Comma 7 2 2 2 3 4 2 3" xfId="21682"/>
    <cellStyle name="Comma 7 2 2 2 3 4 2 3 2" xfId="52506"/>
    <cellStyle name="Comma 7 2 2 2 3 4 2 4" xfId="37096"/>
    <cellStyle name="Comma 7 2 2 2 3 4 3" xfId="10277"/>
    <cellStyle name="Comma 7 2 2 2 3 4 3 2" xfId="25688"/>
    <cellStyle name="Comma 7 2 2 2 3 4 3 2 2" xfId="56512"/>
    <cellStyle name="Comma 7 2 2 2 3 4 3 3" xfId="41102"/>
    <cellStyle name="Comma 7 2 2 2 3 4 4" xfId="17879"/>
    <cellStyle name="Comma 7 2 2 2 3 4 4 2" xfId="48703"/>
    <cellStyle name="Comma 7 2 2 2 3 4 5" xfId="33293"/>
    <cellStyle name="Comma 7 2 2 2 3 5" xfId="4371"/>
    <cellStyle name="Comma 7 2 2 2 3 5 2" xfId="12181"/>
    <cellStyle name="Comma 7 2 2 2 3 5 2 2" xfId="27592"/>
    <cellStyle name="Comma 7 2 2 2 3 5 2 2 2" xfId="58416"/>
    <cellStyle name="Comma 7 2 2 2 3 5 2 3" xfId="43006"/>
    <cellStyle name="Comma 7 2 2 2 3 5 3" xfId="19783"/>
    <cellStyle name="Comma 7 2 2 2 3 5 3 2" xfId="50607"/>
    <cellStyle name="Comma 7 2 2 2 3 5 4" xfId="35197"/>
    <cellStyle name="Comma 7 2 2 2 3 6" xfId="8378"/>
    <cellStyle name="Comma 7 2 2 2 3 6 2" xfId="23789"/>
    <cellStyle name="Comma 7 2 2 2 3 6 2 2" xfId="54613"/>
    <cellStyle name="Comma 7 2 2 2 3 6 3" xfId="39203"/>
    <cellStyle name="Comma 7 2 2 2 3 7" xfId="15980"/>
    <cellStyle name="Comma 7 2 2 2 3 7 2" xfId="46804"/>
    <cellStyle name="Comma 7 2 2 2 3 8" xfId="31394"/>
    <cellStyle name="Comma 7 2 2 2 4" xfId="988"/>
    <cellStyle name="Comma 7 2 2 2 4 2" xfId="2887"/>
    <cellStyle name="Comma 7 2 2 2 4 2 2" xfId="6690"/>
    <cellStyle name="Comma 7 2 2 2 4 2 2 2" xfId="14500"/>
    <cellStyle name="Comma 7 2 2 2 4 2 2 2 2" xfId="29911"/>
    <cellStyle name="Comma 7 2 2 2 4 2 2 2 2 2" xfId="60735"/>
    <cellStyle name="Comma 7 2 2 2 4 2 2 2 3" xfId="45325"/>
    <cellStyle name="Comma 7 2 2 2 4 2 2 3" xfId="22102"/>
    <cellStyle name="Comma 7 2 2 2 4 2 2 3 2" xfId="52926"/>
    <cellStyle name="Comma 7 2 2 2 4 2 2 4" xfId="37516"/>
    <cellStyle name="Comma 7 2 2 2 4 2 3" xfId="10697"/>
    <cellStyle name="Comma 7 2 2 2 4 2 3 2" xfId="26108"/>
    <cellStyle name="Comma 7 2 2 2 4 2 3 2 2" xfId="56932"/>
    <cellStyle name="Comma 7 2 2 2 4 2 3 3" xfId="41522"/>
    <cellStyle name="Comma 7 2 2 2 4 2 4" xfId="18299"/>
    <cellStyle name="Comma 7 2 2 2 4 2 4 2" xfId="49123"/>
    <cellStyle name="Comma 7 2 2 2 4 2 5" xfId="33713"/>
    <cellStyle name="Comma 7 2 2 2 4 3" xfId="4791"/>
    <cellStyle name="Comma 7 2 2 2 4 3 2" xfId="12601"/>
    <cellStyle name="Comma 7 2 2 2 4 3 2 2" xfId="28012"/>
    <cellStyle name="Comma 7 2 2 2 4 3 2 2 2" xfId="58836"/>
    <cellStyle name="Comma 7 2 2 2 4 3 2 3" xfId="43426"/>
    <cellStyle name="Comma 7 2 2 2 4 3 3" xfId="20203"/>
    <cellStyle name="Comma 7 2 2 2 4 3 3 2" xfId="51027"/>
    <cellStyle name="Comma 7 2 2 2 4 3 4" xfId="35617"/>
    <cellStyle name="Comma 7 2 2 2 4 4" xfId="8798"/>
    <cellStyle name="Comma 7 2 2 2 4 4 2" xfId="24209"/>
    <cellStyle name="Comma 7 2 2 2 4 4 2 2" xfId="55033"/>
    <cellStyle name="Comma 7 2 2 2 4 4 3" xfId="39623"/>
    <cellStyle name="Comma 7 2 2 2 4 5" xfId="16400"/>
    <cellStyle name="Comma 7 2 2 2 4 5 2" xfId="47224"/>
    <cellStyle name="Comma 7 2 2 2 4 6" xfId="31814"/>
    <cellStyle name="Comma 7 2 2 2 5" xfId="1621"/>
    <cellStyle name="Comma 7 2 2 2 5 2" xfId="3520"/>
    <cellStyle name="Comma 7 2 2 2 5 2 2" xfId="7323"/>
    <cellStyle name="Comma 7 2 2 2 5 2 2 2" xfId="15133"/>
    <cellStyle name="Comma 7 2 2 2 5 2 2 2 2" xfId="30544"/>
    <cellStyle name="Comma 7 2 2 2 5 2 2 2 2 2" xfId="61368"/>
    <cellStyle name="Comma 7 2 2 2 5 2 2 2 3" xfId="45958"/>
    <cellStyle name="Comma 7 2 2 2 5 2 2 3" xfId="22735"/>
    <cellStyle name="Comma 7 2 2 2 5 2 2 3 2" xfId="53559"/>
    <cellStyle name="Comma 7 2 2 2 5 2 2 4" xfId="38149"/>
    <cellStyle name="Comma 7 2 2 2 5 2 3" xfId="11330"/>
    <cellStyle name="Comma 7 2 2 2 5 2 3 2" xfId="26741"/>
    <cellStyle name="Comma 7 2 2 2 5 2 3 2 2" xfId="57565"/>
    <cellStyle name="Comma 7 2 2 2 5 2 3 3" xfId="42155"/>
    <cellStyle name="Comma 7 2 2 2 5 2 4" xfId="18932"/>
    <cellStyle name="Comma 7 2 2 2 5 2 4 2" xfId="49756"/>
    <cellStyle name="Comma 7 2 2 2 5 2 5" xfId="34346"/>
    <cellStyle name="Comma 7 2 2 2 5 3" xfId="5424"/>
    <cellStyle name="Comma 7 2 2 2 5 3 2" xfId="13234"/>
    <cellStyle name="Comma 7 2 2 2 5 3 2 2" xfId="28645"/>
    <cellStyle name="Comma 7 2 2 2 5 3 2 2 2" xfId="59469"/>
    <cellStyle name="Comma 7 2 2 2 5 3 2 3" xfId="44059"/>
    <cellStyle name="Comma 7 2 2 2 5 3 3" xfId="20836"/>
    <cellStyle name="Comma 7 2 2 2 5 3 3 2" xfId="51660"/>
    <cellStyle name="Comma 7 2 2 2 5 3 4" xfId="36250"/>
    <cellStyle name="Comma 7 2 2 2 5 4" xfId="9431"/>
    <cellStyle name="Comma 7 2 2 2 5 4 2" xfId="24842"/>
    <cellStyle name="Comma 7 2 2 2 5 4 2 2" xfId="55666"/>
    <cellStyle name="Comma 7 2 2 2 5 4 3" xfId="40256"/>
    <cellStyle name="Comma 7 2 2 2 5 5" xfId="17033"/>
    <cellStyle name="Comma 7 2 2 2 5 5 2" xfId="47857"/>
    <cellStyle name="Comma 7 2 2 2 5 6" xfId="32447"/>
    <cellStyle name="Comma 7 2 2 2 6" xfId="2254"/>
    <cellStyle name="Comma 7 2 2 2 6 2" xfId="6057"/>
    <cellStyle name="Comma 7 2 2 2 6 2 2" xfId="13867"/>
    <cellStyle name="Comma 7 2 2 2 6 2 2 2" xfId="29278"/>
    <cellStyle name="Comma 7 2 2 2 6 2 2 2 2" xfId="60102"/>
    <cellStyle name="Comma 7 2 2 2 6 2 2 3" xfId="44692"/>
    <cellStyle name="Comma 7 2 2 2 6 2 3" xfId="21469"/>
    <cellStyle name="Comma 7 2 2 2 6 2 3 2" xfId="52293"/>
    <cellStyle name="Comma 7 2 2 2 6 2 4" xfId="36883"/>
    <cellStyle name="Comma 7 2 2 2 6 3" xfId="10064"/>
    <cellStyle name="Comma 7 2 2 2 6 3 2" xfId="25475"/>
    <cellStyle name="Comma 7 2 2 2 6 3 2 2" xfId="56299"/>
    <cellStyle name="Comma 7 2 2 2 6 3 3" xfId="40889"/>
    <cellStyle name="Comma 7 2 2 2 6 4" xfId="17666"/>
    <cellStyle name="Comma 7 2 2 2 6 4 2" xfId="48490"/>
    <cellStyle name="Comma 7 2 2 2 6 5" xfId="33080"/>
    <cellStyle name="Comma 7 2 2 2 7" xfId="4158"/>
    <cellStyle name="Comma 7 2 2 2 7 2" xfId="11968"/>
    <cellStyle name="Comma 7 2 2 2 7 2 2" xfId="27379"/>
    <cellStyle name="Comma 7 2 2 2 7 2 2 2" xfId="58203"/>
    <cellStyle name="Comma 7 2 2 2 7 2 3" xfId="42793"/>
    <cellStyle name="Comma 7 2 2 2 7 3" xfId="19570"/>
    <cellStyle name="Comma 7 2 2 2 7 3 2" xfId="50394"/>
    <cellStyle name="Comma 7 2 2 2 7 4" xfId="34984"/>
    <cellStyle name="Comma 7 2 2 2 8" xfId="8165"/>
    <cellStyle name="Comma 7 2 2 2 8 2" xfId="23576"/>
    <cellStyle name="Comma 7 2 2 2 8 2 2" xfId="54400"/>
    <cellStyle name="Comma 7 2 2 2 8 3" xfId="38990"/>
    <cellStyle name="Comma 7 2 2 2 9" xfId="7956"/>
    <cellStyle name="Comma 7 2 2 2 9 2" xfId="23367"/>
    <cellStyle name="Comma 7 2 2 2 9 2 2" xfId="54191"/>
    <cellStyle name="Comma 7 2 2 2 9 3" xfId="38781"/>
    <cellStyle name="Comma 7 2 2 3" xfId="695"/>
    <cellStyle name="Comma 7 2 2 3 2" xfId="1328"/>
    <cellStyle name="Comma 7 2 2 3 2 2" xfId="3227"/>
    <cellStyle name="Comma 7 2 2 3 2 2 2" xfId="7030"/>
    <cellStyle name="Comma 7 2 2 3 2 2 2 2" xfId="14840"/>
    <cellStyle name="Comma 7 2 2 3 2 2 2 2 2" xfId="30251"/>
    <cellStyle name="Comma 7 2 2 3 2 2 2 2 2 2" xfId="61075"/>
    <cellStyle name="Comma 7 2 2 3 2 2 2 2 3" xfId="45665"/>
    <cellStyle name="Comma 7 2 2 3 2 2 2 3" xfId="22442"/>
    <cellStyle name="Comma 7 2 2 3 2 2 2 3 2" xfId="53266"/>
    <cellStyle name="Comma 7 2 2 3 2 2 2 4" xfId="37856"/>
    <cellStyle name="Comma 7 2 2 3 2 2 3" xfId="11037"/>
    <cellStyle name="Comma 7 2 2 3 2 2 3 2" xfId="26448"/>
    <cellStyle name="Comma 7 2 2 3 2 2 3 2 2" xfId="57272"/>
    <cellStyle name="Comma 7 2 2 3 2 2 3 3" xfId="41862"/>
    <cellStyle name="Comma 7 2 2 3 2 2 4" xfId="18639"/>
    <cellStyle name="Comma 7 2 2 3 2 2 4 2" xfId="49463"/>
    <cellStyle name="Comma 7 2 2 3 2 2 5" xfId="34053"/>
    <cellStyle name="Comma 7 2 2 3 2 3" xfId="5131"/>
    <cellStyle name="Comma 7 2 2 3 2 3 2" xfId="12941"/>
    <cellStyle name="Comma 7 2 2 3 2 3 2 2" xfId="28352"/>
    <cellStyle name="Comma 7 2 2 3 2 3 2 2 2" xfId="59176"/>
    <cellStyle name="Comma 7 2 2 3 2 3 2 3" xfId="43766"/>
    <cellStyle name="Comma 7 2 2 3 2 3 3" xfId="20543"/>
    <cellStyle name="Comma 7 2 2 3 2 3 3 2" xfId="51367"/>
    <cellStyle name="Comma 7 2 2 3 2 3 4" xfId="35957"/>
    <cellStyle name="Comma 7 2 2 3 2 4" xfId="9138"/>
    <cellStyle name="Comma 7 2 2 3 2 4 2" xfId="24549"/>
    <cellStyle name="Comma 7 2 2 3 2 4 2 2" xfId="55373"/>
    <cellStyle name="Comma 7 2 2 3 2 4 3" xfId="39963"/>
    <cellStyle name="Comma 7 2 2 3 2 5" xfId="16740"/>
    <cellStyle name="Comma 7 2 2 3 2 5 2" xfId="47564"/>
    <cellStyle name="Comma 7 2 2 3 2 6" xfId="32154"/>
    <cellStyle name="Comma 7 2 2 3 3" xfId="1961"/>
    <cellStyle name="Comma 7 2 2 3 3 2" xfId="3860"/>
    <cellStyle name="Comma 7 2 2 3 3 2 2" xfId="7663"/>
    <cellStyle name="Comma 7 2 2 3 3 2 2 2" xfId="15473"/>
    <cellStyle name="Comma 7 2 2 3 3 2 2 2 2" xfId="30884"/>
    <cellStyle name="Comma 7 2 2 3 3 2 2 2 2 2" xfId="61708"/>
    <cellStyle name="Comma 7 2 2 3 3 2 2 2 3" xfId="46298"/>
    <cellStyle name="Comma 7 2 2 3 3 2 2 3" xfId="23075"/>
    <cellStyle name="Comma 7 2 2 3 3 2 2 3 2" xfId="53899"/>
    <cellStyle name="Comma 7 2 2 3 3 2 2 4" xfId="38489"/>
    <cellStyle name="Comma 7 2 2 3 3 2 3" xfId="11670"/>
    <cellStyle name="Comma 7 2 2 3 3 2 3 2" xfId="27081"/>
    <cellStyle name="Comma 7 2 2 3 3 2 3 2 2" xfId="57905"/>
    <cellStyle name="Comma 7 2 2 3 3 2 3 3" xfId="42495"/>
    <cellStyle name="Comma 7 2 2 3 3 2 4" xfId="19272"/>
    <cellStyle name="Comma 7 2 2 3 3 2 4 2" xfId="50096"/>
    <cellStyle name="Comma 7 2 2 3 3 2 5" xfId="34686"/>
    <cellStyle name="Comma 7 2 2 3 3 3" xfId="5764"/>
    <cellStyle name="Comma 7 2 2 3 3 3 2" xfId="13574"/>
    <cellStyle name="Comma 7 2 2 3 3 3 2 2" xfId="28985"/>
    <cellStyle name="Comma 7 2 2 3 3 3 2 2 2" xfId="59809"/>
    <cellStyle name="Comma 7 2 2 3 3 3 2 3" xfId="44399"/>
    <cellStyle name="Comma 7 2 2 3 3 3 3" xfId="21176"/>
    <cellStyle name="Comma 7 2 2 3 3 3 3 2" xfId="52000"/>
    <cellStyle name="Comma 7 2 2 3 3 3 4" xfId="36590"/>
    <cellStyle name="Comma 7 2 2 3 3 4" xfId="9771"/>
    <cellStyle name="Comma 7 2 2 3 3 4 2" xfId="25182"/>
    <cellStyle name="Comma 7 2 2 3 3 4 2 2" xfId="56006"/>
    <cellStyle name="Comma 7 2 2 3 3 4 3" xfId="40596"/>
    <cellStyle name="Comma 7 2 2 3 3 5" xfId="17373"/>
    <cellStyle name="Comma 7 2 2 3 3 5 2" xfId="48197"/>
    <cellStyle name="Comma 7 2 2 3 3 6" xfId="32787"/>
    <cellStyle name="Comma 7 2 2 3 4" xfId="2594"/>
    <cellStyle name="Comma 7 2 2 3 4 2" xfId="6397"/>
    <cellStyle name="Comma 7 2 2 3 4 2 2" xfId="14207"/>
    <cellStyle name="Comma 7 2 2 3 4 2 2 2" xfId="29618"/>
    <cellStyle name="Comma 7 2 2 3 4 2 2 2 2" xfId="60442"/>
    <cellStyle name="Comma 7 2 2 3 4 2 2 3" xfId="45032"/>
    <cellStyle name="Comma 7 2 2 3 4 2 3" xfId="21809"/>
    <cellStyle name="Comma 7 2 2 3 4 2 3 2" xfId="52633"/>
    <cellStyle name="Comma 7 2 2 3 4 2 4" xfId="37223"/>
    <cellStyle name="Comma 7 2 2 3 4 3" xfId="10404"/>
    <cellStyle name="Comma 7 2 2 3 4 3 2" xfId="25815"/>
    <cellStyle name="Comma 7 2 2 3 4 3 2 2" xfId="56639"/>
    <cellStyle name="Comma 7 2 2 3 4 3 3" xfId="41229"/>
    <cellStyle name="Comma 7 2 2 3 4 4" xfId="18006"/>
    <cellStyle name="Comma 7 2 2 3 4 4 2" xfId="48830"/>
    <cellStyle name="Comma 7 2 2 3 4 5" xfId="33420"/>
    <cellStyle name="Comma 7 2 2 3 5" xfId="4498"/>
    <cellStyle name="Comma 7 2 2 3 5 2" xfId="12308"/>
    <cellStyle name="Comma 7 2 2 3 5 2 2" xfId="27719"/>
    <cellStyle name="Comma 7 2 2 3 5 2 2 2" xfId="58543"/>
    <cellStyle name="Comma 7 2 2 3 5 2 3" xfId="43133"/>
    <cellStyle name="Comma 7 2 2 3 5 3" xfId="19910"/>
    <cellStyle name="Comma 7 2 2 3 5 3 2" xfId="50734"/>
    <cellStyle name="Comma 7 2 2 3 5 4" xfId="35324"/>
    <cellStyle name="Comma 7 2 2 3 6" xfId="8505"/>
    <cellStyle name="Comma 7 2 2 3 6 2" xfId="23916"/>
    <cellStyle name="Comma 7 2 2 3 6 2 2" xfId="54740"/>
    <cellStyle name="Comma 7 2 2 3 6 3" xfId="39330"/>
    <cellStyle name="Comma 7 2 2 3 7" xfId="16107"/>
    <cellStyle name="Comma 7 2 2 3 7 2" xfId="46931"/>
    <cellStyle name="Comma 7 2 2 3 8" xfId="31521"/>
    <cellStyle name="Comma 7 2 2 4" xfId="486"/>
    <cellStyle name="Comma 7 2 2 4 2" xfId="1119"/>
    <cellStyle name="Comma 7 2 2 4 2 2" xfId="3018"/>
    <cellStyle name="Comma 7 2 2 4 2 2 2" xfId="6821"/>
    <cellStyle name="Comma 7 2 2 4 2 2 2 2" xfId="14631"/>
    <cellStyle name="Comma 7 2 2 4 2 2 2 2 2" xfId="30042"/>
    <cellStyle name="Comma 7 2 2 4 2 2 2 2 2 2" xfId="60866"/>
    <cellStyle name="Comma 7 2 2 4 2 2 2 2 3" xfId="45456"/>
    <cellStyle name="Comma 7 2 2 4 2 2 2 3" xfId="22233"/>
    <cellStyle name="Comma 7 2 2 4 2 2 2 3 2" xfId="53057"/>
    <cellStyle name="Comma 7 2 2 4 2 2 2 4" xfId="37647"/>
    <cellStyle name="Comma 7 2 2 4 2 2 3" xfId="10828"/>
    <cellStyle name="Comma 7 2 2 4 2 2 3 2" xfId="26239"/>
    <cellStyle name="Comma 7 2 2 4 2 2 3 2 2" xfId="57063"/>
    <cellStyle name="Comma 7 2 2 4 2 2 3 3" xfId="41653"/>
    <cellStyle name="Comma 7 2 2 4 2 2 4" xfId="18430"/>
    <cellStyle name="Comma 7 2 2 4 2 2 4 2" xfId="49254"/>
    <cellStyle name="Comma 7 2 2 4 2 2 5" xfId="33844"/>
    <cellStyle name="Comma 7 2 2 4 2 3" xfId="4922"/>
    <cellStyle name="Comma 7 2 2 4 2 3 2" xfId="12732"/>
    <cellStyle name="Comma 7 2 2 4 2 3 2 2" xfId="28143"/>
    <cellStyle name="Comma 7 2 2 4 2 3 2 2 2" xfId="58967"/>
    <cellStyle name="Comma 7 2 2 4 2 3 2 3" xfId="43557"/>
    <cellStyle name="Comma 7 2 2 4 2 3 3" xfId="20334"/>
    <cellStyle name="Comma 7 2 2 4 2 3 3 2" xfId="51158"/>
    <cellStyle name="Comma 7 2 2 4 2 3 4" xfId="35748"/>
    <cellStyle name="Comma 7 2 2 4 2 4" xfId="8929"/>
    <cellStyle name="Comma 7 2 2 4 2 4 2" xfId="24340"/>
    <cellStyle name="Comma 7 2 2 4 2 4 2 2" xfId="55164"/>
    <cellStyle name="Comma 7 2 2 4 2 4 3" xfId="39754"/>
    <cellStyle name="Comma 7 2 2 4 2 5" xfId="16531"/>
    <cellStyle name="Comma 7 2 2 4 2 5 2" xfId="47355"/>
    <cellStyle name="Comma 7 2 2 4 2 6" xfId="31945"/>
    <cellStyle name="Comma 7 2 2 4 3" xfId="1752"/>
    <cellStyle name="Comma 7 2 2 4 3 2" xfId="3651"/>
    <cellStyle name="Comma 7 2 2 4 3 2 2" xfId="7454"/>
    <cellStyle name="Comma 7 2 2 4 3 2 2 2" xfId="15264"/>
    <cellStyle name="Comma 7 2 2 4 3 2 2 2 2" xfId="30675"/>
    <cellStyle name="Comma 7 2 2 4 3 2 2 2 2 2" xfId="61499"/>
    <cellStyle name="Comma 7 2 2 4 3 2 2 2 3" xfId="46089"/>
    <cellStyle name="Comma 7 2 2 4 3 2 2 3" xfId="22866"/>
    <cellStyle name="Comma 7 2 2 4 3 2 2 3 2" xfId="53690"/>
    <cellStyle name="Comma 7 2 2 4 3 2 2 4" xfId="38280"/>
    <cellStyle name="Comma 7 2 2 4 3 2 3" xfId="11461"/>
    <cellStyle name="Comma 7 2 2 4 3 2 3 2" xfId="26872"/>
    <cellStyle name="Comma 7 2 2 4 3 2 3 2 2" xfId="57696"/>
    <cellStyle name="Comma 7 2 2 4 3 2 3 3" xfId="42286"/>
    <cellStyle name="Comma 7 2 2 4 3 2 4" xfId="19063"/>
    <cellStyle name="Comma 7 2 2 4 3 2 4 2" xfId="49887"/>
    <cellStyle name="Comma 7 2 2 4 3 2 5" xfId="34477"/>
    <cellStyle name="Comma 7 2 2 4 3 3" xfId="5555"/>
    <cellStyle name="Comma 7 2 2 4 3 3 2" xfId="13365"/>
    <cellStyle name="Comma 7 2 2 4 3 3 2 2" xfId="28776"/>
    <cellStyle name="Comma 7 2 2 4 3 3 2 2 2" xfId="59600"/>
    <cellStyle name="Comma 7 2 2 4 3 3 2 3" xfId="44190"/>
    <cellStyle name="Comma 7 2 2 4 3 3 3" xfId="20967"/>
    <cellStyle name="Comma 7 2 2 4 3 3 3 2" xfId="51791"/>
    <cellStyle name="Comma 7 2 2 4 3 3 4" xfId="36381"/>
    <cellStyle name="Comma 7 2 2 4 3 4" xfId="9562"/>
    <cellStyle name="Comma 7 2 2 4 3 4 2" xfId="24973"/>
    <cellStyle name="Comma 7 2 2 4 3 4 2 2" xfId="55797"/>
    <cellStyle name="Comma 7 2 2 4 3 4 3" xfId="40387"/>
    <cellStyle name="Comma 7 2 2 4 3 5" xfId="17164"/>
    <cellStyle name="Comma 7 2 2 4 3 5 2" xfId="47988"/>
    <cellStyle name="Comma 7 2 2 4 3 6" xfId="32578"/>
    <cellStyle name="Comma 7 2 2 4 4" xfId="2385"/>
    <cellStyle name="Comma 7 2 2 4 4 2" xfId="6188"/>
    <cellStyle name="Comma 7 2 2 4 4 2 2" xfId="13998"/>
    <cellStyle name="Comma 7 2 2 4 4 2 2 2" xfId="29409"/>
    <cellStyle name="Comma 7 2 2 4 4 2 2 2 2" xfId="60233"/>
    <cellStyle name="Comma 7 2 2 4 4 2 2 3" xfId="44823"/>
    <cellStyle name="Comma 7 2 2 4 4 2 3" xfId="21600"/>
    <cellStyle name="Comma 7 2 2 4 4 2 3 2" xfId="52424"/>
    <cellStyle name="Comma 7 2 2 4 4 2 4" xfId="37014"/>
    <cellStyle name="Comma 7 2 2 4 4 3" xfId="10195"/>
    <cellStyle name="Comma 7 2 2 4 4 3 2" xfId="25606"/>
    <cellStyle name="Comma 7 2 2 4 4 3 2 2" xfId="56430"/>
    <cellStyle name="Comma 7 2 2 4 4 3 3" xfId="41020"/>
    <cellStyle name="Comma 7 2 2 4 4 4" xfId="17797"/>
    <cellStyle name="Comma 7 2 2 4 4 4 2" xfId="48621"/>
    <cellStyle name="Comma 7 2 2 4 4 5" xfId="33211"/>
    <cellStyle name="Comma 7 2 2 4 5" xfId="4289"/>
    <cellStyle name="Comma 7 2 2 4 5 2" xfId="12099"/>
    <cellStyle name="Comma 7 2 2 4 5 2 2" xfId="27510"/>
    <cellStyle name="Comma 7 2 2 4 5 2 2 2" xfId="58334"/>
    <cellStyle name="Comma 7 2 2 4 5 2 3" xfId="42924"/>
    <cellStyle name="Comma 7 2 2 4 5 3" xfId="19701"/>
    <cellStyle name="Comma 7 2 2 4 5 3 2" xfId="50525"/>
    <cellStyle name="Comma 7 2 2 4 5 4" xfId="35115"/>
    <cellStyle name="Comma 7 2 2 4 6" xfId="8296"/>
    <cellStyle name="Comma 7 2 2 4 6 2" xfId="23707"/>
    <cellStyle name="Comma 7 2 2 4 6 2 2" xfId="54531"/>
    <cellStyle name="Comma 7 2 2 4 6 3" xfId="39121"/>
    <cellStyle name="Comma 7 2 2 4 7" xfId="15898"/>
    <cellStyle name="Comma 7 2 2 4 7 2" xfId="46722"/>
    <cellStyle name="Comma 7 2 2 4 8" xfId="31312"/>
    <cellStyle name="Comma 7 2 2 5" xfId="906"/>
    <cellStyle name="Comma 7 2 2 5 2" xfId="2805"/>
    <cellStyle name="Comma 7 2 2 5 2 2" xfId="6608"/>
    <cellStyle name="Comma 7 2 2 5 2 2 2" xfId="14418"/>
    <cellStyle name="Comma 7 2 2 5 2 2 2 2" xfId="29829"/>
    <cellStyle name="Comma 7 2 2 5 2 2 2 2 2" xfId="60653"/>
    <cellStyle name="Comma 7 2 2 5 2 2 2 3" xfId="45243"/>
    <cellStyle name="Comma 7 2 2 5 2 2 3" xfId="22020"/>
    <cellStyle name="Comma 7 2 2 5 2 2 3 2" xfId="52844"/>
    <cellStyle name="Comma 7 2 2 5 2 2 4" xfId="37434"/>
    <cellStyle name="Comma 7 2 2 5 2 3" xfId="10615"/>
    <cellStyle name="Comma 7 2 2 5 2 3 2" xfId="26026"/>
    <cellStyle name="Comma 7 2 2 5 2 3 2 2" xfId="56850"/>
    <cellStyle name="Comma 7 2 2 5 2 3 3" xfId="41440"/>
    <cellStyle name="Comma 7 2 2 5 2 4" xfId="18217"/>
    <cellStyle name="Comma 7 2 2 5 2 4 2" xfId="49041"/>
    <cellStyle name="Comma 7 2 2 5 2 5" xfId="33631"/>
    <cellStyle name="Comma 7 2 2 5 3" xfId="4709"/>
    <cellStyle name="Comma 7 2 2 5 3 2" xfId="12519"/>
    <cellStyle name="Comma 7 2 2 5 3 2 2" xfId="27930"/>
    <cellStyle name="Comma 7 2 2 5 3 2 2 2" xfId="58754"/>
    <cellStyle name="Comma 7 2 2 5 3 2 3" xfId="43344"/>
    <cellStyle name="Comma 7 2 2 5 3 3" xfId="20121"/>
    <cellStyle name="Comma 7 2 2 5 3 3 2" xfId="50945"/>
    <cellStyle name="Comma 7 2 2 5 3 4" xfId="35535"/>
    <cellStyle name="Comma 7 2 2 5 4" xfId="8716"/>
    <cellStyle name="Comma 7 2 2 5 4 2" xfId="24127"/>
    <cellStyle name="Comma 7 2 2 5 4 2 2" xfId="54951"/>
    <cellStyle name="Comma 7 2 2 5 4 3" xfId="39541"/>
    <cellStyle name="Comma 7 2 2 5 5" xfId="16318"/>
    <cellStyle name="Comma 7 2 2 5 5 2" xfId="47142"/>
    <cellStyle name="Comma 7 2 2 5 6" xfId="31732"/>
    <cellStyle name="Comma 7 2 2 6" xfId="1539"/>
    <cellStyle name="Comma 7 2 2 6 2" xfId="3438"/>
    <cellStyle name="Comma 7 2 2 6 2 2" xfId="7241"/>
    <cellStyle name="Comma 7 2 2 6 2 2 2" xfId="15051"/>
    <cellStyle name="Comma 7 2 2 6 2 2 2 2" xfId="30462"/>
    <cellStyle name="Comma 7 2 2 6 2 2 2 2 2" xfId="61286"/>
    <cellStyle name="Comma 7 2 2 6 2 2 2 3" xfId="45876"/>
    <cellStyle name="Comma 7 2 2 6 2 2 3" xfId="22653"/>
    <cellStyle name="Comma 7 2 2 6 2 2 3 2" xfId="53477"/>
    <cellStyle name="Comma 7 2 2 6 2 2 4" xfId="38067"/>
    <cellStyle name="Comma 7 2 2 6 2 3" xfId="11248"/>
    <cellStyle name="Comma 7 2 2 6 2 3 2" xfId="26659"/>
    <cellStyle name="Comma 7 2 2 6 2 3 2 2" xfId="57483"/>
    <cellStyle name="Comma 7 2 2 6 2 3 3" xfId="42073"/>
    <cellStyle name="Comma 7 2 2 6 2 4" xfId="18850"/>
    <cellStyle name="Comma 7 2 2 6 2 4 2" xfId="49674"/>
    <cellStyle name="Comma 7 2 2 6 2 5" xfId="34264"/>
    <cellStyle name="Comma 7 2 2 6 3" xfId="5342"/>
    <cellStyle name="Comma 7 2 2 6 3 2" xfId="13152"/>
    <cellStyle name="Comma 7 2 2 6 3 2 2" xfId="28563"/>
    <cellStyle name="Comma 7 2 2 6 3 2 2 2" xfId="59387"/>
    <cellStyle name="Comma 7 2 2 6 3 2 3" xfId="43977"/>
    <cellStyle name="Comma 7 2 2 6 3 3" xfId="20754"/>
    <cellStyle name="Comma 7 2 2 6 3 3 2" xfId="51578"/>
    <cellStyle name="Comma 7 2 2 6 3 4" xfId="36168"/>
    <cellStyle name="Comma 7 2 2 6 4" xfId="9349"/>
    <cellStyle name="Comma 7 2 2 6 4 2" xfId="24760"/>
    <cellStyle name="Comma 7 2 2 6 4 2 2" xfId="55584"/>
    <cellStyle name="Comma 7 2 2 6 4 3" xfId="40174"/>
    <cellStyle name="Comma 7 2 2 6 5" xfId="16951"/>
    <cellStyle name="Comma 7 2 2 6 5 2" xfId="47775"/>
    <cellStyle name="Comma 7 2 2 6 6" xfId="32365"/>
    <cellStyle name="Comma 7 2 2 7" xfId="2172"/>
    <cellStyle name="Comma 7 2 2 7 2" xfId="5975"/>
    <cellStyle name="Comma 7 2 2 7 2 2" xfId="13785"/>
    <cellStyle name="Comma 7 2 2 7 2 2 2" xfId="29196"/>
    <cellStyle name="Comma 7 2 2 7 2 2 2 2" xfId="60020"/>
    <cellStyle name="Comma 7 2 2 7 2 2 3" xfId="44610"/>
    <cellStyle name="Comma 7 2 2 7 2 3" xfId="21387"/>
    <cellStyle name="Comma 7 2 2 7 2 3 2" xfId="52211"/>
    <cellStyle name="Comma 7 2 2 7 2 4" xfId="36801"/>
    <cellStyle name="Comma 7 2 2 7 3" xfId="9982"/>
    <cellStyle name="Comma 7 2 2 7 3 2" xfId="25393"/>
    <cellStyle name="Comma 7 2 2 7 3 2 2" xfId="56217"/>
    <cellStyle name="Comma 7 2 2 7 3 3" xfId="40807"/>
    <cellStyle name="Comma 7 2 2 7 4" xfId="17584"/>
    <cellStyle name="Comma 7 2 2 7 4 2" xfId="48408"/>
    <cellStyle name="Comma 7 2 2 7 5" xfId="32998"/>
    <cellStyle name="Comma 7 2 2 8" xfId="4076"/>
    <cellStyle name="Comma 7 2 2 8 2" xfId="11886"/>
    <cellStyle name="Comma 7 2 2 8 2 2" xfId="27297"/>
    <cellStyle name="Comma 7 2 2 8 2 2 2" xfId="58121"/>
    <cellStyle name="Comma 7 2 2 8 2 3" xfId="42711"/>
    <cellStyle name="Comma 7 2 2 8 3" xfId="19488"/>
    <cellStyle name="Comma 7 2 2 8 3 2" xfId="50312"/>
    <cellStyle name="Comma 7 2 2 8 4" xfId="34902"/>
    <cellStyle name="Comma 7 2 2 9" xfId="8083"/>
    <cellStyle name="Comma 7 2 2 9 2" xfId="23494"/>
    <cellStyle name="Comma 7 2 2 9 2 2" xfId="54318"/>
    <cellStyle name="Comma 7 2 2 9 3" xfId="38908"/>
    <cellStyle name="Comma 7 2 3" xfId="312"/>
    <cellStyle name="Comma 7 2 3 10" xfId="15725"/>
    <cellStyle name="Comma 7 2 3 10 2" xfId="46549"/>
    <cellStyle name="Comma 7 2 3 11" xfId="31139"/>
    <cellStyle name="Comma 7 2 3 2" xfId="735"/>
    <cellStyle name="Comma 7 2 3 2 2" xfId="1368"/>
    <cellStyle name="Comma 7 2 3 2 2 2" xfId="3267"/>
    <cellStyle name="Comma 7 2 3 2 2 2 2" xfId="7070"/>
    <cellStyle name="Comma 7 2 3 2 2 2 2 2" xfId="14880"/>
    <cellStyle name="Comma 7 2 3 2 2 2 2 2 2" xfId="30291"/>
    <cellStyle name="Comma 7 2 3 2 2 2 2 2 2 2" xfId="61115"/>
    <cellStyle name="Comma 7 2 3 2 2 2 2 2 3" xfId="45705"/>
    <cellStyle name="Comma 7 2 3 2 2 2 2 3" xfId="22482"/>
    <cellStyle name="Comma 7 2 3 2 2 2 2 3 2" xfId="53306"/>
    <cellStyle name="Comma 7 2 3 2 2 2 2 4" xfId="37896"/>
    <cellStyle name="Comma 7 2 3 2 2 2 3" xfId="11077"/>
    <cellStyle name="Comma 7 2 3 2 2 2 3 2" xfId="26488"/>
    <cellStyle name="Comma 7 2 3 2 2 2 3 2 2" xfId="57312"/>
    <cellStyle name="Comma 7 2 3 2 2 2 3 3" xfId="41902"/>
    <cellStyle name="Comma 7 2 3 2 2 2 4" xfId="18679"/>
    <cellStyle name="Comma 7 2 3 2 2 2 4 2" xfId="49503"/>
    <cellStyle name="Comma 7 2 3 2 2 2 5" xfId="34093"/>
    <cellStyle name="Comma 7 2 3 2 2 3" xfId="5171"/>
    <cellStyle name="Comma 7 2 3 2 2 3 2" xfId="12981"/>
    <cellStyle name="Comma 7 2 3 2 2 3 2 2" xfId="28392"/>
    <cellStyle name="Comma 7 2 3 2 2 3 2 2 2" xfId="59216"/>
    <cellStyle name="Comma 7 2 3 2 2 3 2 3" xfId="43806"/>
    <cellStyle name="Comma 7 2 3 2 2 3 3" xfId="20583"/>
    <cellStyle name="Comma 7 2 3 2 2 3 3 2" xfId="51407"/>
    <cellStyle name="Comma 7 2 3 2 2 3 4" xfId="35997"/>
    <cellStyle name="Comma 7 2 3 2 2 4" xfId="9178"/>
    <cellStyle name="Comma 7 2 3 2 2 4 2" xfId="24589"/>
    <cellStyle name="Comma 7 2 3 2 2 4 2 2" xfId="55413"/>
    <cellStyle name="Comma 7 2 3 2 2 4 3" xfId="40003"/>
    <cellStyle name="Comma 7 2 3 2 2 5" xfId="16780"/>
    <cellStyle name="Comma 7 2 3 2 2 5 2" xfId="47604"/>
    <cellStyle name="Comma 7 2 3 2 2 6" xfId="32194"/>
    <cellStyle name="Comma 7 2 3 2 3" xfId="2001"/>
    <cellStyle name="Comma 7 2 3 2 3 2" xfId="3900"/>
    <cellStyle name="Comma 7 2 3 2 3 2 2" xfId="7703"/>
    <cellStyle name="Comma 7 2 3 2 3 2 2 2" xfId="15513"/>
    <cellStyle name="Comma 7 2 3 2 3 2 2 2 2" xfId="30924"/>
    <cellStyle name="Comma 7 2 3 2 3 2 2 2 2 2" xfId="61748"/>
    <cellStyle name="Comma 7 2 3 2 3 2 2 2 3" xfId="46338"/>
    <cellStyle name="Comma 7 2 3 2 3 2 2 3" xfId="23115"/>
    <cellStyle name="Comma 7 2 3 2 3 2 2 3 2" xfId="53939"/>
    <cellStyle name="Comma 7 2 3 2 3 2 2 4" xfId="38529"/>
    <cellStyle name="Comma 7 2 3 2 3 2 3" xfId="11710"/>
    <cellStyle name="Comma 7 2 3 2 3 2 3 2" xfId="27121"/>
    <cellStyle name="Comma 7 2 3 2 3 2 3 2 2" xfId="57945"/>
    <cellStyle name="Comma 7 2 3 2 3 2 3 3" xfId="42535"/>
    <cellStyle name="Comma 7 2 3 2 3 2 4" xfId="19312"/>
    <cellStyle name="Comma 7 2 3 2 3 2 4 2" xfId="50136"/>
    <cellStyle name="Comma 7 2 3 2 3 2 5" xfId="34726"/>
    <cellStyle name="Comma 7 2 3 2 3 3" xfId="5804"/>
    <cellStyle name="Comma 7 2 3 2 3 3 2" xfId="13614"/>
    <cellStyle name="Comma 7 2 3 2 3 3 2 2" xfId="29025"/>
    <cellStyle name="Comma 7 2 3 2 3 3 2 2 2" xfId="59849"/>
    <cellStyle name="Comma 7 2 3 2 3 3 2 3" xfId="44439"/>
    <cellStyle name="Comma 7 2 3 2 3 3 3" xfId="21216"/>
    <cellStyle name="Comma 7 2 3 2 3 3 3 2" xfId="52040"/>
    <cellStyle name="Comma 7 2 3 2 3 3 4" xfId="36630"/>
    <cellStyle name="Comma 7 2 3 2 3 4" xfId="9811"/>
    <cellStyle name="Comma 7 2 3 2 3 4 2" xfId="25222"/>
    <cellStyle name="Comma 7 2 3 2 3 4 2 2" xfId="56046"/>
    <cellStyle name="Comma 7 2 3 2 3 4 3" xfId="40636"/>
    <cellStyle name="Comma 7 2 3 2 3 5" xfId="17413"/>
    <cellStyle name="Comma 7 2 3 2 3 5 2" xfId="48237"/>
    <cellStyle name="Comma 7 2 3 2 3 6" xfId="32827"/>
    <cellStyle name="Comma 7 2 3 2 4" xfId="2634"/>
    <cellStyle name="Comma 7 2 3 2 4 2" xfId="6437"/>
    <cellStyle name="Comma 7 2 3 2 4 2 2" xfId="14247"/>
    <cellStyle name="Comma 7 2 3 2 4 2 2 2" xfId="29658"/>
    <cellStyle name="Comma 7 2 3 2 4 2 2 2 2" xfId="60482"/>
    <cellStyle name="Comma 7 2 3 2 4 2 2 3" xfId="45072"/>
    <cellStyle name="Comma 7 2 3 2 4 2 3" xfId="21849"/>
    <cellStyle name="Comma 7 2 3 2 4 2 3 2" xfId="52673"/>
    <cellStyle name="Comma 7 2 3 2 4 2 4" xfId="37263"/>
    <cellStyle name="Comma 7 2 3 2 4 3" xfId="10444"/>
    <cellStyle name="Comma 7 2 3 2 4 3 2" xfId="25855"/>
    <cellStyle name="Comma 7 2 3 2 4 3 2 2" xfId="56679"/>
    <cellStyle name="Comma 7 2 3 2 4 3 3" xfId="41269"/>
    <cellStyle name="Comma 7 2 3 2 4 4" xfId="18046"/>
    <cellStyle name="Comma 7 2 3 2 4 4 2" xfId="48870"/>
    <cellStyle name="Comma 7 2 3 2 4 5" xfId="33460"/>
    <cellStyle name="Comma 7 2 3 2 5" xfId="4538"/>
    <cellStyle name="Comma 7 2 3 2 5 2" xfId="12348"/>
    <cellStyle name="Comma 7 2 3 2 5 2 2" xfId="27759"/>
    <cellStyle name="Comma 7 2 3 2 5 2 2 2" xfId="58583"/>
    <cellStyle name="Comma 7 2 3 2 5 2 3" xfId="43173"/>
    <cellStyle name="Comma 7 2 3 2 5 3" xfId="19950"/>
    <cellStyle name="Comma 7 2 3 2 5 3 2" xfId="50774"/>
    <cellStyle name="Comma 7 2 3 2 5 4" xfId="35364"/>
    <cellStyle name="Comma 7 2 3 2 6" xfId="8545"/>
    <cellStyle name="Comma 7 2 3 2 6 2" xfId="23956"/>
    <cellStyle name="Comma 7 2 3 2 6 2 2" xfId="54780"/>
    <cellStyle name="Comma 7 2 3 2 6 3" xfId="39370"/>
    <cellStyle name="Comma 7 2 3 2 7" xfId="16147"/>
    <cellStyle name="Comma 7 2 3 2 7 2" xfId="46971"/>
    <cellStyle name="Comma 7 2 3 2 8" xfId="31561"/>
    <cellStyle name="Comma 7 2 3 3" xfId="526"/>
    <cellStyle name="Comma 7 2 3 3 2" xfId="1159"/>
    <cellStyle name="Comma 7 2 3 3 2 2" xfId="3058"/>
    <cellStyle name="Comma 7 2 3 3 2 2 2" xfId="6861"/>
    <cellStyle name="Comma 7 2 3 3 2 2 2 2" xfId="14671"/>
    <cellStyle name="Comma 7 2 3 3 2 2 2 2 2" xfId="30082"/>
    <cellStyle name="Comma 7 2 3 3 2 2 2 2 2 2" xfId="60906"/>
    <cellStyle name="Comma 7 2 3 3 2 2 2 2 3" xfId="45496"/>
    <cellStyle name="Comma 7 2 3 3 2 2 2 3" xfId="22273"/>
    <cellStyle name="Comma 7 2 3 3 2 2 2 3 2" xfId="53097"/>
    <cellStyle name="Comma 7 2 3 3 2 2 2 4" xfId="37687"/>
    <cellStyle name="Comma 7 2 3 3 2 2 3" xfId="10868"/>
    <cellStyle name="Comma 7 2 3 3 2 2 3 2" xfId="26279"/>
    <cellStyle name="Comma 7 2 3 3 2 2 3 2 2" xfId="57103"/>
    <cellStyle name="Comma 7 2 3 3 2 2 3 3" xfId="41693"/>
    <cellStyle name="Comma 7 2 3 3 2 2 4" xfId="18470"/>
    <cellStyle name="Comma 7 2 3 3 2 2 4 2" xfId="49294"/>
    <cellStyle name="Comma 7 2 3 3 2 2 5" xfId="33884"/>
    <cellStyle name="Comma 7 2 3 3 2 3" xfId="4962"/>
    <cellStyle name="Comma 7 2 3 3 2 3 2" xfId="12772"/>
    <cellStyle name="Comma 7 2 3 3 2 3 2 2" xfId="28183"/>
    <cellStyle name="Comma 7 2 3 3 2 3 2 2 2" xfId="59007"/>
    <cellStyle name="Comma 7 2 3 3 2 3 2 3" xfId="43597"/>
    <cellStyle name="Comma 7 2 3 3 2 3 3" xfId="20374"/>
    <cellStyle name="Comma 7 2 3 3 2 3 3 2" xfId="51198"/>
    <cellStyle name="Comma 7 2 3 3 2 3 4" xfId="35788"/>
    <cellStyle name="Comma 7 2 3 3 2 4" xfId="8969"/>
    <cellStyle name="Comma 7 2 3 3 2 4 2" xfId="24380"/>
    <cellStyle name="Comma 7 2 3 3 2 4 2 2" xfId="55204"/>
    <cellStyle name="Comma 7 2 3 3 2 4 3" xfId="39794"/>
    <cellStyle name="Comma 7 2 3 3 2 5" xfId="16571"/>
    <cellStyle name="Comma 7 2 3 3 2 5 2" xfId="47395"/>
    <cellStyle name="Comma 7 2 3 3 2 6" xfId="31985"/>
    <cellStyle name="Comma 7 2 3 3 3" xfId="1792"/>
    <cellStyle name="Comma 7 2 3 3 3 2" xfId="3691"/>
    <cellStyle name="Comma 7 2 3 3 3 2 2" xfId="7494"/>
    <cellStyle name="Comma 7 2 3 3 3 2 2 2" xfId="15304"/>
    <cellStyle name="Comma 7 2 3 3 3 2 2 2 2" xfId="30715"/>
    <cellStyle name="Comma 7 2 3 3 3 2 2 2 2 2" xfId="61539"/>
    <cellStyle name="Comma 7 2 3 3 3 2 2 2 3" xfId="46129"/>
    <cellStyle name="Comma 7 2 3 3 3 2 2 3" xfId="22906"/>
    <cellStyle name="Comma 7 2 3 3 3 2 2 3 2" xfId="53730"/>
    <cellStyle name="Comma 7 2 3 3 3 2 2 4" xfId="38320"/>
    <cellStyle name="Comma 7 2 3 3 3 2 3" xfId="11501"/>
    <cellStyle name="Comma 7 2 3 3 3 2 3 2" xfId="26912"/>
    <cellStyle name="Comma 7 2 3 3 3 2 3 2 2" xfId="57736"/>
    <cellStyle name="Comma 7 2 3 3 3 2 3 3" xfId="42326"/>
    <cellStyle name="Comma 7 2 3 3 3 2 4" xfId="19103"/>
    <cellStyle name="Comma 7 2 3 3 3 2 4 2" xfId="49927"/>
    <cellStyle name="Comma 7 2 3 3 3 2 5" xfId="34517"/>
    <cellStyle name="Comma 7 2 3 3 3 3" xfId="5595"/>
    <cellStyle name="Comma 7 2 3 3 3 3 2" xfId="13405"/>
    <cellStyle name="Comma 7 2 3 3 3 3 2 2" xfId="28816"/>
    <cellStyle name="Comma 7 2 3 3 3 3 2 2 2" xfId="59640"/>
    <cellStyle name="Comma 7 2 3 3 3 3 2 3" xfId="44230"/>
    <cellStyle name="Comma 7 2 3 3 3 3 3" xfId="21007"/>
    <cellStyle name="Comma 7 2 3 3 3 3 3 2" xfId="51831"/>
    <cellStyle name="Comma 7 2 3 3 3 3 4" xfId="36421"/>
    <cellStyle name="Comma 7 2 3 3 3 4" xfId="9602"/>
    <cellStyle name="Comma 7 2 3 3 3 4 2" xfId="25013"/>
    <cellStyle name="Comma 7 2 3 3 3 4 2 2" xfId="55837"/>
    <cellStyle name="Comma 7 2 3 3 3 4 3" xfId="40427"/>
    <cellStyle name="Comma 7 2 3 3 3 5" xfId="17204"/>
    <cellStyle name="Comma 7 2 3 3 3 5 2" xfId="48028"/>
    <cellStyle name="Comma 7 2 3 3 3 6" xfId="32618"/>
    <cellStyle name="Comma 7 2 3 3 4" xfId="2425"/>
    <cellStyle name="Comma 7 2 3 3 4 2" xfId="6228"/>
    <cellStyle name="Comma 7 2 3 3 4 2 2" xfId="14038"/>
    <cellStyle name="Comma 7 2 3 3 4 2 2 2" xfId="29449"/>
    <cellStyle name="Comma 7 2 3 3 4 2 2 2 2" xfId="60273"/>
    <cellStyle name="Comma 7 2 3 3 4 2 2 3" xfId="44863"/>
    <cellStyle name="Comma 7 2 3 3 4 2 3" xfId="21640"/>
    <cellStyle name="Comma 7 2 3 3 4 2 3 2" xfId="52464"/>
    <cellStyle name="Comma 7 2 3 3 4 2 4" xfId="37054"/>
    <cellStyle name="Comma 7 2 3 3 4 3" xfId="10235"/>
    <cellStyle name="Comma 7 2 3 3 4 3 2" xfId="25646"/>
    <cellStyle name="Comma 7 2 3 3 4 3 2 2" xfId="56470"/>
    <cellStyle name="Comma 7 2 3 3 4 3 3" xfId="41060"/>
    <cellStyle name="Comma 7 2 3 3 4 4" xfId="17837"/>
    <cellStyle name="Comma 7 2 3 3 4 4 2" xfId="48661"/>
    <cellStyle name="Comma 7 2 3 3 4 5" xfId="33251"/>
    <cellStyle name="Comma 7 2 3 3 5" xfId="4329"/>
    <cellStyle name="Comma 7 2 3 3 5 2" xfId="12139"/>
    <cellStyle name="Comma 7 2 3 3 5 2 2" xfId="27550"/>
    <cellStyle name="Comma 7 2 3 3 5 2 2 2" xfId="58374"/>
    <cellStyle name="Comma 7 2 3 3 5 2 3" xfId="42964"/>
    <cellStyle name="Comma 7 2 3 3 5 3" xfId="19741"/>
    <cellStyle name="Comma 7 2 3 3 5 3 2" xfId="50565"/>
    <cellStyle name="Comma 7 2 3 3 5 4" xfId="35155"/>
    <cellStyle name="Comma 7 2 3 3 6" xfId="8336"/>
    <cellStyle name="Comma 7 2 3 3 6 2" xfId="23747"/>
    <cellStyle name="Comma 7 2 3 3 6 2 2" xfId="54571"/>
    <cellStyle name="Comma 7 2 3 3 6 3" xfId="39161"/>
    <cellStyle name="Comma 7 2 3 3 7" xfId="15938"/>
    <cellStyle name="Comma 7 2 3 3 7 2" xfId="46762"/>
    <cellStyle name="Comma 7 2 3 3 8" xfId="31352"/>
    <cellStyle name="Comma 7 2 3 4" xfId="946"/>
    <cellStyle name="Comma 7 2 3 4 2" xfId="2845"/>
    <cellStyle name="Comma 7 2 3 4 2 2" xfId="6648"/>
    <cellStyle name="Comma 7 2 3 4 2 2 2" xfId="14458"/>
    <cellStyle name="Comma 7 2 3 4 2 2 2 2" xfId="29869"/>
    <cellStyle name="Comma 7 2 3 4 2 2 2 2 2" xfId="60693"/>
    <cellStyle name="Comma 7 2 3 4 2 2 2 3" xfId="45283"/>
    <cellStyle name="Comma 7 2 3 4 2 2 3" xfId="22060"/>
    <cellStyle name="Comma 7 2 3 4 2 2 3 2" xfId="52884"/>
    <cellStyle name="Comma 7 2 3 4 2 2 4" xfId="37474"/>
    <cellStyle name="Comma 7 2 3 4 2 3" xfId="10655"/>
    <cellStyle name="Comma 7 2 3 4 2 3 2" xfId="26066"/>
    <cellStyle name="Comma 7 2 3 4 2 3 2 2" xfId="56890"/>
    <cellStyle name="Comma 7 2 3 4 2 3 3" xfId="41480"/>
    <cellStyle name="Comma 7 2 3 4 2 4" xfId="18257"/>
    <cellStyle name="Comma 7 2 3 4 2 4 2" xfId="49081"/>
    <cellStyle name="Comma 7 2 3 4 2 5" xfId="33671"/>
    <cellStyle name="Comma 7 2 3 4 3" xfId="4749"/>
    <cellStyle name="Comma 7 2 3 4 3 2" xfId="12559"/>
    <cellStyle name="Comma 7 2 3 4 3 2 2" xfId="27970"/>
    <cellStyle name="Comma 7 2 3 4 3 2 2 2" xfId="58794"/>
    <cellStyle name="Comma 7 2 3 4 3 2 3" xfId="43384"/>
    <cellStyle name="Comma 7 2 3 4 3 3" xfId="20161"/>
    <cellStyle name="Comma 7 2 3 4 3 3 2" xfId="50985"/>
    <cellStyle name="Comma 7 2 3 4 3 4" xfId="35575"/>
    <cellStyle name="Comma 7 2 3 4 4" xfId="8756"/>
    <cellStyle name="Comma 7 2 3 4 4 2" xfId="24167"/>
    <cellStyle name="Comma 7 2 3 4 4 2 2" xfId="54991"/>
    <cellStyle name="Comma 7 2 3 4 4 3" xfId="39581"/>
    <cellStyle name="Comma 7 2 3 4 5" xfId="16358"/>
    <cellStyle name="Comma 7 2 3 4 5 2" xfId="47182"/>
    <cellStyle name="Comma 7 2 3 4 6" xfId="31772"/>
    <cellStyle name="Comma 7 2 3 5" xfId="1579"/>
    <cellStyle name="Comma 7 2 3 5 2" xfId="3478"/>
    <cellStyle name="Comma 7 2 3 5 2 2" xfId="7281"/>
    <cellStyle name="Comma 7 2 3 5 2 2 2" xfId="15091"/>
    <cellStyle name="Comma 7 2 3 5 2 2 2 2" xfId="30502"/>
    <cellStyle name="Comma 7 2 3 5 2 2 2 2 2" xfId="61326"/>
    <cellStyle name="Comma 7 2 3 5 2 2 2 3" xfId="45916"/>
    <cellStyle name="Comma 7 2 3 5 2 2 3" xfId="22693"/>
    <cellStyle name="Comma 7 2 3 5 2 2 3 2" xfId="53517"/>
    <cellStyle name="Comma 7 2 3 5 2 2 4" xfId="38107"/>
    <cellStyle name="Comma 7 2 3 5 2 3" xfId="11288"/>
    <cellStyle name="Comma 7 2 3 5 2 3 2" xfId="26699"/>
    <cellStyle name="Comma 7 2 3 5 2 3 2 2" xfId="57523"/>
    <cellStyle name="Comma 7 2 3 5 2 3 3" xfId="42113"/>
    <cellStyle name="Comma 7 2 3 5 2 4" xfId="18890"/>
    <cellStyle name="Comma 7 2 3 5 2 4 2" xfId="49714"/>
    <cellStyle name="Comma 7 2 3 5 2 5" xfId="34304"/>
    <cellStyle name="Comma 7 2 3 5 3" xfId="5382"/>
    <cellStyle name="Comma 7 2 3 5 3 2" xfId="13192"/>
    <cellStyle name="Comma 7 2 3 5 3 2 2" xfId="28603"/>
    <cellStyle name="Comma 7 2 3 5 3 2 2 2" xfId="59427"/>
    <cellStyle name="Comma 7 2 3 5 3 2 3" xfId="44017"/>
    <cellStyle name="Comma 7 2 3 5 3 3" xfId="20794"/>
    <cellStyle name="Comma 7 2 3 5 3 3 2" xfId="51618"/>
    <cellStyle name="Comma 7 2 3 5 3 4" xfId="36208"/>
    <cellStyle name="Comma 7 2 3 5 4" xfId="9389"/>
    <cellStyle name="Comma 7 2 3 5 4 2" xfId="24800"/>
    <cellStyle name="Comma 7 2 3 5 4 2 2" xfId="55624"/>
    <cellStyle name="Comma 7 2 3 5 4 3" xfId="40214"/>
    <cellStyle name="Comma 7 2 3 5 5" xfId="16991"/>
    <cellStyle name="Comma 7 2 3 5 5 2" xfId="47815"/>
    <cellStyle name="Comma 7 2 3 5 6" xfId="32405"/>
    <cellStyle name="Comma 7 2 3 6" xfId="2212"/>
    <cellStyle name="Comma 7 2 3 6 2" xfId="6015"/>
    <cellStyle name="Comma 7 2 3 6 2 2" xfId="13825"/>
    <cellStyle name="Comma 7 2 3 6 2 2 2" xfId="29236"/>
    <cellStyle name="Comma 7 2 3 6 2 2 2 2" xfId="60060"/>
    <cellStyle name="Comma 7 2 3 6 2 2 3" xfId="44650"/>
    <cellStyle name="Comma 7 2 3 6 2 3" xfId="21427"/>
    <cellStyle name="Comma 7 2 3 6 2 3 2" xfId="52251"/>
    <cellStyle name="Comma 7 2 3 6 2 4" xfId="36841"/>
    <cellStyle name="Comma 7 2 3 6 3" xfId="10022"/>
    <cellStyle name="Comma 7 2 3 6 3 2" xfId="25433"/>
    <cellStyle name="Comma 7 2 3 6 3 2 2" xfId="56257"/>
    <cellStyle name="Comma 7 2 3 6 3 3" xfId="40847"/>
    <cellStyle name="Comma 7 2 3 6 4" xfId="17624"/>
    <cellStyle name="Comma 7 2 3 6 4 2" xfId="48448"/>
    <cellStyle name="Comma 7 2 3 6 5" xfId="33038"/>
    <cellStyle name="Comma 7 2 3 7" xfId="4116"/>
    <cellStyle name="Comma 7 2 3 7 2" xfId="11926"/>
    <cellStyle name="Comma 7 2 3 7 2 2" xfId="27337"/>
    <cellStyle name="Comma 7 2 3 7 2 2 2" xfId="58161"/>
    <cellStyle name="Comma 7 2 3 7 2 3" xfId="42751"/>
    <cellStyle name="Comma 7 2 3 7 3" xfId="19528"/>
    <cellStyle name="Comma 7 2 3 7 3 2" xfId="50352"/>
    <cellStyle name="Comma 7 2 3 7 4" xfId="34942"/>
    <cellStyle name="Comma 7 2 3 8" xfId="8123"/>
    <cellStyle name="Comma 7 2 3 8 2" xfId="23534"/>
    <cellStyle name="Comma 7 2 3 8 2 2" xfId="54358"/>
    <cellStyle name="Comma 7 2 3 8 3" xfId="38948"/>
    <cellStyle name="Comma 7 2 3 9" xfId="7914"/>
    <cellStyle name="Comma 7 2 3 9 2" xfId="23325"/>
    <cellStyle name="Comma 7 2 3 9 2 2" xfId="54149"/>
    <cellStyle name="Comma 7 2 3 9 3" xfId="38739"/>
    <cellStyle name="Comma 7 2 4" xfId="232"/>
    <cellStyle name="Comma 7 2 4 10" xfId="15645"/>
    <cellStyle name="Comma 7 2 4 10 2" xfId="46469"/>
    <cellStyle name="Comma 7 2 4 11" xfId="31059"/>
    <cellStyle name="Comma 7 2 4 2" xfId="655"/>
    <cellStyle name="Comma 7 2 4 2 2" xfId="1288"/>
    <cellStyle name="Comma 7 2 4 2 2 2" xfId="3187"/>
    <cellStyle name="Comma 7 2 4 2 2 2 2" xfId="6990"/>
    <cellStyle name="Comma 7 2 4 2 2 2 2 2" xfId="14800"/>
    <cellStyle name="Comma 7 2 4 2 2 2 2 2 2" xfId="30211"/>
    <cellStyle name="Comma 7 2 4 2 2 2 2 2 2 2" xfId="61035"/>
    <cellStyle name="Comma 7 2 4 2 2 2 2 2 3" xfId="45625"/>
    <cellStyle name="Comma 7 2 4 2 2 2 2 3" xfId="22402"/>
    <cellStyle name="Comma 7 2 4 2 2 2 2 3 2" xfId="53226"/>
    <cellStyle name="Comma 7 2 4 2 2 2 2 4" xfId="37816"/>
    <cellStyle name="Comma 7 2 4 2 2 2 3" xfId="10997"/>
    <cellStyle name="Comma 7 2 4 2 2 2 3 2" xfId="26408"/>
    <cellStyle name="Comma 7 2 4 2 2 2 3 2 2" xfId="57232"/>
    <cellStyle name="Comma 7 2 4 2 2 2 3 3" xfId="41822"/>
    <cellStyle name="Comma 7 2 4 2 2 2 4" xfId="18599"/>
    <cellStyle name="Comma 7 2 4 2 2 2 4 2" xfId="49423"/>
    <cellStyle name="Comma 7 2 4 2 2 2 5" xfId="34013"/>
    <cellStyle name="Comma 7 2 4 2 2 3" xfId="5091"/>
    <cellStyle name="Comma 7 2 4 2 2 3 2" xfId="12901"/>
    <cellStyle name="Comma 7 2 4 2 2 3 2 2" xfId="28312"/>
    <cellStyle name="Comma 7 2 4 2 2 3 2 2 2" xfId="59136"/>
    <cellStyle name="Comma 7 2 4 2 2 3 2 3" xfId="43726"/>
    <cellStyle name="Comma 7 2 4 2 2 3 3" xfId="20503"/>
    <cellStyle name="Comma 7 2 4 2 2 3 3 2" xfId="51327"/>
    <cellStyle name="Comma 7 2 4 2 2 3 4" xfId="35917"/>
    <cellStyle name="Comma 7 2 4 2 2 4" xfId="9098"/>
    <cellStyle name="Comma 7 2 4 2 2 4 2" xfId="24509"/>
    <cellStyle name="Comma 7 2 4 2 2 4 2 2" xfId="55333"/>
    <cellStyle name="Comma 7 2 4 2 2 4 3" xfId="39923"/>
    <cellStyle name="Comma 7 2 4 2 2 5" xfId="16700"/>
    <cellStyle name="Comma 7 2 4 2 2 5 2" xfId="47524"/>
    <cellStyle name="Comma 7 2 4 2 2 6" xfId="32114"/>
    <cellStyle name="Comma 7 2 4 2 3" xfId="1921"/>
    <cellStyle name="Comma 7 2 4 2 3 2" xfId="3820"/>
    <cellStyle name="Comma 7 2 4 2 3 2 2" xfId="7623"/>
    <cellStyle name="Comma 7 2 4 2 3 2 2 2" xfId="15433"/>
    <cellStyle name="Comma 7 2 4 2 3 2 2 2 2" xfId="30844"/>
    <cellStyle name="Comma 7 2 4 2 3 2 2 2 2 2" xfId="61668"/>
    <cellStyle name="Comma 7 2 4 2 3 2 2 2 3" xfId="46258"/>
    <cellStyle name="Comma 7 2 4 2 3 2 2 3" xfId="23035"/>
    <cellStyle name="Comma 7 2 4 2 3 2 2 3 2" xfId="53859"/>
    <cellStyle name="Comma 7 2 4 2 3 2 2 4" xfId="38449"/>
    <cellStyle name="Comma 7 2 4 2 3 2 3" xfId="11630"/>
    <cellStyle name="Comma 7 2 4 2 3 2 3 2" xfId="27041"/>
    <cellStyle name="Comma 7 2 4 2 3 2 3 2 2" xfId="57865"/>
    <cellStyle name="Comma 7 2 4 2 3 2 3 3" xfId="42455"/>
    <cellStyle name="Comma 7 2 4 2 3 2 4" xfId="19232"/>
    <cellStyle name="Comma 7 2 4 2 3 2 4 2" xfId="50056"/>
    <cellStyle name="Comma 7 2 4 2 3 2 5" xfId="34646"/>
    <cellStyle name="Comma 7 2 4 2 3 3" xfId="5724"/>
    <cellStyle name="Comma 7 2 4 2 3 3 2" xfId="13534"/>
    <cellStyle name="Comma 7 2 4 2 3 3 2 2" xfId="28945"/>
    <cellStyle name="Comma 7 2 4 2 3 3 2 2 2" xfId="59769"/>
    <cellStyle name="Comma 7 2 4 2 3 3 2 3" xfId="44359"/>
    <cellStyle name="Comma 7 2 4 2 3 3 3" xfId="21136"/>
    <cellStyle name="Comma 7 2 4 2 3 3 3 2" xfId="51960"/>
    <cellStyle name="Comma 7 2 4 2 3 3 4" xfId="36550"/>
    <cellStyle name="Comma 7 2 4 2 3 4" xfId="9731"/>
    <cellStyle name="Comma 7 2 4 2 3 4 2" xfId="25142"/>
    <cellStyle name="Comma 7 2 4 2 3 4 2 2" xfId="55966"/>
    <cellStyle name="Comma 7 2 4 2 3 4 3" xfId="40556"/>
    <cellStyle name="Comma 7 2 4 2 3 5" xfId="17333"/>
    <cellStyle name="Comma 7 2 4 2 3 5 2" xfId="48157"/>
    <cellStyle name="Comma 7 2 4 2 3 6" xfId="32747"/>
    <cellStyle name="Comma 7 2 4 2 4" xfId="2554"/>
    <cellStyle name="Comma 7 2 4 2 4 2" xfId="6357"/>
    <cellStyle name="Comma 7 2 4 2 4 2 2" xfId="14167"/>
    <cellStyle name="Comma 7 2 4 2 4 2 2 2" xfId="29578"/>
    <cellStyle name="Comma 7 2 4 2 4 2 2 2 2" xfId="60402"/>
    <cellStyle name="Comma 7 2 4 2 4 2 2 3" xfId="44992"/>
    <cellStyle name="Comma 7 2 4 2 4 2 3" xfId="21769"/>
    <cellStyle name="Comma 7 2 4 2 4 2 3 2" xfId="52593"/>
    <cellStyle name="Comma 7 2 4 2 4 2 4" xfId="37183"/>
    <cellStyle name="Comma 7 2 4 2 4 3" xfId="10364"/>
    <cellStyle name="Comma 7 2 4 2 4 3 2" xfId="25775"/>
    <cellStyle name="Comma 7 2 4 2 4 3 2 2" xfId="56599"/>
    <cellStyle name="Comma 7 2 4 2 4 3 3" xfId="41189"/>
    <cellStyle name="Comma 7 2 4 2 4 4" xfId="17966"/>
    <cellStyle name="Comma 7 2 4 2 4 4 2" xfId="48790"/>
    <cellStyle name="Comma 7 2 4 2 4 5" xfId="33380"/>
    <cellStyle name="Comma 7 2 4 2 5" xfId="4458"/>
    <cellStyle name="Comma 7 2 4 2 5 2" xfId="12268"/>
    <cellStyle name="Comma 7 2 4 2 5 2 2" xfId="27679"/>
    <cellStyle name="Comma 7 2 4 2 5 2 2 2" xfId="58503"/>
    <cellStyle name="Comma 7 2 4 2 5 2 3" xfId="43093"/>
    <cellStyle name="Comma 7 2 4 2 5 3" xfId="19870"/>
    <cellStyle name="Comma 7 2 4 2 5 3 2" xfId="50694"/>
    <cellStyle name="Comma 7 2 4 2 5 4" xfId="35284"/>
    <cellStyle name="Comma 7 2 4 2 6" xfId="8465"/>
    <cellStyle name="Comma 7 2 4 2 6 2" xfId="23876"/>
    <cellStyle name="Comma 7 2 4 2 6 2 2" xfId="54700"/>
    <cellStyle name="Comma 7 2 4 2 6 3" xfId="39290"/>
    <cellStyle name="Comma 7 2 4 2 7" xfId="16067"/>
    <cellStyle name="Comma 7 2 4 2 7 2" xfId="46891"/>
    <cellStyle name="Comma 7 2 4 2 8" xfId="31481"/>
    <cellStyle name="Comma 7 2 4 3" xfId="446"/>
    <cellStyle name="Comma 7 2 4 3 2" xfId="1079"/>
    <cellStyle name="Comma 7 2 4 3 2 2" xfId="2978"/>
    <cellStyle name="Comma 7 2 4 3 2 2 2" xfId="6781"/>
    <cellStyle name="Comma 7 2 4 3 2 2 2 2" xfId="14591"/>
    <cellStyle name="Comma 7 2 4 3 2 2 2 2 2" xfId="30002"/>
    <cellStyle name="Comma 7 2 4 3 2 2 2 2 2 2" xfId="60826"/>
    <cellStyle name="Comma 7 2 4 3 2 2 2 2 3" xfId="45416"/>
    <cellStyle name="Comma 7 2 4 3 2 2 2 3" xfId="22193"/>
    <cellStyle name="Comma 7 2 4 3 2 2 2 3 2" xfId="53017"/>
    <cellStyle name="Comma 7 2 4 3 2 2 2 4" xfId="37607"/>
    <cellStyle name="Comma 7 2 4 3 2 2 3" xfId="10788"/>
    <cellStyle name="Comma 7 2 4 3 2 2 3 2" xfId="26199"/>
    <cellStyle name="Comma 7 2 4 3 2 2 3 2 2" xfId="57023"/>
    <cellStyle name="Comma 7 2 4 3 2 2 3 3" xfId="41613"/>
    <cellStyle name="Comma 7 2 4 3 2 2 4" xfId="18390"/>
    <cellStyle name="Comma 7 2 4 3 2 2 4 2" xfId="49214"/>
    <cellStyle name="Comma 7 2 4 3 2 2 5" xfId="33804"/>
    <cellStyle name="Comma 7 2 4 3 2 3" xfId="4882"/>
    <cellStyle name="Comma 7 2 4 3 2 3 2" xfId="12692"/>
    <cellStyle name="Comma 7 2 4 3 2 3 2 2" xfId="28103"/>
    <cellStyle name="Comma 7 2 4 3 2 3 2 2 2" xfId="58927"/>
    <cellStyle name="Comma 7 2 4 3 2 3 2 3" xfId="43517"/>
    <cellStyle name="Comma 7 2 4 3 2 3 3" xfId="20294"/>
    <cellStyle name="Comma 7 2 4 3 2 3 3 2" xfId="51118"/>
    <cellStyle name="Comma 7 2 4 3 2 3 4" xfId="35708"/>
    <cellStyle name="Comma 7 2 4 3 2 4" xfId="8889"/>
    <cellStyle name="Comma 7 2 4 3 2 4 2" xfId="24300"/>
    <cellStyle name="Comma 7 2 4 3 2 4 2 2" xfId="55124"/>
    <cellStyle name="Comma 7 2 4 3 2 4 3" xfId="39714"/>
    <cellStyle name="Comma 7 2 4 3 2 5" xfId="16491"/>
    <cellStyle name="Comma 7 2 4 3 2 5 2" xfId="47315"/>
    <cellStyle name="Comma 7 2 4 3 2 6" xfId="31905"/>
    <cellStyle name="Comma 7 2 4 3 3" xfId="1712"/>
    <cellStyle name="Comma 7 2 4 3 3 2" xfId="3611"/>
    <cellStyle name="Comma 7 2 4 3 3 2 2" xfId="7414"/>
    <cellStyle name="Comma 7 2 4 3 3 2 2 2" xfId="15224"/>
    <cellStyle name="Comma 7 2 4 3 3 2 2 2 2" xfId="30635"/>
    <cellStyle name="Comma 7 2 4 3 3 2 2 2 2 2" xfId="61459"/>
    <cellStyle name="Comma 7 2 4 3 3 2 2 2 3" xfId="46049"/>
    <cellStyle name="Comma 7 2 4 3 3 2 2 3" xfId="22826"/>
    <cellStyle name="Comma 7 2 4 3 3 2 2 3 2" xfId="53650"/>
    <cellStyle name="Comma 7 2 4 3 3 2 2 4" xfId="38240"/>
    <cellStyle name="Comma 7 2 4 3 3 2 3" xfId="11421"/>
    <cellStyle name="Comma 7 2 4 3 3 2 3 2" xfId="26832"/>
    <cellStyle name="Comma 7 2 4 3 3 2 3 2 2" xfId="57656"/>
    <cellStyle name="Comma 7 2 4 3 3 2 3 3" xfId="42246"/>
    <cellStyle name="Comma 7 2 4 3 3 2 4" xfId="19023"/>
    <cellStyle name="Comma 7 2 4 3 3 2 4 2" xfId="49847"/>
    <cellStyle name="Comma 7 2 4 3 3 2 5" xfId="34437"/>
    <cellStyle name="Comma 7 2 4 3 3 3" xfId="5515"/>
    <cellStyle name="Comma 7 2 4 3 3 3 2" xfId="13325"/>
    <cellStyle name="Comma 7 2 4 3 3 3 2 2" xfId="28736"/>
    <cellStyle name="Comma 7 2 4 3 3 3 2 2 2" xfId="59560"/>
    <cellStyle name="Comma 7 2 4 3 3 3 2 3" xfId="44150"/>
    <cellStyle name="Comma 7 2 4 3 3 3 3" xfId="20927"/>
    <cellStyle name="Comma 7 2 4 3 3 3 3 2" xfId="51751"/>
    <cellStyle name="Comma 7 2 4 3 3 3 4" xfId="36341"/>
    <cellStyle name="Comma 7 2 4 3 3 4" xfId="9522"/>
    <cellStyle name="Comma 7 2 4 3 3 4 2" xfId="24933"/>
    <cellStyle name="Comma 7 2 4 3 3 4 2 2" xfId="55757"/>
    <cellStyle name="Comma 7 2 4 3 3 4 3" xfId="40347"/>
    <cellStyle name="Comma 7 2 4 3 3 5" xfId="17124"/>
    <cellStyle name="Comma 7 2 4 3 3 5 2" xfId="47948"/>
    <cellStyle name="Comma 7 2 4 3 3 6" xfId="32538"/>
    <cellStyle name="Comma 7 2 4 3 4" xfId="2345"/>
    <cellStyle name="Comma 7 2 4 3 4 2" xfId="6148"/>
    <cellStyle name="Comma 7 2 4 3 4 2 2" xfId="13958"/>
    <cellStyle name="Comma 7 2 4 3 4 2 2 2" xfId="29369"/>
    <cellStyle name="Comma 7 2 4 3 4 2 2 2 2" xfId="60193"/>
    <cellStyle name="Comma 7 2 4 3 4 2 2 3" xfId="44783"/>
    <cellStyle name="Comma 7 2 4 3 4 2 3" xfId="21560"/>
    <cellStyle name="Comma 7 2 4 3 4 2 3 2" xfId="52384"/>
    <cellStyle name="Comma 7 2 4 3 4 2 4" xfId="36974"/>
    <cellStyle name="Comma 7 2 4 3 4 3" xfId="10155"/>
    <cellStyle name="Comma 7 2 4 3 4 3 2" xfId="25566"/>
    <cellStyle name="Comma 7 2 4 3 4 3 2 2" xfId="56390"/>
    <cellStyle name="Comma 7 2 4 3 4 3 3" xfId="40980"/>
    <cellStyle name="Comma 7 2 4 3 4 4" xfId="17757"/>
    <cellStyle name="Comma 7 2 4 3 4 4 2" xfId="48581"/>
    <cellStyle name="Comma 7 2 4 3 4 5" xfId="33171"/>
    <cellStyle name="Comma 7 2 4 3 5" xfId="4249"/>
    <cellStyle name="Comma 7 2 4 3 5 2" xfId="12059"/>
    <cellStyle name="Comma 7 2 4 3 5 2 2" xfId="27470"/>
    <cellStyle name="Comma 7 2 4 3 5 2 2 2" xfId="58294"/>
    <cellStyle name="Comma 7 2 4 3 5 2 3" xfId="42884"/>
    <cellStyle name="Comma 7 2 4 3 5 3" xfId="19661"/>
    <cellStyle name="Comma 7 2 4 3 5 3 2" xfId="50485"/>
    <cellStyle name="Comma 7 2 4 3 5 4" xfId="35075"/>
    <cellStyle name="Comma 7 2 4 3 6" xfId="8256"/>
    <cellStyle name="Comma 7 2 4 3 6 2" xfId="23667"/>
    <cellStyle name="Comma 7 2 4 3 6 2 2" xfId="54491"/>
    <cellStyle name="Comma 7 2 4 3 6 3" xfId="39081"/>
    <cellStyle name="Comma 7 2 4 3 7" xfId="15858"/>
    <cellStyle name="Comma 7 2 4 3 7 2" xfId="46682"/>
    <cellStyle name="Comma 7 2 4 3 8" xfId="31272"/>
    <cellStyle name="Comma 7 2 4 4" xfId="866"/>
    <cellStyle name="Comma 7 2 4 4 2" xfId="2765"/>
    <cellStyle name="Comma 7 2 4 4 2 2" xfId="6568"/>
    <cellStyle name="Comma 7 2 4 4 2 2 2" xfId="14378"/>
    <cellStyle name="Comma 7 2 4 4 2 2 2 2" xfId="29789"/>
    <cellStyle name="Comma 7 2 4 4 2 2 2 2 2" xfId="60613"/>
    <cellStyle name="Comma 7 2 4 4 2 2 2 3" xfId="45203"/>
    <cellStyle name="Comma 7 2 4 4 2 2 3" xfId="21980"/>
    <cellStyle name="Comma 7 2 4 4 2 2 3 2" xfId="52804"/>
    <cellStyle name="Comma 7 2 4 4 2 2 4" xfId="37394"/>
    <cellStyle name="Comma 7 2 4 4 2 3" xfId="10575"/>
    <cellStyle name="Comma 7 2 4 4 2 3 2" xfId="25986"/>
    <cellStyle name="Comma 7 2 4 4 2 3 2 2" xfId="56810"/>
    <cellStyle name="Comma 7 2 4 4 2 3 3" xfId="41400"/>
    <cellStyle name="Comma 7 2 4 4 2 4" xfId="18177"/>
    <cellStyle name="Comma 7 2 4 4 2 4 2" xfId="49001"/>
    <cellStyle name="Comma 7 2 4 4 2 5" xfId="33591"/>
    <cellStyle name="Comma 7 2 4 4 3" xfId="4669"/>
    <cellStyle name="Comma 7 2 4 4 3 2" xfId="12479"/>
    <cellStyle name="Comma 7 2 4 4 3 2 2" xfId="27890"/>
    <cellStyle name="Comma 7 2 4 4 3 2 2 2" xfId="58714"/>
    <cellStyle name="Comma 7 2 4 4 3 2 3" xfId="43304"/>
    <cellStyle name="Comma 7 2 4 4 3 3" xfId="20081"/>
    <cellStyle name="Comma 7 2 4 4 3 3 2" xfId="50905"/>
    <cellStyle name="Comma 7 2 4 4 3 4" xfId="35495"/>
    <cellStyle name="Comma 7 2 4 4 4" xfId="8676"/>
    <cellStyle name="Comma 7 2 4 4 4 2" xfId="24087"/>
    <cellStyle name="Comma 7 2 4 4 4 2 2" xfId="54911"/>
    <cellStyle name="Comma 7 2 4 4 4 3" xfId="39501"/>
    <cellStyle name="Comma 7 2 4 4 5" xfId="16278"/>
    <cellStyle name="Comma 7 2 4 4 5 2" xfId="47102"/>
    <cellStyle name="Comma 7 2 4 4 6" xfId="31692"/>
    <cellStyle name="Comma 7 2 4 5" xfId="1499"/>
    <cellStyle name="Comma 7 2 4 5 2" xfId="3398"/>
    <cellStyle name="Comma 7 2 4 5 2 2" xfId="7201"/>
    <cellStyle name="Comma 7 2 4 5 2 2 2" xfId="15011"/>
    <cellStyle name="Comma 7 2 4 5 2 2 2 2" xfId="30422"/>
    <cellStyle name="Comma 7 2 4 5 2 2 2 2 2" xfId="61246"/>
    <cellStyle name="Comma 7 2 4 5 2 2 2 3" xfId="45836"/>
    <cellStyle name="Comma 7 2 4 5 2 2 3" xfId="22613"/>
    <cellStyle name="Comma 7 2 4 5 2 2 3 2" xfId="53437"/>
    <cellStyle name="Comma 7 2 4 5 2 2 4" xfId="38027"/>
    <cellStyle name="Comma 7 2 4 5 2 3" xfId="11208"/>
    <cellStyle name="Comma 7 2 4 5 2 3 2" xfId="26619"/>
    <cellStyle name="Comma 7 2 4 5 2 3 2 2" xfId="57443"/>
    <cellStyle name="Comma 7 2 4 5 2 3 3" xfId="42033"/>
    <cellStyle name="Comma 7 2 4 5 2 4" xfId="18810"/>
    <cellStyle name="Comma 7 2 4 5 2 4 2" xfId="49634"/>
    <cellStyle name="Comma 7 2 4 5 2 5" xfId="34224"/>
    <cellStyle name="Comma 7 2 4 5 3" xfId="5302"/>
    <cellStyle name="Comma 7 2 4 5 3 2" xfId="13112"/>
    <cellStyle name="Comma 7 2 4 5 3 2 2" xfId="28523"/>
    <cellStyle name="Comma 7 2 4 5 3 2 2 2" xfId="59347"/>
    <cellStyle name="Comma 7 2 4 5 3 2 3" xfId="43937"/>
    <cellStyle name="Comma 7 2 4 5 3 3" xfId="20714"/>
    <cellStyle name="Comma 7 2 4 5 3 3 2" xfId="51538"/>
    <cellStyle name="Comma 7 2 4 5 3 4" xfId="36128"/>
    <cellStyle name="Comma 7 2 4 5 4" xfId="9309"/>
    <cellStyle name="Comma 7 2 4 5 4 2" xfId="24720"/>
    <cellStyle name="Comma 7 2 4 5 4 2 2" xfId="55544"/>
    <cellStyle name="Comma 7 2 4 5 4 3" xfId="40134"/>
    <cellStyle name="Comma 7 2 4 5 5" xfId="16911"/>
    <cellStyle name="Comma 7 2 4 5 5 2" xfId="47735"/>
    <cellStyle name="Comma 7 2 4 5 6" xfId="32325"/>
    <cellStyle name="Comma 7 2 4 6" xfId="2132"/>
    <cellStyle name="Comma 7 2 4 6 2" xfId="5935"/>
    <cellStyle name="Comma 7 2 4 6 2 2" xfId="13745"/>
    <cellStyle name="Comma 7 2 4 6 2 2 2" xfId="29156"/>
    <cellStyle name="Comma 7 2 4 6 2 2 2 2" xfId="59980"/>
    <cellStyle name="Comma 7 2 4 6 2 2 3" xfId="44570"/>
    <cellStyle name="Comma 7 2 4 6 2 3" xfId="21347"/>
    <cellStyle name="Comma 7 2 4 6 2 3 2" xfId="52171"/>
    <cellStyle name="Comma 7 2 4 6 2 4" xfId="36761"/>
    <cellStyle name="Comma 7 2 4 6 3" xfId="9942"/>
    <cellStyle name="Comma 7 2 4 6 3 2" xfId="25353"/>
    <cellStyle name="Comma 7 2 4 6 3 2 2" xfId="56177"/>
    <cellStyle name="Comma 7 2 4 6 3 3" xfId="40767"/>
    <cellStyle name="Comma 7 2 4 6 4" xfId="17544"/>
    <cellStyle name="Comma 7 2 4 6 4 2" xfId="48368"/>
    <cellStyle name="Comma 7 2 4 6 5" xfId="32958"/>
    <cellStyle name="Comma 7 2 4 7" xfId="4036"/>
    <cellStyle name="Comma 7 2 4 7 2" xfId="11846"/>
    <cellStyle name="Comma 7 2 4 7 2 2" xfId="27257"/>
    <cellStyle name="Comma 7 2 4 7 2 2 2" xfId="58081"/>
    <cellStyle name="Comma 7 2 4 7 2 3" xfId="42671"/>
    <cellStyle name="Comma 7 2 4 7 3" xfId="19448"/>
    <cellStyle name="Comma 7 2 4 7 3 2" xfId="50272"/>
    <cellStyle name="Comma 7 2 4 7 4" xfId="34862"/>
    <cellStyle name="Comma 7 2 4 8" xfId="8043"/>
    <cellStyle name="Comma 7 2 4 8 2" xfId="23454"/>
    <cellStyle name="Comma 7 2 4 8 2 2" xfId="54278"/>
    <cellStyle name="Comma 7 2 4 8 3" xfId="38868"/>
    <cellStyle name="Comma 7 2 4 9" xfId="7834"/>
    <cellStyle name="Comma 7 2 4 9 2" xfId="23245"/>
    <cellStyle name="Comma 7 2 4 9 2 2" xfId="54069"/>
    <cellStyle name="Comma 7 2 4 9 3" xfId="38659"/>
    <cellStyle name="Comma 7 2 5" xfId="610"/>
    <cellStyle name="Comma 7 2 5 2" xfId="1243"/>
    <cellStyle name="Comma 7 2 5 2 2" xfId="3142"/>
    <cellStyle name="Comma 7 2 5 2 2 2" xfId="6945"/>
    <cellStyle name="Comma 7 2 5 2 2 2 2" xfId="14755"/>
    <cellStyle name="Comma 7 2 5 2 2 2 2 2" xfId="30166"/>
    <cellStyle name="Comma 7 2 5 2 2 2 2 2 2" xfId="60990"/>
    <cellStyle name="Comma 7 2 5 2 2 2 2 3" xfId="45580"/>
    <cellStyle name="Comma 7 2 5 2 2 2 3" xfId="22357"/>
    <cellStyle name="Comma 7 2 5 2 2 2 3 2" xfId="53181"/>
    <cellStyle name="Comma 7 2 5 2 2 2 4" xfId="37771"/>
    <cellStyle name="Comma 7 2 5 2 2 3" xfId="10952"/>
    <cellStyle name="Comma 7 2 5 2 2 3 2" xfId="26363"/>
    <cellStyle name="Comma 7 2 5 2 2 3 2 2" xfId="57187"/>
    <cellStyle name="Comma 7 2 5 2 2 3 3" xfId="41777"/>
    <cellStyle name="Comma 7 2 5 2 2 4" xfId="18554"/>
    <cellStyle name="Comma 7 2 5 2 2 4 2" xfId="49378"/>
    <cellStyle name="Comma 7 2 5 2 2 5" xfId="33968"/>
    <cellStyle name="Comma 7 2 5 2 3" xfId="5046"/>
    <cellStyle name="Comma 7 2 5 2 3 2" xfId="12856"/>
    <cellStyle name="Comma 7 2 5 2 3 2 2" xfId="28267"/>
    <cellStyle name="Comma 7 2 5 2 3 2 2 2" xfId="59091"/>
    <cellStyle name="Comma 7 2 5 2 3 2 3" xfId="43681"/>
    <cellStyle name="Comma 7 2 5 2 3 3" xfId="20458"/>
    <cellStyle name="Comma 7 2 5 2 3 3 2" xfId="51282"/>
    <cellStyle name="Comma 7 2 5 2 3 4" xfId="35872"/>
    <cellStyle name="Comma 7 2 5 2 4" xfId="9053"/>
    <cellStyle name="Comma 7 2 5 2 4 2" xfId="24464"/>
    <cellStyle name="Comma 7 2 5 2 4 2 2" xfId="55288"/>
    <cellStyle name="Comma 7 2 5 2 4 3" xfId="39878"/>
    <cellStyle name="Comma 7 2 5 2 5" xfId="16655"/>
    <cellStyle name="Comma 7 2 5 2 5 2" xfId="47479"/>
    <cellStyle name="Comma 7 2 5 2 6" xfId="32069"/>
    <cellStyle name="Comma 7 2 5 3" xfId="1876"/>
    <cellStyle name="Comma 7 2 5 3 2" xfId="3775"/>
    <cellStyle name="Comma 7 2 5 3 2 2" xfId="7578"/>
    <cellStyle name="Comma 7 2 5 3 2 2 2" xfId="15388"/>
    <cellStyle name="Comma 7 2 5 3 2 2 2 2" xfId="30799"/>
    <cellStyle name="Comma 7 2 5 3 2 2 2 2 2" xfId="61623"/>
    <cellStyle name="Comma 7 2 5 3 2 2 2 3" xfId="46213"/>
    <cellStyle name="Comma 7 2 5 3 2 2 3" xfId="22990"/>
    <cellStyle name="Comma 7 2 5 3 2 2 3 2" xfId="53814"/>
    <cellStyle name="Comma 7 2 5 3 2 2 4" xfId="38404"/>
    <cellStyle name="Comma 7 2 5 3 2 3" xfId="11585"/>
    <cellStyle name="Comma 7 2 5 3 2 3 2" xfId="26996"/>
    <cellStyle name="Comma 7 2 5 3 2 3 2 2" xfId="57820"/>
    <cellStyle name="Comma 7 2 5 3 2 3 3" xfId="42410"/>
    <cellStyle name="Comma 7 2 5 3 2 4" xfId="19187"/>
    <cellStyle name="Comma 7 2 5 3 2 4 2" xfId="50011"/>
    <cellStyle name="Comma 7 2 5 3 2 5" xfId="34601"/>
    <cellStyle name="Comma 7 2 5 3 3" xfId="5679"/>
    <cellStyle name="Comma 7 2 5 3 3 2" xfId="13489"/>
    <cellStyle name="Comma 7 2 5 3 3 2 2" xfId="28900"/>
    <cellStyle name="Comma 7 2 5 3 3 2 2 2" xfId="59724"/>
    <cellStyle name="Comma 7 2 5 3 3 2 3" xfId="44314"/>
    <cellStyle name="Comma 7 2 5 3 3 3" xfId="21091"/>
    <cellStyle name="Comma 7 2 5 3 3 3 2" xfId="51915"/>
    <cellStyle name="Comma 7 2 5 3 3 4" xfId="36505"/>
    <cellStyle name="Comma 7 2 5 3 4" xfId="9686"/>
    <cellStyle name="Comma 7 2 5 3 4 2" xfId="25097"/>
    <cellStyle name="Comma 7 2 5 3 4 2 2" xfId="55921"/>
    <cellStyle name="Comma 7 2 5 3 4 3" xfId="40511"/>
    <cellStyle name="Comma 7 2 5 3 5" xfId="17288"/>
    <cellStyle name="Comma 7 2 5 3 5 2" xfId="48112"/>
    <cellStyle name="Comma 7 2 5 3 6" xfId="32702"/>
    <cellStyle name="Comma 7 2 5 4" xfId="2509"/>
    <cellStyle name="Comma 7 2 5 4 2" xfId="6312"/>
    <cellStyle name="Comma 7 2 5 4 2 2" xfId="14122"/>
    <cellStyle name="Comma 7 2 5 4 2 2 2" xfId="29533"/>
    <cellStyle name="Comma 7 2 5 4 2 2 2 2" xfId="60357"/>
    <cellStyle name="Comma 7 2 5 4 2 2 3" xfId="44947"/>
    <cellStyle name="Comma 7 2 5 4 2 3" xfId="21724"/>
    <cellStyle name="Comma 7 2 5 4 2 3 2" xfId="52548"/>
    <cellStyle name="Comma 7 2 5 4 2 4" xfId="37138"/>
    <cellStyle name="Comma 7 2 5 4 3" xfId="10319"/>
    <cellStyle name="Comma 7 2 5 4 3 2" xfId="25730"/>
    <cellStyle name="Comma 7 2 5 4 3 2 2" xfId="56554"/>
    <cellStyle name="Comma 7 2 5 4 3 3" xfId="41144"/>
    <cellStyle name="Comma 7 2 5 4 4" xfId="17921"/>
    <cellStyle name="Comma 7 2 5 4 4 2" xfId="48745"/>
    <cellStyle name="Comma 7 2 5 4 5" xfId="33335"/>
    <cellStyle name="Comma 7 2 5 5" xfId="4413"/>
    <cellStyle name="Comma 7 2 5 5 2" xfId="12223"/>
    <cellStyle name="Comma 7 2 5 5 2 2" xfId="27634"/>
    <cellStyle name="Comma 7 2 5 5 2 2 2" xfId="58458"/>
    <cellStyle name="Comma 7 2 5 5 2 3" xfId="43048"/>
    <cellStyle name="Comma 7 2 5 5 3" xfId="19825"/>
    <cellStyle name="Comma 7 2 5 5 3 2" xfId="50649"/>
    <cellStyle name="Comma 7 2 5 5 4" xfId="35239"/>
    <cellStyle name="Comma 7 2 5 6" xfId="8420"/>
    <cellStyle name="Comma 7 2 5 6 2" xfId="23831"/>
    <cellStyle name="Comma 7 2 5 6 2 2" xfId="54655"/>
    <cellStyle name="Comma 7 2 5 6 3" xfId="39245"/>
    <cellStyle name="Comma 7 2 5 7" xfId="16022"/>
    <cellStyle name="Comma 7 2 5 7 2" xfId="46846"/>
    <cellStyle name="Comma 7 2 5 8" xfId="31436"/>
    <cellStyle name="Comma 7 2 6" xfId="401"/>
    <cellStyle name="Comma 7 2 6 2" xfId="1034"/>
    <cellStyle name="Comma 7 2 6 2 2" xfId="2933"/>
    <cellStyle name="Comma 7 2 6 2 2 2" xfId="6736"/>
    <cellStyle name="Comma 7 2 6 2 2 2 2" xfId="14546"/>
    <cellStyle name="Comma 7 2 6 2 2 2 2 2" xfId="29957"/>
    <cellStyle name="Comma 7 2 6 2 2 2 2 2 2" xfId="60781"/>
    <cellStyle name="Comma 7 2 6 2 2 2 2 3" xfId="45371"/>
    <cellStyle name="Comma 7 2 6 2 2 2 3" xfId="22148"/>
    <cellStyle name="Comma 7 2 6 2 2 2 3 2" xfId="52972"/>
    <cellStyle name="Comma 7 2 6 2 2 2 4" xfId="37562"/>
    <cellStyle name="Comma 7 2 6 2 2 3" xfId="10743"/>
    <cellStyle name="Comma 7 2 6 2 2 3 2" xfId="26154"/>
    <cellStyle name="Comma 7 2 6 2 2 3 2 2" xfId="56978"/>
    <cellStyle name="Comma 7 2 6 2 2 3 3" xfId="41568"/>
    <cellStyle name="Comma 7 2 6 2 2 4" xfId="18345"/>
    <cellStyle name="Comma 7 2 6 2 2 4 2" xfId="49169"/>
    <cellStyle name="Comma 7 2 6 2 2 5" xfId="33759"/>
    <cellStyle name="Comma 7 2 6 2 3" xfId="4837"/>
    <cellStyle name="Comma 7 2 6 2 3 2" xfId="12647"/>
    <cellStyle name="Comma 7 2 6 2 3 2 2" xfId="28058"/>
    <cellStyle name="Comma 7 2 6 2 3 2 2 2" xfId="58882"/>
    <cellStyle name="Comma 7 2 6 2 3 2 3" xfId="43472"/>
    <cellStyle name="Comma 7 2 6 2 3 3" xfId="20249"/>
    <cellStyle name="Comma 7 2 6 2 3 3 2" xfId="51073"/>
    <cellStyle name="Comma 7 2 6 2 3 4" xfId="35663"/>
    <cellStyle name="Comma 7 2 6 2 4" xfId="8844"/>
    <cellStyle name="Comma 7 2 6 2 4 2" xfId="24255"/>
    <cellStyle name="Comma 7 2 6 2 4 2 2" xfId="55079"/>
    <cellStyle name="Comma 7 2 6 2 4 3" xfId="39669"/>
    <cellStyle name="Comma 7 2 6 2 5" xfId="16446"/>
    <cellStyle name="Comma 7 2 6 2 5 2" xfId="47270"/>
    <cellStyle name="Comma 7 2 6 2 6" xfId="31860"/>
    <cellStyle name="Comma 7 2 6 3" xfId="1667"/>
    <cellStyle name="Comma 7 2 6 3 2" xfId="3566"/>
    <cellStyle name="Comma 7 2 6 3 2 2" xfId="7369"/>
    <cellStyle name="Comma 7 2 6 3 2 2 2" xfId="15179"/>
    <cellStyle name="Comma 7 2 6 3 2 2 2 2" xfId="30590"/>
    <cellStyle name="Comma 7 2 6 3 2 2 2 2 2" xfId="61414"/>
    <cellStyle name="Comma 7 2 6 3 2 2 2 3" xfId="46004"/>
    <cellStyle name="Comma 7 2 6 3 2 2 3" xfId="22781"/>
    <cellStyle name="Comma 7 2 6 3 2 2 3 2" xfId="53605"/>
    <cellStyle name="Comma 7 2 6 3 2 2 4" xfId="38195"/>
    <cellStyle name="Comma 7 2 6 3 2 3" xfId="11376"/>
    <cellStyle name="Comma 7 2 6 3 2 3 2" xfId="26787"/>
    <cellStyle name="Comma 7 2 6 3 2 3 2 2" xfId="57611"/>
    <cellStyle name="Comma 7 2 6 3 2 3 3" xfId="42201"/>
    <cellStyle name="Comma 7 2 6 3 2 4" xfId="18978"/>
    <cellStyle name="Comma 7 2 6 3 2 4 2" xfId="49802"/>
    <cellStyle name="Comma 7 2 6 3 2 5" xfId="34392"/>
    <cellStyle name="Comma 7 2 6 3 3" xfId="5470"/>
    <cellStyle name="Comma 7 2 6 3 3 2" xfId="13280"/>
    <cellStyle name="Comma 7 2 6 3 3 2 2" xfId="28691"/>
    <cellStyle name="Comma 7 2 6 3 3 2 2 2" xfId="59515"/>
    <cellStyle name="Comma 7 2 6 3 3 2 3" xfId="44105"/>
    <cellStyle name="Comma 7 2 6 3 3 3" xfId="20882"/>
    <cellStyle name="Comma 7 2 6 3 3 3 2" xfId="51706"/>
    <cellStyle name="Comma 7 2 6 3 3 4" xfId="36296"/>
    <cellStyle name="Comma 7 2 6 3 4" xfId="9477"/>
    <cellStyle name="Comma 7 2 6 3 4 2" xfId="24888"/>
    <cellStyle name="Comma 7 2 6 3 4 2 2" xfId="55712"/>
    <cellStyle name="Comma 7 2 6 3 4 3" xfId="40302"/>
    <cellStyle name="Comma 7 2 6 3 5" xfId="17079"/>
    <cellStyle name="Comma 7 2 6 3 5 2" xfId="47903"/>
    <cellStyle name="Comma 7 2 6 3 6" xfId="32493"/>
    <cellStyle name="Comma 7 2 6 4" xfId="2300"/>
    <cellStyle name="Comma 7 2 6 4 2" xfId="6103"/>
    <cellStyle name="Comma 7 2 6 4 2 2" xfId="13913"/>
    <cellStyle name="Comma 7 2 6 4 2 2 2" xfId="29324"/>
    <cellStyle name="Comma 7 2 6 4 2 2 2 2" xfId="60148"/>
    <cellStyle name="Comma 7 2 6 4 2 2 3" xfId="44738"/>
    <cellStyle name="Comma 7 2 6 4 2 3" xfId="21515"/>
    <cellStyle name="Comma 7 2 6 4 2 3 2" xfId="52339"/>
    <cellStyle name="Comma 7 2 6 4 2 4" xfId="36929"/>
    <cellStyle name="Comma 7 2 6 4 3" xfId="10110"/>
    <cellStyle name="Comma 7 2 6 4 3 2" xfId="25521"/>
    <cellStyle name="Comma 7 2 6 4 3 2 2" xfId="56345"/>
    <cellStyle name="Comma 7 2 6 4 3 3" xfId="40935"/>
    <cellStyle name="Comma 7 2 6 4 4" xfId="17712"/>
    <cellStyle name="Comma 7 2 6 4 4 2" xfId="48536"/>
    <cellStyle name="Comma 7 2 6 4 5" xfId="33126"/>
    <cellStyle name="Comma 7 2 6 5" xfId="4204"/>
    <cellStyle name="Comma 7 2 6 5 2" xfId="12014"/>
    <cellStyle name="Comma 7 2 6 5 2 2" xfId="27425"/>
    <cellStyle name="Comma 7 2 6 5 2 2 2" xfId="58249"/>
    <cellStyle name="Comma 7 2 6 5 2 3" xfId="42839"/>
    <cellStyle name="Comma 7 2 6 5 3" xfId="19616"/>
    <cellStyle name="Comma 7 2 6 5 3 2" xfId="50440"/>
    <cellStyle name="Comma 7 2 6 5 4" xfId="35030"/>
    <cellStyle name="Comma 7 2 6 6" xfId="8211"/>
    <cellStyle name="Comma 7 2 6 6 2" xfId="23622"/>
    <cellStyle name="Comma 7 2 6 6 2 2" xfId="54446"/>
    <cellStyle name="Comma 7 2 6 6 3" xfId="39036"/>
    <cellStyle name="Comma 7 2 6 7" xfId="15813"/>
    <cellStyle name="Comma 7 2 6 7 2" xfId="46637"/>
    <cellStyle name="Comma 7 2 6 8" xfId="31227"/>
    <cellStyle name="Comma 7 2 7" xfId="821"/>
    <cellStyle name="Comma 7 2 7 2" xfId="2720"/>
    <cellStyle name="Comma 7 2 7 2 2" xfId="6523"/>
    <cellStyle name="Comma 7 2 7 2 2 2" xfId="14333"/>
    <cellStyle name="Comma 7 2 7 2 2 2 2" xfId="29744"/>
    <cellStyle name="Comma 7 2 7 2 2 2 2 2" xfId="60568"/>
    <cellStyle name="Comma 7 2 7 2 2 2 3" xfId="45158"/>
    <cellStyle name="Comma 7 2 7 2 2 3" xfId="21935"/>
    <cellStyle name="Comma 7 2 7 2 2 3 2" xfId="52759"/>
    <cellStyle name="Comma 7 2 7 2 2 4" xfId="37349"/>
    <cellStyle name="Comma 7 2 7 2 3" xfId="10530"/>
    <cellStyle name="Comma 7 2 7 2 3 2" xfId="25941"/>
    <cellStyle name="Comma 7 2 7 2 3 2 2" xfId="56765"/>
    <cellStyle name="Comma 7 2 7 2 3 3" xfId="41355"/>
    <cellStyle name="Comma 7 2 7 2 4" xfId="18132"/>
    <cellStyle name="Comma 7 2 7 2 4 2" xfId="48956"/>
    <cellStyle name="Comma 7 2 7 2 5" xfId="33546"/>
    <cellStyle name="Comma 7 2 7 3" xfId="4624"/>
    <cellStyle name="Comma 7 2 7 3 2" xfId="12434"/>
    <cellStyle name="Comma 7 2 7 3 2 2" xfId="27845"/>
    <cellStyle name="Comma 7 2 7 3 2 2 2" xfId="58669"/>
    <cellStyle name="Comma 7 2 7 3 2 3" xfId="43259"/>
    <cellStyle name="Comma 7 2 7 3 3" xfId="20036"/>
    <cellStyle name="Comma 7 2 7 3 3 2" xfId="50860"/>
    <cellStyle name="Comma 7 2 7 3 4" xfId="35450"/>
    <cellStyle name="Comma 7 2 7 4" xfId="8631"/>
    <cellStyle name="Comma 7 2 7 4 2" xfId="24042"/>
    <cellStyle name="Comma 7 2 7 4 2 2" xfId="54866"/>
    <cellStyle name="Comma 7 2 7 4 3" xfId="39456"/>
    <cellStyle name="Comma 7 2 7 5" xfId="16233"/>
    <cellStyle name="Comma 7 2 7 5 2" xfId="47057"/>
    <cellStyle name="Comma 7 2 7 6" xfId="31647"/>
    <cellStyle name="Comma 7 2 8" xfId="1454"/>
    <cellStyle name="Comma 7 2 8 2" xfId="3353"/>
    <cellStyle name="Comma 7 2 8 2 2" xfId="7156"/>
    <cellStyle name="Comma 7 2 8 2 2 2" xfId="14966"/>
    <cellStyle name="Comma 7 2 8 2 2 2 2" xfId="30377"/>
    <cellStyle name="Comma 7 2 8 2 2 2 2 2" xfId="61201"/>
    <cellStyle name="Comma 7 2 8 2 2 2 3" xfId="45791"/>
    <cellStyle name="Comma 7 2 8 2 2 3" xfId="22568"/>
    <cellStyle name="Comma 7 2 8 2 2 3 2" xfId="53392"/>
    <cellStyle name="Comma 7 2 8 2 2 4" xfId="37982"/>
    <cellStyle name="Comma 7 2 8 2 3" xfId="11163"/>
    <cellStyle name="Comma 7 2 8 2 3 2" xfId="26574"/>
    <cellStyle name="Comma 7 2 8 2 3 2 2" xfId="57398"/>
    <cellStyle name="Comma 7 2 8 2 3 3" xfId="41988"/>
    <cellStyle name="Comma 7 2 8 2 4" xfId="18765"/>
    <cellStyle name="Comma 7 2 8 2 4 2" xfId="49589"/>
    <cellStyle name="Comma 7 2 8 2 5" xfId="34179"/>
    <cellStyle name="Comma 7 2 8 3" xfId="5257"/>
    <cellStyle name="Comma 7 2 8 3 2" xfId="13067"/>
    <cellStyle name="Comma 7 2 8 3 2 2" xfId="28478"/>
    <cellStyle name="Comma 7 2 8 3 2 2 2" xfId="59302"/>
    <cellStyle name="Comma 7 2 8 3 2 3" xfId="43892"/>
    <cellStyle name="Comma 7 2 8 3 3" xfId="20669"/>
    <cellStyle name="Comma 7 2 8 3 3 2" xfId="51493"/>
    <cellStyle name="Comma 7 2 8 3 4" xfId="36083"/>
    <cellStyle name="Comma 7 2 8 4" xfId="9264"/>
    <cellStyle name="Comma 7 2 8 4 2" xfId="24675"/>
    <cellStyle name="Comma 7 2 8 4 2 2" xfId="55499"/>
    <cellStyle name="Comma 7 2 8 4 3" xfId="40089"/>
    <cellStyle name="Comma 7 2 8 5" xfId="16866"/>
    <cellStyle name="Comma 7 2 8 5 2" xfId="47690"/>
    <cellStyle name="Comma 7 2 8 6" xfId="32280"/>
    <cellStyle name="Comma 7 2 9" xfId="2087"/>
    <cellStyle name="Comma 7 2 9 2" xfId="5890"/>
    <cellStyle name="Comma 7 2 9 2 2" xfId="13700"/>
    <cellStyle name="Comma 7 2 9 2 2 2" xfId="29111"/>
    <cellStyle name="Comma 7 2 9 2 2 2 2" xfId="59935"/>
    <cellStyle name="Comma 7 2 9 2 2 3" xfId="44525"/>
    <cellStyle name="Comma 7 2 9 2 3" xfId="21302"/>
    <cellStyle name="Comma 7 2 9 2 3 2" xfId="52126"/>
    <cellStyle name="Comma 7 2 9 2 4" xfId="36716"/>
    <cellStyle name="Comma 7 2 9 3" xfId="9897"/>
    <cellStyle name="Comma 7 2 9 3 2" xfId="25308"/>
    <cellStyle name="Comma 7 2 9 3 2 2" xfId="56132"/>
    <cellStyle name="Comma 7 2 9 3 3" xfId="40722"/>
    <cellStyle name="Comma 7 2 9 4" xfId="17499"/>
    <cellStyle name="Comma 7 2 9 4 2" xfId="48323"/>
    <cellStyle name="Comma 7 2 9 5" xfId="32913"/>
    <cellStyle name="Comma 7 3" xfId="85"/>
    <cellStyle name="Comma 7 3 10" xfId="7854"/>
    <cellStyle name="Comma 7 3 10 2" xfId="23265"/>
    <cellStyle name="Comma 7 3 10 2 2" xfId="54089"/>
    <cellStyle name="Comma 7 3 10 3" xfId="38679"/>
    <cellStyle name="Comma 7 3 11" xfId="15665"/>
    <cellStyle name="Comma 7 3 11 2" xfId="46489"/>
    <cellStyle name="Comma 7 3 12" xfId="31079"/>
    <cellStyle name="Comma 7 3 13" xfId="252"/>
    <cellStyle name="Comma 7 3 2" xfId="334"/>
    <cellStyle name="Comma 7 3 2 10" xfId="15747"/>
    <cellStyle name="Comma 7 3 2 10 2" xfId="46571"/>
    <cellStyle name="Comma 7 3 2 11" xfId="31161"/>
    <cellStyle name="Comma 7 3 2 2" xfId="757"/>
    <cellStyle name="Comma 7 3 2 2 2" xfId="1390"/>
    <cellStyle name="Comma 7 3 2 2 2 2" xfId="3289"/>
    <cellStyle name="Comma 7 3 2 2 2 2 2" xfId="7092"/>
    <cellStyle name="Comma 7 3 2 2 2 2 2 2" xfId="14902"/>
    <cellStyle name="Comma 7 3 2 2 2 2 2 2 2" xfId="30313"/>
    <cellStyle name="Comma 7 3 2 2 2 2 2 2 2 2" xfId="61137"/>
    <cellStyle name="Comma 7 3 2 2 2 2 2 2 3" xfId="45727"/>
    <cellStyle name="Comma 7 3 2 2 2 2 2 3" xfId="22504"/>
    <cellStyle name="Comma 7 3 2 2 2 2 2 3 2" xfId="53328"/>
    <cellStyle name="Comma 7 3 2 2 2 2 2 4" xfId="37918"/>
    <cellStyle name="Comma 7 3 2 2 2 2 3" xfId="11099"/>
    <cellStyle name="Comma 7 3 2 2 2 2 3 2" xfId="26510"/>
    <cellStyle name="Comma 7 3 2 2 2 2 3 2 2" xfId="57334"/>
    <cellStyle name="Comma 7 3 2 2 2 2 3 3" xfId="41924"/>
    <cellStyle name="Comma 7 3 2 2 2 2 4" xfId="18701"/>
    <cellStyle name="Comma 7 3 2 2 2 2 4 2" xfId="49525"/>
    <cellStyle name="Comma 7 3 2 2 2 2 5" xfId="34115"/>
    <cellStyle name="Comma 7 3 2 2 2 3" xfId="5193"/>
    <cellStyle name="Comma 7 3 2 2 2 3 2" xfId="13003"/>
    <cellStyle name="Comma 7 3 2 2 2 3 2 2" xfId="28414"/>
    <cellStyle name="Comma 7 3 2 2 2 3 2 2 2" xfId="59238"/>
    <cellStyle name="Comma 7 3 2 2 2 3 2 3" xfId="43828"/>
    <cellStyle name="Comma 7 3 2 2 2 3 3" xfId="20605"/>
    <cellStyle name="Comma 7 3 2 2 2 3 3 2" xfId="51429"/>
    <cellStyle name="Comma 7 3 2 2 2 3 4" xfId="36019"/>
    <cellStyle name="Comma 7 3 2 2 2 4" xfId="9200"/>
    <cellStyle name="Comma 7 3 2 2 2 4 2" xfId="24611"/>
    <cellStyle name="Comma 7 3 2 2 2 4 2 2" xfId="55435"/>
    <cellStyle name="Comma 7 3 2 2 2 4 3" xfId="40025"/>
    <cellStyle name="Comma 7 3 2 2 2 5" xfId="16802"/>
    <cellStyle name="Comma 7 3 2 2 2 5 2" xfId="47626"/>
    <cellStyle name="Comma 7 3 2 2 2 6" xfId="32216"/>
    <cellStyle name="Comma 7 3 2 2 3" xfId="2023"/>
    <cellStyle name="Comma 7 3 2 2 3 2" xfId="3922"/>
    <cellStyle name="Comma 7 3 2 2 3 2 2" xfId="7725"/>
    <cellStyle name="Comma 7 3 2 2 3 2 2 2" xfId="15535"/>
    <cellStyle name="Comma 7 3 2 2 3 2 2 2 2" xfId="30946"/>
    <cellStyle name="Comma 7 3 2 2 3 2 2 2 2 2" xfId="61770"/>
    <cellStyle name="Comma 7 3 2 2 3 2 2 2 3" xfId="46360"/>
    <cellStyle name="Comma 7 3 2 2 3 2 2 3" xfId="23137"/>
    <cellStyle name="Comma 7 3 2 2 3 2 2 3 2" xfId="53961"/>
    <cellStyle name="Comma 7 3 2 2 3 2 2 4" xfId="38551"/>
    <cellStyle name="Comma 7 3 2 2 3 2 3" xfId="11732"/>
    <cellStyle name="Comma 7 3 2 2 3 2 3 2" xfId="27143"/>
    <cellStyle name="Comma 7 3 2 2 3 2 3 2 2" xfId="57967"/>
    <cellStyle name="Comma 7 3 2 2 3 2 3 3" xfId="42557"/>
    <cellStyle name="Comma 7 3 2 2 3 2 4" xfId="19334"/>
    <cellStyle name="Comma 7 3 2 2 3 2 4 2" xfId="50158"/>
    <cellStyle name="Comma 7 3 2 2 3 2 5" xfId="34748"/>
    <cellStyle name="Comma 7 3 2 2 3 3" xfId="5826"/>
    <cellStyle name="Comma 7 3 2 2 3 3 2" xfId="13636"/>
    <cellStyle name="Comma 7 3 2 2 3 3 2 2" xfId="29047"/>
    <cellStyle name="Comma 7 3 2 2 3 3 2 2 2" xfId="59871"/>
    <cellStyle name="Comma 7 3 2 2 3 3 2 3" xfId="44461"/>
    <cellStyle name="Comma 7 3 2 2 3 3 3" xfId="21238"/>
    <cellStyle name="Comma 7 3 2 2 3 3 3 2" xfId="52062"/>
    <cellStyle name="Comma 7 3 2 2 3 3 4" xfId="36652"/>
    <cellStyle name="Comma 7 3 2 2 3 4" xfId="9833"/>
    <cellStyle name="Comma 7 3 2 2 3 4 2" xfId="25244"/>
    <cellStyle name="Comma 7 3 2 2 3 4 2 2" xfId="56068"/>
    <cellStyle name="Comma 7 3 2 2 3 4 3" xfId="40658"/>
    <cellStyle name="Comma 7 3 2 2 3 5" xfId="17435"/>
    <cellStyle name="Comma 7 3 2 2 3 5 2" xfId="48259"/>
    <cellStyle name="Comma 7 3 2 2 3 6" xfId="32849"/>
    <cellStyle name="Comma 7 3 2 2 4" xfId="2656"/>
    <cellStyle name="Comma 7 3 2 2 4 2" xfId="6459"/>
    <cellStyle name="Comma 7 3 2 2 4 2 2" xfId="14269"/>
    <cellStyle name="Comma 7 3 2 2 4 2 2 2" xfId="29680"/>
    <cellStyle name="Comma 7 3 2 2 4 2 2 2 2" xfId="60504"/>
    <cellStyle name="Comma 7 3 2 2 4 2 2 3" xfId="45094"/>
    <cellStyle name="Comma 7 3 2 2 4 2 3" xfId="21871"/>
    <cellStyle name="Comma 7 3 2 2 4 2 3 2" xfId="52695"/>
    <cellStyle name="Comma 7 3 2 2 4 2 4" xfId="37285"/>
    <cellStyle name="Comma 7 3 2 2 4 3" xfId="10466"/>
    <cellStyle name="Comma 7 3 2 2 4 3 2" xfId="25877"/>
    <cellStyle name="Comma 7 3 2 2 4 3 2 2" xfId="56701"/>
    <cellStyle name="Comma 7 3 2 2 4 3 3" xfId="41291"/>
    <cellStyle name="Comma 7 3 2 2 4 4" xfId="18068"/>
    <cellStyle name="Comma 7 3 2 2 4 4 2" xfId="48892"/>
    <cellStyle name="Comma 7 3 2 2 4 5" xfId="33482"/>
    <cellStyle name="Comma 7 3 2 2 5" xfId="4560"/>
    <cellStyle name="Comma 7 3 2 2 5 2" xfId="12370"/>
    <cellStyle name="Comma 7 3 2 2 5 2 2" xfId="27781"/>
    <cellStyle name="Comma 7 3 2 2 5 2 2 2" xfId="58605"/>
    <cellStyle name="Comma 7 3 2 2 5 2 3" xfId="43195"/>
    <cellStyle name="Comma 7 3 2 2 5 3" xfId="19972"/>
    <cellStyle name="Comma 7 3 2 2 5 3 2" xfId="50796"/>
    <cellStyle name="Comma 7 3 2 2 5 4" xfId="35386"/>
    <cellStyle name="Comma 7 3 2 2 6" xfId="8567"/>
    <cellStyle name="Comma 7 3 2 2 6 2" xfId="23978"/>
    <cellStyle name="Comma 7 3 2 2 6 2 2" xfId="54802"/>
    <cellStyle name="Comma 7 3 2 2 6 3" xfId="39392"/>
    <cellStyle name="Comma 7 3 2 2 7" xfId="16169"/>
    <cellStyle name="Comma 7 3 2 2 7 2" xfId="46993"/>
    <cellStyle name="Comma 7 3 2 2 8" xfId="31583"/>
    <cellStyle name="Comma 7 3 2 3" xfId="548"/>
    <cellStyle name="Comma 7 3 2 3 2" xfId="1181"/>
    <cellStyle name="Comma 7 3 2 3 2 2" xfId="3080"/>
    <cellStyle name="Comma 7 3 2 3 2 2 2" xfId="6883"/>
    <cellStyle name="Comma 7 3 2 3 2 2 2 2" xfId="14693"/>
    <cellStyle name="Comma 7 3 2 3 2 2 2 2 2" xfId="30104"/>
    <cellStyle name="Comma 7 3 2 3 2 2 2 2 2 2" xfId="60928"/>
    <cellStyle name="Comma 7 3 2 3 2 2 2 2 3" xfId="45518"/>
    <cellStyle name="Comma 7 3 2 3 2 2 2 3" xfId="22295"/>
    <cellStyle name="Comma 7 3 2 3 2 2 2 3 2" xfId="53119"/>
    <cellStyle name="Comma 7 3 2 3 2 2 2 4" xfId="37709"/>
    <cellStyle name="Comma 7 3 2 3 2 2 3" xfId="10890"/>
    <cellStyle name="Comma 7 3 2 3 2 2 3 2" xfId="26301"/>
    <cellStyle name="Comma 7 3 2 3 2 2 3 2 2" xfId="57125"/>
    <cellStyle name="Comma 7 3 2 3 2 2 3 3" xfId="41715"/>
    <cellStyle name="Comma 7 3 2 3 2 2 4" xfId="18492"/>
    <cellStyle name="Comma 7 3 2 3 2 2 4 2" xfId="49316"/>
    <cellStyle name="Comma 7 3 2 3 2 2 5" xfId="33906"/>
    <cellStyle name="Comma 7 3 2 3 2 3" xfId="4984"/>
    <cellStyle name="Comma 7 3 2 3 2 3 2" xfId="12794"/>
    <cellStyle name="Comma 7 3 2 3 2 3 2 2" xfId="28205"/>
    <cellStyle name="Comma 7 3 2 3 2 3 2 2 2" xfId="59029"/>
    <cellStyle name="Comma 7 3 2 3 2 3 2 3" xfId="43619"/>
    <cellStyle name="Comma 7 3 2 3 2 3 3" xfId="20396"/>
    <cellStyle name="Comma 7 3 2 3 2 3 3 2" xfId="51220"/>
    <cellStyle name="Comma 7 3 2 3 2 3 4" xfId="35810"/>
    <cellStyle name="Comma 7 3 2 3 2 4" xfId="8991"/>
    <cellStyle name="Comma 7 3 2 3 2 4 2" xfId="24402"/>
    <cellStyle name="Comma 7 3 2 3 2 4 2 2" xfId="55226"/>
    <cellStyle name="Comma 7 3 2 3 2 4 3" xfId="39816"/>
    <cellStyle name="Comma 7 3 2 3 2 5" xfId="16593"/>
    <cellStyle name="Comma 7 3 2 3 2 5 2" xfId="47417"/>
    <cellStyle name="Comma 7 3 2 3 2 6" xfId="32007"/>
    <cellStyle name="Comma 7 3 2 3 3" xfId="1814"/>
    <cellStyle name="Comma 7 3 2 3 3 2" xfId="3713"/>
    <cellStyle name="Comma 7 3 2 3 3 2 2" xfId="7516"/>
    <cellStyle name="Comma 7 3 2 3 3 2 2 2" xfId="15326"/>
    <cellStyle name="Comma 7 3 2 3 3 2 2 2 2" xfId="30737"/>
    <cellStyle name="Comma 7 3 2 3 3 2 2 2 2 2" xfId="61561"/>
    <cellStyle name="Comma 7 3 2 3 3 2 2 2 3" xfId="46151"/>
    <cellStyle name="Comma 7 3 2 3 3 2 2 3" xfId="22928"/>
    <cellStyle name="Comma 7 3 2 3 3 2 2 3 2" xfId="53752"/>
    <cellStyle name="Comma 7 3 2 3 3 2 2 4" xfId="38342"/>
    <cellStyle name="Comma 7 3 2 3 3 2 3" xfId="11523"/>
    <cellStyle name="Comma 7 3 2 3 3 2 3 2" xfId="26934"/>
    <cellStyle name="Comma 7 3 2 3 3 2 3 2 2" xfId="57758"/>
    <cellStyle name="Comma 7 3 2 3 3 2 3 3" xfId="42348"/>
    <cellStyle name="Comma 7 3 2 3 3 2 4" xfId="19125"/>
    <cellStyle name="Comma 7 3 2 3 3 2 4 2" xfId="49949"/>
    <cellStyle name="Comma 7 3 2 3 3 2 5" xfId="34539"/>
    <cellStyle name="Comma 7 3 2 3 3 3" xfId="5617"/>
    <cellStyle name="Comma 7 3 2 3 3 3 2" xfId="13427"/>
    <cellStyle name="Comma 7 3 2 3 3 3 2 2" xfId="28838"/>
    <cellStyle name="Comma 7 3 2 3 3 3 2 2 2" xfId="59662"/>
    <cellStyle name="Comma 7 3 2 3 3 3 2 3" xfId="44252"/>
    <cellStyle name="Comma 7 3 2 3 3 3 3" xfId="21029"/>
    <cellStyle name="Comma 7 3 2 3 3 3 3 2" xfId="51853"/>
    <cellStyle name="Comma 7 3 2 3 3 3 4" xfId="36443"/>
    <cellStyle name="Comma 7 3 2 3 3 4" xfId="9624"/>
    <cellStyle name="Comma 7 3 2 3 3 4 2" xfId="25035"/>
    <cellStyle name="Comma 7 3 2 3 3 4 2 2" xfId="55859"/>
    <cellStyle name="Comma 7 3 2 3 3 4 3" xfId="40449"/>
    <cellStyle name="Comma 7 3 2 3 3 5" xfId="17226"/>
    <cellStyle name="Comma 7 3 2 3 3 5 2" xfId="48050"/>
    <cellStyle name="Comma 7 3 2 3 3 6" xfId="32640"/>
    <cellStyle name="Comma 7 3 2 3 4" xfId="2447"/>
    <cellStyle name="Comma 7 3 2 3 4 2" xfId="6250"/>
    <cellStyle name="Comma 7 3 2 3 4 2 2" xfId="14060"/>
    <cellStyle name="Comma 7 3 2 3 4 2 2 2" xfId="29471"/>
    <cellStyle name="Comma 7 3 2 3 4 2 2 2 2" xfId="60295"/>
    <cellStyle name="Comma 7 3 2 3 4 2 2 3" xfId="44885"/>
    <cellStyle name="Comma 7 3 2 3 4 2 3" xfId="21662"/>
    <cellStyle name="Comma 7 3 2 3 4 2 3 2" xfId="52486"/>
    <cellStyle name="Comma 7 3 2 3 4 2 4" xfId="37076"/>
    <cellStyle name="Comma 7 3 2 3 4 3" xfId="10257"/>
    <cellStyle name="Comma 7 3 2 3 4 3 2" xfId="25668"/>
    <cellStyle name="Comma 7 3 2 3 4 3 2 2" xfId="56492"/>
    <cellStyle name="Comma 7 3 2 3 4 3 3" xfId="41082"/>
    <cellStyle name="Comma 7 3 2 3 4 4" xfId="17859"/>
    <cellStyle name="Comma 7 3 2 3 4 4 2" xfId="48683"/>
    <cellStyle name="Comma 7 3 2 3 4 5" xfId="33273"/>
    <cellStyle name="Comma 7 3 2 3 5" xfId="4351"/>
    <cellStyle name="Comma 7 3 2 3 5 2" xfId="12161"/>
    <cellStyle name="Comma 7 3 2 3 5 2 2" xfId="27572"/>
    <cellStyle name="Comma 7 3 2 3 5 2 2 2" xfId="58396"/>
    <cellStyle name="Comma 7 3 2 3 5 2 3" xfId="42986"/>
    <cellStyle name="Comma 7 3 2 3 5 3" xfId="19763"/>
    <cellStyle name="Comma 7 3 2 3 5 3 2" xfId="50587"/>
    <cellStyle name="Comma 7 3 2 3 5 4" xfId="35177"/>
    <cellStyle name="Comma 7 3 2 3 6" xfId="8358"/>
    <cellStyle name="Comma 7 3 2 3 6 2" xfId="23769"/>
    <cellStyle name="Comma 7 3 2 3 6 2 2" xfId="54593"/>
    <cellStyle name="Comma 7 3 2 3 6 3" xfId="39183"/>
    <cellStyle name="Comma 7 3 2 3 7" xfId="15960"/>
    <cellStyle name="Comma 7 3 2 3 7 2" xfId="46784"/>
    <cellStyle name="Comma 7 3 2 3 8" xfId="31374"/>
    <cellStyle name="Comma 7 3 2 4" xfId="968"/>
    <cellStyle name="Comma 7 3 2 4 2" xfId="2867"/>
    <cellStyle name="Comma 7 3 2 4 2 2" xfId="6670"/>
    <cellStyle name="Comma 7 3 2 4 2 2 2" xfId="14480"/>
    <cellStyle name="Comma 7 3 2 4 2 2 2 2" xfId="29891"/>
    <cellStyle name="Comma 7 3 2 4 2 2 2 2 2" xfId="60715"/>
    <cellStyle name="Comma 7 3 2 4 2 2 2 3" xfId="45305"/>
    <cellStyle name="Comma 7 3 2 4 2 2 3" xfId="22082"/>
    <cellStyle name="Comma 7 3 2 4 2 2 3 2" xfId="52906"/>
    <cellStyle name="Comma 7 3 2 4 2 2 4" xfId="37496"/>
    <cellStyle name="Comma 7 3 2 4 2 3" xfId="10677"/>
    <cellStyle name="Comma 7 3 2 4 2 3 2" xfId="26088"/>
    <cellStyle name="Comma 7 3 2 4 2 3 2 2" xfId="56912"/>
    <cellStyle name="Comma 7 3 2 4 2 3 3" xfId="41502"/>
    <cellStyle name="Comma 7 3 2 4 2 4" xfId="18279"/>
    <cellStyle name="Comma 7 3 2 4 2 4 2" xfId="49103"/>
    <cellStyle name="Comma 7 3 2 4 2 5" xfId="33693"/>
    <cellStyle name="Comma 7 3 2 4 3" xfId="4771"/>
    <cellStyle name="Comma 7 3 2 4 3 2" xfId="12581"/>
    <cellStyle name="Comma 7 3 2 4 3 2 2" xfId="27992"/>
    <cellStyle name="Comma 7 3 2 4 3 2 2 2" xfId="58816"/>
    <cellStyle name="Comma 7 3 2 4 3 2 3" xfId="43406"/>
    <cellStyle name="Comma 7 3 2 4 3 3" xfId="20183"/>
    <cellStyle name="Comma 7 3 2 4 3 3 2" xfId="51007"/>
    <cellStyle name="Comma 7 3 2 4 3 4" xfId="35597"/>
    <cellStyle name="Comma 7 3 2 4 4" xfId="8778"/>
    <cellStyle name="Comma 7 3 2 4 4 2" xfId="24189"/>
    <cellStyle name="Comma 7 3 2 4 4 2 2" xfId="55013"/>
    <cellStyle name="Comma 7 3 2 4 4 3" xfId="39603"/>
    <cellStyle name="Comma 7 3 2 4 5" xfId="16380"/>
    <cellStyle name="Comma 7 3 2 4 5 2" xfId="47204"/>
    <cellStyle name="Comma 7 3 2 4 6" xfId="31794"/>
    <cellStyle name="Comma 7 3 2 5" xfId="1601"/>
    <cellStyle name="Comma 7 3 2 5 2" xfId="3500"/>
    <cellStyle name="Comma 7 3 2 5 2 2" xfId="7303"/>
    <cellStyle name="Comma 7 3 2 5 2 2 2" xfId="15113"/>
    <cellStyle name="Comma 7 3 2 5 2 2 2 2" xfId="30524"/>
    <cellStyle name="Comma 7 3 2 5 2 2 2 2 2" xfId="61348"/>
    <cellStyle name="Comma 7 3 2 5 2 2 2 3" xfId="45938"/>
    <cellStyle name="Comma 7 3 2 5 2 2 3" xfId="22715"/>
    <cellStyle name="Comma 7 3 2 5 2 2 3 2" xfId="53539"/>
    <cellStyle name="Comma 7 3 2 5 2 2 4" xfId="38129"/>
    <cellStyle name="Comma 7 3 2 5 2 3" xfId="11310"/>
    <cellStyle name="Comma 7 3 2 5 2 3 2" xfId="26721"/>
    <cellStyle name="Comma 7 3 2 5 2 3 2 2" xfId="57545"/>
    <cellStyle name="Comma 7 3 2 5 2 3 3" xfId="42135"/>
    <cellStyle name="Comma 7 3 2 5 2 4" xfId="18912"/>
    <cellStyle name="Comma 7 3 2 5 2 4 2" xfId="49736"/>
    <cellStyle name="Comma 7 3 2 5 2 5" xfId="34326"/>
    <cellStyle name="Comma 7 3 2 5 3" xfId="5404"/>
    <cellStyle name="Comma 7 3 2 5 3 2" xfId="13214"/>
    <cellStyle name="Comma 7 3 2 5 3 2 2" xfId="28625"/>
    <cellStyle name="Comma 7 3 2 5 3 2 2 2" xfId="59449"/>
    <cellStyle name="Comma 7 3 2 5 3 2 3" xfId="44039"/>
    <cellStyle name="Comma 7 3 2 5 3 3" xfId="20816"/>
    <cellStyle name="Comma 7 3 2 5 3 3 2" xfId="51640"/>
    <cellStyle name="Comma 7 3 2 5 3 4" xfId="36230"/>
    <cellStyle name="Comma 7 3 2 5 4" xfId="9411"/>
    <cellStyle name="Comma 7 3 2 5 4 2" xfId="24822"/>
    <cellStyle name="Comma 7 3 2 5 4 2 2" xfId="55646"/>
    <cellStyle name="Comma 7 3 2 5 4 3" xfId="40236"/>
    <cellStyle name="Comma 7 3 2 5 5" xfId="17013"/>
    <cellStyle name="Comma 7 3 2 5 5 2" xfId="47837"/>
    <cellStyle name="Comma 7 3 2 5 6" xfId="32427"/>
    <cellStyle name="Comma 7 3 2 6" xfId="2234"/>
    <cellStyle name="Comma 7 3 2 6 2" xfId="6037"/>
    <cellStyle name="Comma 7 3 2 6 2 2" xfId="13847"/>
    <cellStyle name="Comma 7 3 2 6 2 2 2" xfId="29258"/>
    <cellStyle name="Comma 7 3 2 6 2 2 2 2" xfId="60082"/>
    <cellStyle name="Comma 7 3 2 6 2 2 3" xfId="44672"/>
    <cellStyle name="Comma 7 3 2 6 2 3" xfId="21449"/>
    <cellStyle name="Comma 7 3 2 6 2 3 2" xfId="52273"/>
    <cellStyle name="Comma 7 3 2 6 2 4" xfId="36863"/>
    <cellStyle name="Comma 7 3 2 6 3" xfId="10044"/>
    <cellStyle name="Comma 7 3 2 6 3 2" xfId="25455"/>
    <cellStyle name="Comma 7 3 2 6 3 2 2" xfId="56279"/>
    <cellStyle name="Comma 7 3 2 6 3 3" xfId="40869"/>
    <cellStyle name="Comma 7 3 2 6 4" xfId="17646"/>
    <cellStyle name="Comma 7 3 2 6 4 2" xfId="48470"/>
    <cellStyle name="Comma 7 3 2 6 5" xfId="33060"/>
    <cellStyle name="Comma 7 3 2 7" xfId="4138"/>
    <cellStyle name="Comma 7 3 2 7 2" xfId="11948"/>
    <cellStyle name="Comma 7 3 2 7 2 2" xfId="27359"/>
    <cellStyle name="Comma 7 3 2 7 2 2 2" xfId="58183"/>
    <cellStyle name="Comma 7 3 2 7 2 3" xfId="42773"/>
    <cellStyle name="Comma 7 3 2 7 3" xfId="19550"/>
    <cellStyle name="Comma 7 3 2 7 3 2" xfId="50374"/>
    <cellStyle name="Comma 7 3 2 7 4" xfId="34964"/>
    <cellStyle name="Comma 7 3 2 8" xfId="8145"/>
    <cellStyle name="Comma 7 3 2 8 2" xfId="23556"/>
    <cellStyle name="Comma 7 3 2 8 2 2" xfId="54380"/>
    <cellStyle name="Comma 7 3 2 8 3" xfId="38970"/>
    <cellStyle name="Comma 7 3 2 9" xfId="7936"/>
    <cellStyle name="Comma 7 3 2 9 2" xfId="23347"/>
    <cellStyle name="Comma 7 3 2 9 2 2" xfId="54171"/>
    <cellStyle name="Comma 7 3 2 9 3" xfId="38761"/>
    <cellStyle name="Comma 7 3 3" xfId="675"/>
    <cellStyle name="Comma 7 3 3 2" xfId="1308"/>
    <cellStyle name="Comma 7 3 3 2 2" xfId="3207"/>
    <cellStyle name="Comma 7 3 3 2 2 2" xfId="7010"/>
    <cellStyle name="Comma 7 3 3 2 2 2 2" xfId="14820"/>
    <cellStyle name="Comma 7 3 3 2 2 2 2 2" xfId="30231"/>
    <cellStyle name="Comma 7 3 3 2 2 2 2 2 2" xfId="61055"/>
    <cellStyle name="Comma 7 3 3 2 2 2 2 3" xfId="45645"/>
    <cellStyle name="Comma 7 3 3 2 2 2 3" xfId="22422"/>
    <cellStyle name="Comma 7 3 3 2 2 2 3 2" xfId="53246"/>
    <cellStyle name="Comma 7 3 3 2 2 2 4" xfId="37836"/>
    <cellStyle name="Comma 7 3 3 2 2 3" xfId="11017"/>
    <cellStyle name="Comma 7 3 3 2 2 3 2" xfId="26428"/>
    <cellStyle name="Comma 7 3 3 2 2 3 2 2" xfId="57252"/>
    <cellStyle name="Comma 7 3 3 2 2 3 3" xfId="41842"/>
    <cellStyle name="Comma 7 3 3 2 2 4" xfId="18619"/>
    <cellStyle name="Comma 7 3 3 2 2 4 2" xfId="49443"/>
    <cellStyle name="Comma 7 3 3 2 2 5" xfId="34033"/>
    <cellStyle name="Comma 7 3 3 2 3" xfId="5111"/>
    <cellStyle name="Comma 7 3 3 2 3 2" xfId="12921"/>
    <cellStyle name="Comma 7 3 3 2 3 2 2" xfId="28332"/>
    <cellStyle name="Comma 7 3 3 2 3 2 2 2" xfId="59156"/>
    <cellStyle name="Comma 7 3 3 2 3 2 3" xfId="43746"/>
    <cellStyle name="Comma 7 3 3 2 3 3" xfId="20523"/>
    <cellStyle name="Comma 7 3 3 2 3 3 2" xfId="51347"/>
    <cellStyle name="Comma 7 3 3 2 3 4" xfId="35937"/>
    <cellStyle name="Comma 7 3 3 2 4" xfId="9118"/>
    <cellStyle name="Comma 7 3 3 2 4 2" xfId="24529"/>
    <cellStyle name="Comma 7 3 3 2 4 2 2" xfId="55353"/>
    <cellStyle name="Comma 7 3 3 2 4 3" xfId="39943"/>
    <cellStyle name="Comma 7 3 3 2 5" xfId="16720"/>
    <cellStyle name="Comma 7 3 3 2 5 2" xfId="47544"/>
    <cellStyle name="Comma 7 3 3 2 6" xfId="32134"/>
    <cellStyle name="Comma 7 3 3 3" xfId="1941"/>
    <cellStyle name="Comma 7 3 3 3 2" xfId="3840"/>
    <cellStyle name="Comma 7 3 3 3 2 2" xfId="7643"/>
    <cellStyle name="Comma 7 3 3 3 2 2 2" xfId="15453"/>
    <cellStyle name="Comma 7 3 3 3 2 2 2 2" xfId="30864"/>
    <cellStyle name="Comma 7 3 3 3 2 2 2 2 2" xfId="61688"/>
    <cellStyle name="Comma 7 3 3 3 2 2 2 3" xfId="46278"/>
    <cellStyle name="Comma 7 3 3 3 2 2 3" xfId="23055"/>
    <cellStyle name="Comma 7 3 3 3 2 2 3 2" xfId="53879"/>
    <cellStyle name="Comma 7 3 3 3 2 2 4" xfId="38469"/>
    <cellStyle name="Comma 7 3 3 3 2 3" xfId="11650"/>
    <cellStyle name="Comma 7 3 3 3 2 3 2" xfId="27061"/>
    <cellStyle name="Comma 7 3 3 3 2 3 2 2" xfId="57885"/>
    <cellStyle name="Comma 7 3 3 3 2 3 3" xfId="42475"/>
    <cellStyle name="Comma 7 3 3 3 2 4" xfId="19252"/>
    <cellStyle name="Comma 7 3 3 3 2 4 2" xfId="50076"/>
    <cellStyle name="Comma 7 3 3 3 2 5" xfId="34666"/>
    <cellStyle name="Comma 7 3 3 3 3" xfId="5744"/>
    <cellStyle name="Comma 7 3 3 3 3 2" xfId="13554"/>
    <cellStyle name="Comma 7 3 3 3 3 2 2" xfId="28965"/>
    <cellStyle name="Comma 7 3 3 3 3 2 2 2" xfId="59789"/>
    <cellStyle name="Comma 7 3 3 3 3 2 3" xfId="44379"/>
    <cellStyle name="Comma 7 3 3 3 3 3" xfId="21156"/>
    <cellStyle name="Comma 7 3 3 3 3 3 2" xfId="51980"/>
    <cellStyle name="Comma 7 3 3 3 3 4" xfId="36570"/>
    <cellStyle name="Comma 7 3 3 3 4" xfId="9751"/>
    <cellStyle name="Comma 7 3 3 3 4 2" xfId="25162"/>
    <cellStyle name="Comma 7 3 3 3 4 2 2" xfId="55986"/>
    <cellStyle name="Comma 7 3 3 3 4 3" xfId="40576"/>
    <cellStyle name="Comma 7 3 3 3 5" xfId="17353"/>
    <cellStyle name="Comma 7 3 3 3 5 2" xfId="48177"/>
    <cellStyle name="Comma 7 3 3 3 6" xfId="32767"/>
    <cellStyle name="Comma 7 3 3 4" xfId="2574"/>
    <cellStyle name="Comma 7 3 3 4 2" xfId="6377"/>
    <cellStyle name="Comma 7 3 3 4 2 2" xfId="14187"/>
    <cellStyle name="Comma 7 3 3 4 2 2 2" xfId="29598"/>
    <cellStyle name="Comma 7 3 3 4 2 2 2 2" xfId="60422"/>
    <cellStyle name="Comma 7 3 3 4 2 2 3" xfId="45012"/>
    <cellStyle name="Comma 7 3 3 4 2 3" xfId="21789"/>
    <cellStyle name="Comma 7 3 3 4 2 3 2" xfId="52613"/>
    <cellStyle name="Comma 7 3 3 4 2 4" xfId="37203"/>
    <cellStyle name="Comma 7 3 3 4 3" xfId="10384"/>
    <cellStyle name="Comma 7 3 3 4 3 2" xfId="25795"/>
    <cellStyle name="Comma 7 3 3 4 3 2 2" xfId="56619"/>
    <cellStyle name="Comma 7 3 3 4 3 3" xfId="41209"/>
    <cellStyle name="Comma 7 3 3 4 4" xfId="17986"/>
    <cellStyle name="Comma 7 3 3 4 4 2" xfId="48810"/>
    <cellStyle name="Comma 7 3 3 4 5" xfId="33400"/>
    <cellStyle name="Comma 7 3 3 5" xfId="4478"/>
    <cellStyle name="Comma 7 3 3 5 2" xfId="12288"/>
    <cellStyle name="Comma 7 3 3 5 2 2" xfId="27699"/>
    <cellStyle name="Comma 7 3 3 5 2 2 2" xfId="58523"/>
    <cellStyle name="Comma 7 3 3 5 2 3" xfId="43113"/>
    <cellStyle name="Comma 7 3 3 5 3" xfId="19890"/>
    <cellStyle name="Comma 7 3 3 5 3 2" xfId="50714"/>
    <cellStyle name="Comma 7 3 3 5 4" xfId="35304"/>
    <cellStyle name="Comma 7 3 3 6" xfId="8485"/>
    <cellStyle name="Comma 7 3 3 6 2" xfId="23896"/>
    <cellStyle name="Comma 7 3 3 6 2 2" xfId="54720"/>
    <cellStyle name="Comma 7 3 3 6 3" xfId="39310"/>
    <cellStyle name="Comma 7 3 3 7" xfId="16087"/>
    <cellStyle name="Comma 7 3 3 7 2" xfId="46911"/>
    <cellStyle name="Comma 7 3 3 8" xfId="31501"/>
    <cellStyle name="Comma 7 3 4" xfId="466"/>
    <cellStyle name="Comma 7 3 4 2" xfId="1099"/>
    <cellStyle name="Comma 7 3 4 2 2" xfId="2998"/>
    <cellStyle name="Comma 7 3 4 2 2 2" xfId="6801"/>
    <cellStyle name="Comma 7 3 4 2 2 2 2" xfId="14611"/>
    <cellStyle name="Comma 7 3 4 2 2 2 2 2" xfId="30022"/>
    <cellStyle name="Comma 7 3 4 2 2 2 2 2 2" xfId="60846"/>
    <cellStyle name="Comma 7 3 4 2 2 2 2 3" xfId="45436"/>
    <cellStyle name="Comma 7 3 4 2 2 2 3" xfId="22213"/>
    <cellStyle name="Comma 7 3 4 2 2 2 3 2" xfId="53037"/>
    <cellStyle name="Comma 7 3 4 2 2 2 4" xfId="37627"/>
    <cellStyle name="Comma 7 3 4 2 2 3" xfId="10808"/>
    <cellStyle name="Comma 7 3 4 2 2 3 2" xfId="26219"/>
    <cellStyle name="Comma 7 3 4 2 2 3 2 2" xfId="57043"/>
    <cellStyle name="Comma 7 3 4 2 2 3 3" xfId="41633"/>
    <cellStyle name="Comma 7 3 4 2 2 4" xfId="18410"/>
    <cellStyle name="Comma 7 3 4 2 2 4 2" xfId="49234"/>
    <cellStyle name="Comma 7 3 4 2 2 5" xfId="33824"/>
    <cellStyle name="Comma 7 3 4 2 3" xfId="4902"/>
    <cellStyle name="Comma 7 3 4 2 3 2" xfId="12712"/>
    <cellStyle name="Comma 7 3 4 2 3 2 2" xfId="28123"/>
    <cellStyle name="Comma 7 3 4 2 3 2 2 2" xfId="58947"/>
    <cellStyle name="Comma 7 3 4 2 3 2 3" xfId="43537"/>
    <cellStyle name="Comma 7 3 4 2 3 3" xfId="20314"/>
    <cellStyle name="Comma 7 3 4 2 3 3 2" xfId="51138"/>
    <cellStyle name="Comma 7 3 4 2 3 4" xfId="35728"/>
    <cellStyle name="Comma 7 3 4 2 4" xfId="8909"/>
    <cellStyle name="Comma 7 3 4 2 4 2" xfId="24320"/>
    <cellStyle name="Comma 7 3 4 2 4 2 2" xfId="55144"/>
    <cellStyle name="Comma 7 3 4 2 4 3" xfId="39734"/>
    <cellStyle name="Comma 7 3 4 2 5" xfId="16511"/>
    <cellStyle name="Comma 7 3 4 2 5 2" xfId="47335"/>
    <cellStyle name="Comma 7 3 4 2 6" xfId="31925"/>
    <cellStyle name="Comma 7 3 4 3" xfId="1732"/>
    <cellStyle name="Comma 7 3 4 3 2" xfId="3631"/>
    <cellStyle name="Comma 7 3 4 3 2 2" xfId="7434"/>
    <cellStyle name="Comma 7 3 4 3 2 2 2" xfId="15244"/>
    <cellStyle name="Comma 7 3 4 3 2 2 2 2" xfId="30655"/>
    <cellStyle name="Comma 7 3 4 3 2 2 2 2 2" xfId="61479"/>
    <cellStyle name="Comma 7 3 4 3 2 2 2 3" xfId="46069"/>
    <cellStyle name="Comma 7 3 4 3 2 2 3" xfId="22846"/>
    <cellStyle name="Comma 7 3 4 3 2 2 3 2" xfId="53670"/>
    <cellStyle name="Comma 7 3 4 3 2 2 4" xfId="38260"/>
    <cellStyle name="Comma 7 3 4 3 2 3" xfId="11441"/>
    <cellStyle name="Comma 7 3 4 3 2 3 2" xfId="26852"/>
    <cellStyle name="Comma 7 3 4 3 2 3 2 2" xfId="57676"/>
    <cellStyle name="Comma 7 3 4 3 2 3 3" xfId="42266"/>
    <cellStyle name="Comma 7 3 4 3 2 4" xfId="19043"/>
    <cellStyle name="Comma 7 3 4 3 2 4 2" xfId="49867"/>
    <cellStyle name="Comma 7 3 4 3 2 5" xfId="34457"/>
    <cellStyle name="Comma 7 3 4 3 3" xfId="5535"/>
    <cellStyle name="Comma 7 3 4 3 3 2" xfId="13345"/>
    <cellStyle name="Comma 7 3 4 3 3 2 2" xfId="28756"/>
    <cellStyle name="Comma 7 3 4 3 3 2 2 2" xfId="59580"/>
    <cellStyle name="Comma 7 3 4 3 3 2 3" xfId="44170"/>
    <cellStyle name="Comma 7 3 4 3 3 3" xfId="20947"/>
    <cellStyle name="Comma 7 3 4 3 3 3 2" xfId="51771"/>
    <cellStyle name="Comma 7 3 4 3 3 4" xfId="36361"/>
    <cellStyle name="Comma 7 3 4 3 4" xfId="9542"/>
    <cellStyle name="Comma 7 3 4 3 4 2" xfId="24953"/>
    <cellStyle name="Comma 7 3 4 3 4 2 2" xfId="55777"/>
    <cellStyle name="Comma 7 3 4 3 4 3" xfId="40367"/>
    <cellStyle name="Comma 7 3 4 3 5" xfId="17144"/>
    <cellStyle name="Comma 7 3 4 3 5 2" xfId="47968"/>
    <cellStyle name="Comma 7 3 4 3 6" xfId="32558"/>
    <cellStyle name="Comma 7 3 4 4" xfId="2365"/>
    <cellStyle name="Comma 7 3 4 4 2" xfId="6168"/>
    <cellStyle name="Comma 7 3 4 4 2 2" xfId="13978"/>
    <cellStyle name="Comma 7 3 4 4 2 2 2" xfId="29389"/>
    <cellStyle name="Comma 7 3 4 4 2 2 2 2" xfId="60213"/>
    <cellStyle name="Comma 7 3 4 4 2 2 3" xfId="44803"/>
    <cellStyle name="Comma 7 3 4 4 2 3" xfId="21580"/>
    <cellStyle name="Comma 7 3 4 4 2 3 2" xfId="52404"/>
    <cellStyle name="Comma 7 3 4 4 2 4" xfId="36994"/>
    <cellStyle name="Comma 7 3 4 4 3" xfId="10175"/>
    <cellStyle name="Comma 7 3 4 4 3 2" xfId="25586"/>
    <cellStyle name="Comma 7 3 4 4 3 2 2" xfId="56410"/>
    <cellStyle name="Comma 7 3 4 4 3 3" xfId="41000"/>
    <cellStyle name="Comma 7 3 4 4 4" xfId="17777"/>
    <cellStyle name="Comma 7 3 4 4 4 2" xfId="48601"/>
    <cellStyle name="Comma 7 3 4 4 5" xfId="33191"/>
    <cellStyle name="Comma 7 3 4 5" xfId="4269"/>
    <cellStyle name="Comma 7 3 4 5 2" xfId="12079"/>
    <cellStyle name="Comma 7 3 4 5 2 2" xfId="27490"/>
    <cellStyle name="Comma 7 3 4 5 2 2 2" xfId="58314"/>
    <cellStyle name="Comma 7 3 4 5 2 3" xfId="42904"/>
    <cellStyle name="Comma 7 3 4 5 3" xfId="19681"/>
    <cellStyle name="Comma 7 3 4 5 3 2" xfId="50505"/>
    <cellStyle name="Comma 7 3 4 5 4" xfId="35095"/>
    <cellStyle name="Comma 7 3 4 6" xfId="8276"/>
    <cellStyle name="Comma 7 3 4 6 2" xfId="23687"/>
    <cellStyle name="Comma 7 3 4 6 2 2" xfId="54511"/>
    <cellStyle name="Comma 7 3 4 6 3" xfId="39101"/>
    <cellStyle name="Comma 7 3 4 7" xfId="15878"/>
    <cellStyle name="Comma 7 3 4 7 2" xfId="46702"/>
    <cellStyle name="Comma 7 3 4 8" xfId="31292"/>
    <cellStyle name="Comma 7 3 5" xfId="886"/>
    <cellStyle name="Comma 7 3 5 2" xfId="2785"/>
    <cellStyle name="Comma 7 3 5 2 2" xfId="6588"/>
    <cellStyle name="Comma 7 3 5 2 2 2" xfId="14398"/>
    <cellStyle name="Comma 7 3 5 2 2 2 2" xfId="29809"/>
    <cellStyle name="Comma 7 3 5 2 2 2 2 2" xfId="60633"/>
    <cellStyle name="Comma 7 3 5 2 2 2 3" xfId="45223"/>
    <cellStyle name="Comma 7 3 5 2 2 3" xfId="22000"/>
    <cellStyle name="Comma 7 3 5 2 2 3 2" xfId="52824"/>
    <cellStyle name="Comma 7 3 5 2 2 4" xfId="37414"/>
    <cellStyle name="Comma 7 3 5 2 3" xfId="10595"/>
    <cellStyle name="Comma 7 3 5 2 3 2" xfId="26006"/>
    <cellStyle name="Comma 7 3 5 2 3 2 2" xfId="56830"/>
    <cellStyle name="Comma 7 3 5 2 3 3" xfId="41420"/>
    <cellStyle name="Comma 7 3 5 2 4" xfId="18197"/>
    <cellStyle name="Comma 7 3 5 2 4 2" xfId="49021"/>
    <cellStyle name="Comma 7 3 5 2 5" xfId="33611"/>
    <cellStyle name="Comma 7 3 5 3" xfId="4689"/>
    <cellStyle name="Comma 7 3 5 3 2" xfId="12499"/>
    <cellStyle name="Comma 7 3 5 3 2 2" xfId="27910"/>
    <cellStyle name="Comma 7 3 5 3 2 2 2" xfId="58734"/>
    <cellStyle name="Comma 7 3 5 3 2 3" xfId="43324"/>
    <cellStyle name="Comma 7 3 5 3 3" xfId="20101"/>
    <cellStyle name="Comma 7 3 5 3 3 2" xfId="50925"/>
    <cellStyle name="Comma 7 3 5 3 4" xfId="35515"/>
    <cellStyle name="Comma 7 3 5 4" xfId="8696"/>
    <cellStyle name="Comma 7 3 5 4 2" xfId="24107"/>
    <cellStyle name="Comma 7 3 5 4 2 2" xfId="54931"/>
    <cellStyle name="Comma 7 3 5 4 3" xfId="39521"/>
    <cellStyle name="Comma 7 3 5 5" xfId="16298"/>
    <cellStyle name="Comma 7 3 5 5 2" xfId="47122"/>
    <cellStyle name="Comma 7 3 5 6" xfId="31712"/>
    <cellStyle name="Comma 7 3 6" xfId="1519"/>
    <cellStyle name="Comma 7 3 6 2" xfId="3418"/>
    <cellStyle name="Comma 7 3 6 2 2" xfId="7221"/>
    <cellStyle name="Comma 7 3 6 2 2 2" xfId="15031"/>
    <cellStyle name="Comma 7 3 6 2 2 2 2" xfId="30442"/>
    <cellStyle name="Comma 7 3 6 2 2 2 2 2" xfId="61266"/>
    <cellStyle name="Comma 7 3 6 2 2 2 3" xfId="45856"/>
    <cellStyle name="Comma 7 3 6 2 2 3" xfId="22633"/>
    <cellStyle name="Comma 7 3 6 2 2 3 2" xfId="53457"/>
    <cellStyle name="Comma 7 3 6 2 2 4" xfId="38047"/>
    <cellStyle name="Comma 7 3 6 2 3" xfId="11228"/>
    <cellStyle name="Comma 7 3 6 2 3 2" xfId="26639"/>
    <cellStyle name="Comma 7 3 6 2 3 2 2" xfId="57463"/>
    <cellStyle name="Comma 7 3 6 2 3 3" xfId="42053"/>
    <cellStyle name="Comma 7 3 6 2 4" xfId="18830"/>
    <cellStyle name="Comma 7 3 6 2 4 2" xfId="49654"/>
    <cellStyle name="Comma 7 3 6 2 5" xfId="34244"/>
    <cellStyle name="Comma 7 3 6 3" xfId="5322"/>
    <cellStyle name="Comma 7 3 6 3 2" xfId="13132"/>
    <cellStyle name="Comma 7 3 6 3 2 2" xfId="28543"/>
    <cellStyle name="Comma 7 3 6 3 2 2 2" xfId="59367"/>
    <cellStyle name="Comma 7 3 6 3 2 3" xfId="43957"/>
    <cellStyle name="Comma 7 3 6 3 3" xfId="20734"/>
    <cellStyle name="Comma 7 3 6 3 3 2" xfId="51558"/>
    <cellStyle name="Comma 7 3 6 3 4" xfId="36148"/>
    <cellStyle name="Comma 7 3 6 4" xfId="9329"/>
    <cellStyle name="Comma 7 3 6 4 2" xfId="24740"/>
    <cellStyle name="Comma 7 3 6 4 2 2" xfId="55564"/>
    <cellStyle name="Comma 7 3 6 4 3" xfId="40154"/>
    <cellStyle name="Comma 7 3 6 5" xfId="16931"/>
    <cellStyle name="Comma 7 3 6 5 2" xfId="47755"/>
    <cellStyle name="Comma 7 3 6 6" xfId="32345"/>
    <cellStyle name="Comma 7 3 7" xfId="2152"/>
    <cellStyle name="Comma 7 3 7 2" xfId="5955"/>
    <cellStyle name="Comma 7 3 7 2 2" xfId="13765"/>
    <cellStyle name="Comma 7 3 7 2 2 2" xfId="29176"/>
    <cellStyle name="Comma 7 3 7 2 2 2 2" xfId="60000"/>
    <cellStyle name="Comma 7 3 7 2 2 3" xfId="44590"/>
    <cellStyle name="Comma 7 3 7 2 3" xfId="21367"/>
    <cellStyle name="Comma 7 3 7 2 3 2" xfId="52191"/>
    <cellStyle name="Comma 7 3 7 2 4" xfId="36781"/>
    <cellStyle name="Comma 7 3 7 3" xfId="9962"/>
    <cellStyle name="Comma 7 3 7 3 2" xfId="25373"/>
    <cellStyle name="Comma 7 3 7 3 2 2" xfId="56197"/>
    <cellStyle name="Comma 7 3 7 3 3" xfId="40787"/>
    <cellStyle name="Comma 7 3 7 4" xfId="17564"/>
    <cellStyle name="Comma 7 3 7 4 2" xfId="48388"/>
    <cellStyle name="Comma 7 3 7 5" xfId="32978"/>
    <cellStyle name="Comma 7 3 8" xfId="4056"/>
    <cellStyle name="Comma 7 3 8 2" xfId="11866"/>
    <cellStyle name="Comma 7 3 8 2 2" xfId="27277"/>
    <cellStyle name="Comma 7 3 8 2 2 2" xfId="58101"/>
    <cellStyle name="Comma 7 3 8 2 3" xfId="42691"/>
    <cellStyle name="Comma 7 3 8 3" xfId="19468"/>
    <cellStyle name="Comma 7 3 8 3 2" xfId="50292"/>
    <cellStyle name="Comma 7 3 8 4" xfId="34882"/>
    <cellStyle name="Comma 7 3 9" xfId="8063"/>
    <cellStyle name="Comma 7 3 9 2" xfId="23474"/>
    <cellStyle name="Comma 7 3 9 2 2" xfId="54298"/>
    <cellStyle name="Comma 7 3 9 3" xfId="38888"/>
    <cellStyle name="Comma 7 4" xfId="292"/>
    <cellStyle name="Comma 7 4 10" xfId="15705"/>
    <cellStyle name="Comma 7 4 10 2" xfId="46529"/>
    <cellStyle name="Comma 7 4 11" xfId="31119"/>
    <cellStyle name="Comma 7 4 2" xfId="715"/>
    <cellStyle name="Comma 7 4 2 2" xfId="1348"/>
    <cellStyle name="Comma 7 4 2 2 2" xfId="3247"/>
    <cellStyle name="Comma 7 4 2 2 2 2" xfId="7050"/>
    <cellStyle name="Comma 7 4 2 2 2 2 2" xfId="14860"/>
    <cellStyle name="Comma 7 4 2 2 2 2 2 2" xfId="30271"/>
    <cellStyle name="Comma 7 4 2 2 2 2 2 2 2" xfId="61095"/>
    <cellStyle name="Comma 7 4 2 2 2 2 2 3" xfId="45685"/>
    <cellStyle name="Comma 7 4 2 2 2 2 3" xfId="22462"/>
    <cellStyle name="Comma 7 4 2 2 2 2 3 2" xfId="53286"/>
    <cellStyle name="Comma 7 4 2 2 2 2 4" xfId="37876"/>
    <cellStyle name="Comma 7 4 2 2 2 3" xfId="11057"/>
    <cellStyle name="Comma 7 4 2 2 2 3 2" xfId="26468"/>
    <cellStyle name="Comma 7 4 2 2 2 3 2 2" xfId="57292"/>
    <cellStyle name="Comma 7 4 2 2 2 3 3" xfId="41882"/>
    <cellStyle name="Comma 7 4 2 2 2 4" xfId="18659"/>
    <cellStyle name="Comma 7 4 2 2 2 4 2" xfId="49483"/>
    <cellStyle name="Comma 7 4 2 2 2 5" xfId="34073"/>
    <cellStyle name="Comma 7 4 2 2 3" xfId="5151"/>
    <cellStyle name="Comma 7 4 2 2 3 2" xfId="12961"/>
    <cellStyle name="Comma 7 4 2 2 3 2 2" xfId="28372"/>
    <cellStyle name="Comma 7 4 2 2 3 2 2 2" xfId="59196"/>
    <cellStyle name="Comma 7 4 2 2 3 2 3" xfId="43786"/>
    <cellStyle name="Comma 7 4 2 2 3 3" xfId="20563"/>
    <cellStyle name="Comma 7 4 2 2 3 3 2" xfId="51387"/>
    <cellStyle name="Comma 7 4 2 2 3 4" xfId="35977"/>
    <cellStyle name="Comma 7 4 2 2 4" xfId="9158"/>
    <cellStyle name="Comma 7 4 2 2 4 2" xfId="24569"/>
    <cellStyle name="Comma 7 4 2 2 4 2 2" xfId="55393"/>
    <cellStyle name="Comma 7 4 2 2 4 3" xfId="39983"/>
    <cellStyle name="Comma 7 4 2 2 5" xfId="16760"/>
    <cellStyle name="Comma 7 4 2 2 5 2" xfId="47584"/>
    <cellStyle name="Comma 7 4 2 2 6" xfId="32174"/>
    <cellStyle name="Comma 7 4 2 3" xfId="1981"/>
    <cellStyle name="Comma 7 4 2 3 2" xfId="3880"/>
    <cellStyle name="Comma 7 4 2 3 2 2" xfId="7683"/>
    <cellStyle name="Comma 7 4 2 3 2 2 2" xfId="15493"/>
    <cellStyle name="Comma 7 4 2 3 2 2 2 2" xfId="30904"/>
    <cellStyle name="Comma 7 4 2 3 2 2 2 2 2" xfId="61728"/>
    <cellStyle name="Comma 7 4 2 3 2 2 2 3" xfId="46318"/>
    <cellStyle name="Comma 7 4 2 3 2 2 3" xfId="23095"/>
    <cellStyle name="Comma 7 4 2 3 2 2 3 2" xfId="53919"/>
    <cellStyle name="Comma 7 4 2 3 2 2 4" xfId="38509"/>
    <cellStyle name="Comma 7 4 2 3 2 3" xfId="11690"/>
    <cellStyle name="Comma 7 4 2 3 2 3 2" xfId="27101"/>
    <cellStyle name="Comma 7 4 2 3 2 3 2 2" xfId="57925"/>
    <cellStyle name="Comma 7 4 2 3 2 3 3" xfId="42515"/>
    <cellStyle name="Comma 7 4 2 3 2 4" xfId="19292"/>
    <cellStyle name="Comma 7 4 2 3 2 4 2" xfId="50116"/>
    <cellStyle name="Comma 7 4 2 3 2 5" xfId="34706"/>
    <cellStyle name="Comma 7 4 2 3 3" xfId="5784"/>
    <cellStyle name="Comma 7 4 2 3 3 2" xfId="13594"/>
    <cellStyle name="Comma 7 4 2 3 3 2 2" xfId="29005"/>
    <cellStyle name="Comma 7 4 2 3 3 2 2 2" xfId="59829"/>
    <cellStyle name="Comma 7 4 2 3 3 2 3" xfId="44419"/>
    <cellStyle name="Comma 7 4 2 3 3 3" xfId="21196"/>
    <cellStyle name="Comma 7 4 2 3 3 3 2" xfId="52020"/>
    <cellStyle name="Comma 7 4 2 3 3 4" xfId="36610"/>
    <cellStyle name="Comma 7 4 2 3 4" xfId="9791"/>
    <cellStyle name="Comma 7 4 2 3 4 2" xfId="25202"/>
    <cellStyle name="Comma 7 4 2 3 4 2 2" xfId="56026"/>
    <cellStyle name="Comma 7 4 2 3 4 3" xfId="40616"/>
    <cellStyle name="Comma 7 4 2 3 5" xfId="17393"/>
    <cellStyle name="Comma 7 4 2 3 5 2" xfId="48217"/>
    <cellStyle name="Comma 7 4 2 3 6" xfId="32807"/>
    <cellStyle name="Comma 7 4 2 4" xfId="2614"/>
    <cellStyle name="Comma 7 4 2 4 2" xfId="6417"/>
    <cellStyle name="Comma 7 4 2 4 2 2" xfId="14227"/>
    <cellStyle name="Comma 7 4 2 4 2 2 2" xfId="29638"/>
    <cellStyle name="Comma 7 4 2 4 2 2 2 2" xfId="60462"/>
    <cellStyle name="Comma 7 4 2 4 2 2 3" xfId="45052"/>
    <cellStyle name="Comma 7 4 2 4 2 3" xfId="21829"/>
    <cellStyle name="Comma 7 4 2 4 2 3 2" xfId="52653"/>
    <cellStyle name="Comma 7 4 2 4 2 4" xfId="37243"/>
    <cellStyle name="Comma 7 4 2 4 3" xfId="10424"/>
    <cellStyle name="Comma 7 4 2 4 3 2" xfId="25835"/>
    <cellStyle name="Comma 7 4 2 4 3 2 2" xfId="56659"/>
    <cellStyle name="Comma 7 4 2 4 3 3" xfId="41249"/>
    <cellStyle name="Comma 7 4 2 4 4" xfId="18026"/>
    <cellStyle name="Comma 7 4 2 4 4 2" xfId="48850"/>
    <cellStyle name="Comma 7 4 2 4 5" xfId="33440"/>
    <cellStyle name="Comma 7 4 2 5" xfId="4518"/>
    <cellStyle name="Comma 7 4 2 5 2" xfId="12328"/>
    <cellStyle name="Comma 7 4 2 5 2 2" xfId="27739"/>
    <cellStyle name="Comma 7 4 2 5 2 2 2" xfId="58563"/>
    <cellStyle name="Comma 7 4 2 5 2 3" xfId="43153"/>
    <cellStyle name="Comma 7 4 2 5 3" xfId="19930"/>
    <cellStyle name="Comma 7 4 2 5 3 2" xfId="50754"/>
    <cellStyle name="Comma 7 4 2 5 4" xfId="35344"/>
    <cellStyle name="Comma 7 4 2 6" xfId="8525"/>
    <cellStyle name="Comma 7 4 2 6 2" xfId="23936"/>
    <cellStyle name="Comma 7 4 2 6 2 2" xfId="54760"/>
    <cellStyle name="Comma 7 4 2 6 3" xfId="39350"/>
    <cellStyle name="Comma 7 4 2 7" xfId="16127"/>
    <cellStyle name="Comma 7 4 2 7 2" xfId="46951"/>
    <cellStyle name="Comma 7 4 2 8" xfId="31541"/>
    <cellStyle name="Comma 7 4 3" xfId="506"/>
    <cellStyle name="Comma 7 4 3 2" xfId="1139"/>
    <cellStyle name="Comma 7 4 3 2 2" xfId="3038"/>
    <cellStyle name="Comma 7 4 3 2 2 2" xfId="6841"/>
    <cellStyle name="Comma 7 4 3 2 2 2 2" xfId="14651"/>
    <cellStyle name="Comma 7 4 3 2 2 2 2 2" xfId="30062"/>
    <cellStyle name="Comma 7 4 3 2 2 2 2 2 2" xfId="60886"/>
    <cellStyle name="Comma 7 4 3 2 2 2 2 3" xfId="45476"/>
    <cellStyle name="Comma 7 4 3 2 2 2 3" xfId="22253"/>
    <cellStyle name="Comma 7 4 3 2 2 2 3 2" xfId="53077"/>
    <cellStyle name="Comma 7 4 3 2 2 2 4" xfId="37667"/>
    <cellStyle name="Comma 7 4 3 2 2 3" xfId="10848"/>
    <cellStyle name="Comma 7 4 3 2 2 3 2" xfId="26259"/>
    <cellStyle name="Comma 7 4 3 2 2 3 2 2" xfId="57083"/>
    <cellStyle name="Comma 7 4 3 2 2 3 3" xfId="41673"/>
    <cellStyle name="Comma 7 4 3 2 2 4" xfId="18450"/>
    <cellStyle name="Comma 7 4 3 2 2 4 2" xfId="49274"/>
    <cellStyle name="Comma 7 4 3 2 2 5" xfId="33864"/>
    <cellStyle name="Comma 7 4 3 2 3" xfId="4942"/>
    <cellStyle name="Comma 7 4 3 2 3 2" xfId="12752"/>
    <cellStyle name="Comma 7 4 3 2 3 2 2" xfId="28163"/>
    <cellStyle name="Comma 7 4 3 2 3 2 2 2" xfId="58987"/>
    <cellStyle name="Comma 7 4 3 2 3 2 3" xfId="43577"/>
    <cellStyle name="Comma 7 4 3 2 3 3" xfId="20354"/>
    <cellStyle name="Comma 7 4 3 2 3 3 2" xfId="51178"/>
    <cellStyle name="Comma 7 4 3 2 3 4" xfId="35768"/>
    <cellStyle name="Comma 7 4 3 2 4" xfId="8949"/>
    <cellStyle name="Comma 7 4 3 2 4 2" xfId="24360"/>
    <cellStyle name="Comma 7 4 3 2 4 2 2" xfId="55184"/>
    <cellStyle name="Comma 7 4 3 2 4 3" xfId="39774"/>
    <cellStyle name="Comma 7 4 3 2 5" xfId="16551"/>
    <cellStyle name="Comma 7 4 3 2 5 2" xfId="47375"/>
    <cellStyle name="Comma 7 4 3 2 6" xfId="31965"/>
    <cellStyle name="Comma 7 4 3 3" xfId="1772"/>
    <cellStyle name="Comma 7 4 3 3 2" xfId="3671"/>
    <cellStyle name="Comma 7 4 3 3 2 2" xfId="7474"/>
    <cellStyle name="Comma 7 4 3 3 2 2 2" xfId="15284"/>
    <cellStyle name="Comma 7 4 3 3 2 2 2 2" xfId="30695"/>
    <cellStyle name="Comma 7 4 3 3 2 2 2 2 2" xfId="61519"/>
    <cellStyle name="Comma 7 4 3 3 2 2 2 3" xfId="46109"/>
    <cellStyle name="Comma 7 4 3 3 2 2 3" xfId="22886"/>
    <cellStyle name="Comma 7 4 3 3 2 2 3 2" xfId="53710"/>
    <cellStyle name="Comma 7 4 3 3 2 2 4" xfId="38300"/>
    <cellStyle name="Comma 7 4 3 3 2 3" xfId="11481"/>
    <cellStyle name="Comma 7 4 3 3 2 3 2" xfId="26892"/>
    <cellStyle name="Comma 7 4 3 3 2 3 2 2" xfId="57716"/>
    <cellStyle name="Comma 7 4 3 3 2 3 3" xfId="42306"/>
    <cellStyle name="Comma 7 4 3 3 2 4" xfId="19083"/>
    <cellStyle name="Comma 7 4 3 3 2 4 2" xfId="49907"/>
    <cellStyle name="Comma 7 4 3 3 2 5" xfId="34497"/>
    <cellStyle name="Comma 7 4 3 3 3" xfId="5575"/>
    <cellStyle name="Comma 7 4 3 3 3 2" xfId="13385"/>
    <cellStyle name="Comma 7 4 3 3 3 2 2" xfId="28796"/>
    <cellStyle name="Comma 7 4 3 3 3 2 2 2" xfId="59620"/>
    <cellStyle name="Comma 7 4 3 3 3 2 3" xfId="44210"/>
    <cellStyle name="Comma 7 4 3 3 3 3" xfId="20987"/>
    <cellStyle name="Comma 7 4 3 3 3 3 2" xfId="51811"/>
    <cellStyle name="Comma 7 4 3 3 3 4" xfId="36401"/>
    <cellStyle name="Comma 7 4 3 3 4" xfId="9582"/>
    <cellStyle name="Comma 7 4 3 3 4 2" xfId="24993"/>
    <cellStyle name="Comma 7 4 3 3 4 2 2" xfId="55817"/>
    <cellStyle name="Comma 7 4 3 3 4 3" xfId="40407"/>
    <cellStyle name="Comma 7 4 3 3 5" xfId="17184"/>
    <cellStyle name="Comma 7 4 3 3 5 2" xfId="48008"/>
    <cellStyle name="Comma 7 4 3 3 6" xfId="32598"/>
    <cellStyle name="Comma 7 4 3 4" xfId="2405"/>
    <cellStyle name="Comma 7 4 3 4 2" xfId="6208"/>
    <cellStyle name="Comma 7 4 3 4 2 2" xfId="14018"/>
    <cellStyle name="Comma 7 4 3 4 2 2 2" xfId="29429"/>
    <cellStyle name="Comma 7 4 3 4 2 2 2 2" xfId="60253"/>
    <cellStyle name="Comma 7 4 3 4 2 2 3" xfId="44843"/>
    <cellStyle name="Comma 7 4 3 4 2 3" xfId="21620"/>
    <cellStyle name="Comma 7 4 3 4 2 3 2" xfId="52444"/>
    <cellStyle name="Comma 7 4 3 4 2 4" xfId="37034"/>
    <cellStyle name="Comma 7 4 3 4 3" xfId="10215"/>
    <cellStyle name="Comma 7 4 3 4 3 2" xfId="25626"/>
    <cellStyle name="Comma 7 4 3 4 3 2 2" xfId="56450"/>
    <cellStyle name="Comma 7 4 3 4 3 3" xfId="41040"/>
    <cellStyle name="Comma 7 4 3 4 4" xfId="17817"/>
    <cellStyle name="Comma 7 4 3 4 4 2" xfId="48641"/>
    <cellStyle name="Comma 7 4 3 4 5" xfId="33231"/>
    <cellStyle name="Comma 7 4 3 5" xfId="4309"/>
    <cellStyle name="Comma 7 4 3 5 2" xfId="12119"/>
    <cellStyle name="Comma 7 4 3 5 2 2" xfId="27530"/>
    <cellStyle name="Comma 7 4 3 5 2 2 2" xfId="58354"/>
    <cellStyle name="Comma 7 4 3 5 2 3" xfId="42944"/>
    <cellStyle name="Comma 7 4 3 5 3" xfId="19721"/>
    <cellStyle name="Comma 7 4 3 5 3 2" xfId="50545"/>
    <cellStyle name="Comma 7 4 3 5 4" xfId="35135"/>
    <cellStyle name="Comma 7 4 3 6" xfId="8316"/>
    <cellStyle name="Comma 7 4 3 6 2" xfId="23727"/>
    <cellStyle name="Comma 7 4 3 6 2 2" xfId="54551"/>
    <cellStyle name="Comma 7 4 3 6 3" xfId="39141"/>
    <cellStyle name="Comma 7 4 3 7" xfId="15918"/>
    <cellStyle name="Comma 7 4 3 7 2" xfId="46742"/>
    <cellStyle name="Comma 7 4 3 8" xfId="31332"/>
    <cellStyle name="Comma 7 4 4" xfId="926"/>
    <cellStyle name="Comma 7 4 4 2" xfId="2825"/>
    <cellStyle name="Comma 7 4 4 2 2" xfId="6628"/>
    <cellStyle name="Comma 7 4 4 2 2 2" xfId="14438"/>
    <cellStyle name="Comma 7 4 4 2 2 2 2" xfId="29849"/>
    <cellStyle name="Comma 7 4 4 2 2 2 2 2" xfId="60673"/>
    <cellStyle name="Comma 7 4 4 2 2 2 3" xfId="45263"/>
    <cellStyle name="Comma 7 4 4 2 2 3" xfId="22040"/>
    <cellStyle name="Comma 7 4 4 2 2 3 2" xfId="52864"/>
    <cellStyle name="Comma 7 4 4 2 2 4" xfId="37454"/>
    <cellStyle name="Comma 7 4 4 2 3" xfId="10635"/>
    <cellStyle name="Comma 7 4 4 2 3 2" xfId="26046"/>
    <cellStyle name="Comma 7 4 4 2 3 2 2" xfId="56870"/>
    <cellStyle name="Comma 7 4 4 2 3 3" xfId="41460"/>
    <cellStyle name="Comma 7 4 4 2 4" xfId="18237"/>
    <cellStyle name="Comma 7 4 4 2 4 2" xfId="49061"/>
    <cellStyle name="Comma 7 4 4 2 5" xfId="33651"/>
    <cellStyle name="Comma 7 4 4 3" xfId="4729"/>
    <cellStyle name="Comma 7 4 4 3 2" xfId="12539"/>
    <cellStyle name="Comma 7 4 4 3 2 2" xfId="27950"/>
    <cellStyle name="Comma 7 4 4 3 2 2 2" xfId="58774"/>
    <cellStyle name="Comma 7 4 4 3 2 3" xfId="43364"/>
    <cellStyle name="Comma 7 4 4 3 3" xfId="20141"/>
    <cellStyle name="Comma 7 4 4 3 3 2" xfId="50965"/>
    <cellStyle name="Comma 7 4 4 3 4" xfId="35555"/>
    <cellStyle name="Comma 7 4 4 4" xfId="8736"/>
    <cellStyle name="Comma 7 4 4 4 2" xfId="24147"/>
    <cellStyle name="Comma 7 4 4 4 2 2" xfId="54971"/>
    <cellStyle name="Comma 7 4 4 4 3" xfId="39561"/>
    <cellStyle name="Comma 7 4 4 5" xfId="16338"/>
    <cellStyle name="Comma 7 4 4 5 2" xfId="47162"/>
    <cellStyle name="Comma 7 4 4 6" xfId="31752"/>
    <cellStyle name="Comma 7 4 5" xfId="1559"/>
    <cellStyle name="Comma 7 4 5 2" xfId="3458"/>
    <cellStyle name="Comma 7 4 5 2 2" xfId="7261"/>
    <cellStyle name="Comma 7 4 5 2 2 2" xfId="15071"/>
    <cellStyle name="Comma 7 4 5 2 2 2 2" xfId="30482"/>
    <cellStyle name="Comma 7 4 5 2 2 2 2 2" xfId="61306"/>
    <cellStyle name="Comma 7 4 5 2 2 2 3" xfId="45896"/>
    <cellStyle name="Comma 7 4 5 2 2 3" xfId="22673"/>
    <cellStyle name="Comma 7 4 5 2 2 3 2" xfId="53497"/>
    <cellStyle name="Comma 7 4 5 2 2 4" xfId="38087"/>
    <cellStyle name="Comma 7 4 5 2 3" xfId="11268"/>
    <cellStyle name="Comma 7 4 5 2 3 2" xfId="26679"/>
    <cellStyle name="Comma 7 4 5 2 3 2 2" xfId="57503"/>
    <cellStyle name="Comma 7 4 5 2 3 3" xfId="42093"/>
    <cellStyle name="Comma 7 4 5 2 4" xfId="18870"/>
    <cellStyle name="Comma 7 4 5 2 4 2" xfId="49694"/>
    <cellStyle name="Comma 7 4 5 2 5" xfId="34284"/>
    <cellStyle name="Comma 7 4 5 3" xfId="5362"/>
    <cellStyle name="Comma 7 4 5 3 2" xfId="13172"/>
    <cellStyle name="Comma 7 4 5 3 2 2" xfId="28583"/>
    <cellStyle name="Comma 7 4 5 3 2 2 2" xfId="59407"/>
    <cellStyle name="Comma 7 4 5 3 2 3" xfId="43997"/>
    <cellStyle name="Comma 7 4 5 3 3" xfId="20774"/>
    <cellStyle name="Comma 7 4 5 3 3 2" xfId="51598"/>
    <cellStyle name="Comma 7 4 5 3 4" xfId="36188"/>
    <cellStyle name="Comma 7 4 5 4" xfId="9369"/>
    <cellStyle name="Comma 7 4 5 4 2" xfId="24780"/>
    <cellStyle name="Comma 7 4 5 4 2 2" xfId="55604"/>
    <cellStyle name="Comma 7 4 5 4 3" xfId="40194"/>
    <cellStyle name="Comma 7 4 5 5" xfId="16971"/>
    <cellStyle name="Comma 7 4 5 5 2" xfId="47795"/>
    <cellStyle name="Comma 7 4 5 6" xfId="32385"/>
    <cellStyle name="Comma 7 4 6" xfId="2192"/>
    <cellStyle name="Comma 7 4 6 2" xfId="5995"/>
    <cellStyle name="Comma 7 4 6 2 2" xfId="13805"/>
    <cellStyle name="Comma 7 4 6 2 2 2" xfId="29216"/>
    <cellStyle name="Comma 7 4 6 2 2 2 2" xfId="60040"/>
    <cellStyle name="Comma 7 4 6 2 2 3" xfId="44630"/>
    <cellStyle name="Comma 7 4 6 2 3" xfId="21407"/>
    <cellStyle name="Comma 7 4 6 2 3 2" xfId="52231"/>
    <cellStyle name="Comma 7 4 6 2 4" xfId="36821"/>
    <cellStyle name="Comma 7 4 6 3" xfId="10002"/>
    <cellStyle name="Comma 7 4 6 3 2" xfId="25413"/>
    <cellStyle name="Comma 7 4 6 3 2 2" xfId="56237"/>
    <cellStyle name="Comma 7 4 6 3 3" xfId="40827"/>
    <cellStyle name="Comma 7 4 6 4" xfId="17604"/>
    <cellStyle name="Comma 7 4 6 4 2" xfId="48428"/>
    <cellStyle name="Comma 7 4 6 5" xfId="33018"/>
    <cellStyle name="Comma 7 4 7" xfId="4096"/>
    <cellStyle name="Comma 7 4 7 2" xfId="11906"/>
    <cellStyle name="Comma 7 4 7 2 2" xfId="27317"/>
    <cellStyle name="Comma 7 4 7 2 2 2" xfId="58141"/>
    <cellStyle name="Comma 7 4 7 2 3" xfId="42731"/>
    <cellStyle name="Comma 7 4 7 3" xfId="19508"/>
    <cellStyle name="Comma 7 4 7 3 2" xfId="50332"/>
    <cellStyle name="Comma 7 4 7 4" xfId="34922"/>
    <cellStyle name="Comma 7 4 8" xfId="8103"/>
    <cellStyle name="Comma 7 4 8 2" xfId="23514"/>
    <cellStyle name="Comma 7 4 8 2 2" xfId="54338"/>
    <cellStyle name="Comma 7 4 8 3" xfId="38928"/>
    <cellStyle name="Comma 7 4 9" xfId="7894"/>
    <cellStyle name="Comma 7 4 9 2" xfId="23305"/>
    <cellStyle name="Comma 7 4 9 2 2" xfId="54129"/>
    <cellStyle name="Comma 7 4 9 3" xfId="38719"/>
    <cellStyle name="Comma 7 5" xfId="212"/>
    <cellStyle name="Comma 7 5 10" xfId="15625"/>
    <cellStyle name="Comma 7 5 10 2" xfId="46449"/>
    <cellStyle name="Comma 7 5 11" xfId="31039"/>
    <cellStyle name="Comma 7 5 2" xfId="635"/>
    <cellStyle name="Comma 7 5 2 2" xfId="1268"/>
    <cellStyle name="Comma 7 5 2 2 2" xfId="3167"/>
    <cellStyle name="Comma 7 5 2 2 2 2" xfId="6970"/>
    <cellStyle name="Comma 7 5 2 2 2 2 2" xfId="14780"/>
    <cellStyle name="Comma 7 5 2 2 2 2 2 2" xfId="30191"/>
    <cellStyle name="Comma 7 5 2 2 2 2 2 2 2" xfId="61015"/>
    <cellStyle name="Comma 7 5 2 2 2 2 2 3" xfId="45605"/>
    <cellStyle name="Comma 7 5 2 2 2 2 3" xfId="22382"/>
    <cellStyle name="Comma 7 5 2 2 2 2 3 2" xfId="53206"/>
    <cellStyle name="Comma 7 5 2 2 2 2 4" xfId="37796"/>
    <cellStyle name="Comma 7 5 2 2 2 3" xfId="10977"/>
    <cellStyle name="Comma 7 5 2 2 2 3 2" xfId="26388"/>
    <cellStyle name="Comma 7 5 2 2 2 3 2 2" xfId="57212"/>
    <cellStyle name="Comma 7 5 2 2 2 3 3" xfId="41802"/>
    <cellStyle name="Comma 7 5 2 2 2 4" xfId="18579"/>
    <cellStyle name="Comma 7 5 2 2 2 4 2" xfId="49403"/>
    <cellStyle name="Comma 7 5 2 2 2 5" xfId="33993"/>
    <cellStyle name="Comma 7 5 2 2 3" xfId="5071"/>
    <cellStyle name="Comma 7 5 2 2 3 2" xfId="12881"/>
    <cellStyle name="Comma 7 5 2 2 3 2 2" xfId="28292"/>
    <cellStyle name="Comma 7 5 2 2 3 2 2 2" xfId="59116"/>
    <cellStyle name="Comma 7 5 2 2 3 2 3" xfId="43706"/>
    <cellStyle name="Comma 7 5 2 2 3 3" xfId="20483"/>
    <cellStyle name="Comma 7 5 2 2 3 3 2" xfId="51307"/>
    <cellStyle name="Comma 7 5 2 2 3 4" xfId="35897"/>
    <cellStyle name="Comma 7 5 2 2 4" xfId="9078"/>
    <cellStyle name="Comma 7 5 2 2 4 2" xfId="24489"/>
    <cellStyle name="Comma 7 5 2 2 4 2 2" xfId="55313"/>
    <cellStyle name="Comma 7 5 2 2 4 3" xfId="39903"/>
    <cellStyle name="Comma 7 5 2 2 5" xfId="16680"/>
    <cellStyle name="Comma 7 5 2 2 5 2" xfId="47504"/>
    <cellStyle name="Comma 7 5 2 2 6" xfId="32094"/>
    <cellStyle name="Comma 7 5 2 3" xfId="1901"/>
    <cellStyle name="Comma 7 5 2 3 2" xfId="3800"/>
    <cellStyle name="Comma 7 5 2 3 2 2" xfId="7603"/>
    <cellStyle name="Comma 7 5 2 3 2 2 2" xfId="15413"/>
    <cellStyle name="Comma 7 5 2 3 2 2 2 2" xfId="30824"/>
    <cellStyle name="Comma 7 5 2 3 2 2 2 2 2" xfId="61648"/>
    <cellStyle name="Comma 7 5 2 3 2 2 2 3" xfId="46238"/>
    <cellStyle name="Comma 7 5 2 3 2 2 3" xfId="23015"/>
    <cellStyle name="Comma 7 5 2 3 2 2 3 2" xfId="53839"/>
    <cellStyle name="Comma 7 5 2 3 2 2 4" xfId="38429"/>
    <cellStyle name="Comma 7 5 2 3 2 3" xfId="11610"/>
    <cellStyle name="Comma 7 5 2 3 2 3 2" xfId="27021"/>
    <cellStyle name="Comma 7 5 2 3 2 3 2 2" xfId="57845"/>
    <cellStyle name="Comma 7 5 2 3 2 3 3" xfId="42435"/>
    <cellStyle name="Comma 7 5 2 3 2 4" xfId="19212"/>
    <cellStyle name="Comma 7 5 2 3 2 4 2" xfId="50036"/>
    <cellStyle name="Comma 7 5 2 3 2 5" xfId="34626"/>
    <cellStyle name="Comma 7 5 2 3 3" xfId="5704"/>
    <cellStyle name="Comma 7 5 2 3 3 2" xfId="13514"/>
    <cellStyle name="Comma 7 5 2 3 3 2 2" xfId="28925"/>
    <cellStyle name="Comma 7 5 2 3 3 2 2 2" xfId="59749"/>
    <cellStyle name="Comma 7 5 2 3 3 2 3" xfId="44339"/>
    <cellStyle name="Comma 7 5 2 3 3 3" xfId="21116"/>
    <cellStyle name="Comma 7 5 2 3 3 3 2" xfId="51940"/>
    <cellStyle name="Comma 7 5 2 3 3 4" xfId="36530"/>
    <cellStyle name="Comma 7 5 2 3 4" xfId="9711"/>
    <cellStyle name="Comma 7 5 2 3 4 2" xfId="25122"/>
    <cellStyle name="Comma 7 5 2 3 4 2 2" xfId="55946"/>
    <cellStyle name="Comma 7 5 2 3 4 3" xfId="40536"/>
    <cellStyle name="Comma 7 5 2 3 5" xfId="17313"/>
    <cellStyle name="Comma 7 5 2 3 5 2" xfId="48137"/>
    <cellStyle name="Comma 7 5 2 3 6" xfId="32727"/>
    <cellStyle name="Comma 7 5 2 4" xfId="2534"/>
    <cellStyle name="Comma 7 5 2 4 2" xfId="6337"/>
    <cellStyle name="Comma 7 5 2 4 2 2" xfId="14147"/>
    <cellStyle name="Comma 7 5 2 4 2 2 2" xfId="29558"/>
    <cellStyle name="Comma 7 5 2 4 2 2 2 2" xfId="60382"/>
    <cellStyle name="Comma 7 5 2 4 2 2 3" xfId="44972"/>
    <cellStyle name="Comma 7 5 2 4 2 3" xfId="21749"/>
    <cellStyle name="Comma 7 5 2 4 2 3 2" xfId="52573"/>
    <cellStyle name="Comma 7 5 2 4 2 4" xfId="37163"/>
    <cellStyle name="Comma 7 5 2 4 3" xfId="10344"/>
    <cellStyle name="Comma 7 5 2 4 3 2" xfId="25755"/>
    <cellStyle name="Comma 7 5 2 4 3 2 2" xfId="56579"/>
    <cellStyle name="Comma 7 5 2 4 3 3" xfId="41169"/>
    <cellStyle name="Comma 7 5 2 4 4" xfId="17946"/>
    <cellStyle name="Comma 7 5 2 4 4 2" xfId="48770"/>
    <cellStyle name="Comma 7 5 2 4 5" xfId="33360"/>
    <cellStyle name="Comma 7 5 2 5" xfId="4438"/>
    <cellStyle name="Comma 7 5 2 5 2" xfId="12248"/>
    <cellStyle name="Comma 7 5 2 5 2 2" xfId="27659"/>
    <cellStyle name="Comma 7 5 2 5 2 2 2" xfId="58483"/>
    <cellStyle name="Comma 7 5 2 5 2 3" xfId="43073"/>
    <cellStyle name="Comma 7 5 2 5 3" xfId="19850"/>
    <cellStyle name="Comma 7 5 2 5 3 2" xfId="50674"/>
    <cellStyle name="Comma 7 5 2 5 4" xfId="35264"/>
    <cellStyle name="Comma 7 5 2 6" xfId="8445"/>
    <cellStyle name="Comma 7 5 2 6 2" xfId="23856"/>
    <cellStyle name="Comma 7 5 2 6 2 2" xfId="54680"/>
    <cellStyle name="Comma 7 5 2 6 3" xfId="39270"/>
    <cellStyle name="Comma 7 5 2 7" xfId="16047"/>
    <cellStyle name="Comma 7 5 2 7 2" xfId="46871"/>
    <cellStyle name="Comma 7 5 2 8" xfId="31461"/>
    <cellStyle name="Comma 7 5 3" xfId="426"/>
    <cellStyle name="Comma 7 5 3 2" xfId="1059"/>
    <cellStyle name="Comma 7 5 3 2 2" xfId="2958"/>
    <cellStyle name="Comma 7 5 3 2 2 2" xfId="6761"/>
    <cellStyle name="Comma 7 5 3 2 2 2 2" xfId="14571"/>
    <cellStyle name="Comma 7 5 3 2 2 2 2 2" xfId="29982"/>
    <cellStyle name="Comma 7 5 3 2 2 2 2 2 2" xfId="60806"/>
    <cellStyle name="Comma 7 5 3 2 2 2 2 3" xfId="45396"/>
    <cellStyle name="Comma 7 5 3 2 2 2 3" xfId="22173"/>
    <cellStyle name="Comma 7 5 3 2 2 2 3 2" xfId="52997"/>
    <cellStyle name="Comma 7 5 3 2 2 2 4" xfId="37587"/>
    <cellStyle name="Comma 7 5 3 2 2 3" xfId="10768"/>
    <cellStyle name="Comma 7 5 3 2 2 3 2" xfId="26179"/>
    <cellStyle name="Comma 7 5 3 2 2 3 2 2" xfId="57003"/>
    <cellStyle name="Comma 7 5 3 2 2 3 3" xfId="41593"/>
    <cellStyle name="Comma 7 5 3 2 2 4" xfId="18370"/>
    <cellStyle name="Comma 7 5 3 2 2 4 2" xfId="49194"/>
    <cellStyle name="Comma 7 5 3 2 2 5" xfId="33784"/>
    <cellStyle name="Comma 7 5 3 2 3" xfId="4862"/>
    <cellStyle name="Comma 7 5 3 2 3 2" xfId="12672"/>
    <cellStyle name="Comma 7 5 3 2 3 2 2" xfId="28083"/>
    <cellStyle name="Comma 7 5 3 2 3 2 2 2" xfId="58907"/>
    <cellStyle name="Comma 7 5 3 2 3 2 3" xfId="43497"/>
    <cellStyle name="Comma 7 5 3 2 3 3" xfId="20274"/>
    <cellStyle name="Comma 7 5 3 2 3 3 2" xfId="51098"/>
    <cellStyle name="Comma 7 5 3 2 3 4" xfId="35688"/>
    <cellStyle name="Comma 7 5 3 2 4" xfId="8869"/>
    <cellStyle name="Comma 7 5 3 2 4 2" xfId="24280"/>
    <cellStyle name="Comma 7 5 3 2 4 2 2" xfId="55104"/>
    <cellStyle name="Comma 7 5 3 2 4 3" xfId="39694"/>
    <cellStyle name="Comma 7 5 3 2 5" xfId="16471"/>
    <cellStyle name="Comma 7 5 3 2 5 2" xfId="47295"/>
    <cellStyle name="Comma 7 5 3 2 6" xfId="31885"/>
    <cellStyle name="Comma 7 5 3 3" xfId="1692"/>
    <cellStyle name="Comma 7 5 3 3 2" xfId="3591"/>
    <cellStyle name="Comma 7 5 3 3 2 2" xfId="7394"/>
    <cellStyle name="Comma 7 5 3 3 2 2 2" xfId="15204"/>
    <cellStyle name="Comma 7 5 3 3 2 2 2 2" xfId="30615"/>
    <cellStyle name="Comma 7 5 3 3 2 2 2 2 2" xfId="61439"/>
    <cellStyle name="Comma 7 5 3 3 2 2 2 3" xfId="46029"/>
    <cellStyle name="Comma 7 5 3 3 2 2 3" xfId="22806"/>
    <cellStyle name="Comma 7 5 3 3 2 2 3 2" xfId="53630"/>
    <cellStyle name="Comma 7 5 3 3 2 2 4" xfId="38220"/>
    <cellStyle name="Comma 7 5 3 3 2 3" xfId="11401"/>
    <cellStyle name="Comma 7 5 3 3 2 3 2" xfId="26812"/>
    <cellStyle name="Comma 7 5 3 3 2 3 2 2" xfId="57636"/>
    <cellStyle name="Comma 7 5 3 3 2 3 3" xfId="42226"/>
    <cellStyle name="Comma 7 5 3 3 2 4" xfId="19003"/>
    <cellStyle name="Comma 7 5 3 3 2 4 2" xfId="49827"/>
    <cellStyle name="Comma 7 5 3 3 2 5" xfId="34417"/>
    <cellStyle name="Comma 7 5 3 3 3" xfId="5495"/>
    <cellStyle name="Comma 7 5 3 3 3 2" xfId="13305"/>
    <cellStyle name="Comma 7 5 3 3 3 2 2" xfId="28716"/>
    <cellStyle name="Comma 7 5 3 3 3 2 2 2" xfId="59540"/>
    <cellStyle name="Comma 7 5 3 3 3 2 3" xfId="44130"/>
    <cellStyle name="Comma 7 5 3 3 3 3" xfId="20907"/>
    <cellStyle name="Comma 7 5 3 3 3 3 2" xfId="51731"/>
    <cellStyle name="Comma 7 5 3 3 3 4" xfId="36321"/>
    <cellStyle name="Comma 7 5 3 3 4" xfId="9502"/>
    <cellStyle name="Comma 7 5 3 3 4 2" xfId="24913"/>
    <cellStyle name="Comma 7 5 3 3 4 2 2" xfId="55737"/>
    <cellStyle name="Comma 7 5 3 3 4 3" xfId="40327"/>
    <cellStyle name="Comma 7 5 3 3 5" xfId="17104"/>
    <cellStyle name="Comma 7 5 3 3 5 2" xfId="47928"/>
    <cellStyle name="Comma 7 5 3 3 6" xfId="32518"/>
    <cellStyle name="Comma 7 5 3 4" xfId="2325"/>
    <cellStyle name="Comma 7 5 3 4 2" xfId="6128"/>
    <cellStyle name="Comma 7 5 3 4 2 2" xfId="13938"/>
    <cellStyle name="Comma 7 5 3 4 2 2 2" xfId="29349"/>
    <cellStyle name="Comma 7 5 3 4 2 2 2 2" xfId="60173"/>
    <cellStyle name="Comma 7 5 3 4 2 2 3" xfId="44763"/>
    <cellStyle name="Comma 7 5 3 4 2 3" xfId="21540"/>
    <cellStyle name="Comma 7 5 3 4 2 3 2" xfId="52364"/>
    <cellStyle name="Comma 7 5 3 4 2 4" xfId="36954"/>
    <cellStyle name="Comma 7 5 3 4 3" xfId="10135"/>
    <cellStyle name="Comma 7 5 3 4 3 2" xfId="25546"/>
    <cellStyle name="Comma 7 5 3 4 3 2 2" xfId="56370"/>
    <cellStyle name="Comma 7 5 3 4 3 3" xfId="40960"/>
    <cellStyle name="Comma 7 5 3 4 4" xfId="17737"/>
    <cellStyle name="Comma 7 5 3 4 4 2" xfId="48561"/>
    <cellStyle name="Comma 7 5 3 4 5" xfId="33151"/>
    <cellStyle name="Comma 7 5 3 5" xfId="4229"/>
    <cellStyle name="Comma 7 5 3 5 2" xfId="12039"/>
    <cellStyle name="Comma 7 5 3 5 2 2" xfId="27450"/>
    <cellStyle name="Comma 7 5 3 5 2 2 2" xfId="58274"/>
    <cellStyle name="Comma 7 5 3 5 2 3" xfId="42864"/>
    <cellStyle name="Comma 7 5 3 5 3" xfId="19641"/>
    <cellStyle name="Comma 7 5 3 5 3 2" xfId="50465"/>
    <cellStyle name="Comma 7 5 3 5 4" xfId="35055"/>
    <cellStyle name="Comma 7 5 3 6" xfId="8236"/>
    <cellStyle name="Comma 7 5 3 6 2" xfId="23647"/>
    <cellStyle name="Comma 7 5 3 6 2 2" xfId="54471"/>
    <cellStyle name="Comma 7 5 3 6 3" xfId="39061"/>
    <cellStyle name="Comma 7 5 3 7" xfId="15838"/>
    <cellStyle name="Comma 7 5 3 7 2" xfId="46662"/>
    <cellStyle name="Comma 7 5 3 8" xfId="31252"/>
    <cellStyle name="Comma 7 5 4" xfId="846"/>
    <cellStyle name="Comma 7 5 4 2" xfId="2745"/>
    <cellStyle name="Comma 7 5 4 2 2" xfId="6548"/>
    <cellStyle name="Comma 7 5 4 2 2 2" xfId="14358"/>
    <cellStyle name="Comma 7 5 4 2 2 2 2" xfId="29769"/>
    <cellStyle name="Comma 7 5 4 2 2 2 2 2" xfId="60593"/>
    <cellStyle name="Comma 7 5 4 2 2 2 3" xfId="45183"/>
    <cellStyle name="Comma 7 5 4 2 2 3" xfId="21960"/>
    <cellStyle name="Comma 7 5 4 2 2 3 2" xfId="52784"/>
    <cellStyle name="Comma 7 5 4 2 2 4" xfId="37374"/>
    <cellStyle name="Comma 7 5 4 2 3" xfId="10555"/>
    <cellStyle name="Comma 7 5 4 2 3 2" xfId="25966"/>
    <cellStyle name="Comma 7 5 4 2 3 2 2" xfId="56790"/>
    <cellStyle name="Comma 7 5 4 2 3 3" xfId="41380"/>
    <cellStyle name="Comma 7 5 4 2 4" xfId="18157"/>
    <cellStyle name="Comma 7 5 4 2 4 2" xfId="48981"/>
    <cellStyle name="Comma 7 5 4 2 5" xfId="33571"/>
    <cellStyle name="Comma 7 5 4 3" xfId="4649"/>
    <cellStyle name="Comma 7 5 4 3 2" xfId="12459"/>
    <cellStyle name="Comma 7 5 4 3 2 2" xfId="27870"/>
    <cellStyle name="Comma 7 5 4 3 2 2 2" xfId="58694"/>
    <cellStyle name="Comma 7 5 4 3 2 3" xfId="43284"/>
    <cellStyle name="Comma 7 5 4 3 3" xfId="20061"/>
    <cellStyle name="Comma 7 5 4 3 3 2" xfId="50885"/>
    <cellStyle name="Comma 7 5 4 3 4" xfId="35475"/>
    <cellStyle name="Comma 7 5 4 4" xfId="8656"/>
    <cellStyle name="Comma 7 5 4 4 2" xfId="24067"/>
    <cellStyle name="Comma 7 5 4 4 2 2" xfId="54891"/>
    <cellStyle name="Comma 7 5 4 4 3" xfId="39481"/>
    <cellStyle name="Comma 7 5 4 5" xfId="16258"/>
    <cellStyle name="Comma 7 5 4 5 2" xfId="47082"/>
    <cellStyle name="Comma 7 5 4 6" xfId="31672"/>
    <cellStyle name="Comma 7 5 5" xfId="1479"/>
    <cellStyle name="Comma 7 5 5 2" xfId="3378"/>
    <cellStyle name="Comma 7 5 5 2 2" xfId="7181"/>
    <cellStyle name="Comma 7 5 5 2 2 2" xfId="14991"/>
    <cellStyle name="Comma 7 5 5 2 2 2 2" xfId="30402"/>
    <cellStyle name="Comma 7 5 5 2 2 2 2 2" xfId="61226"/>
    <cellStyle name="Comma 7 5 5 2 2 2 3" xfId="45816"/>
    <cellStyle name="Comma 7 5 5 2 2 3" xfId="22593"/>
    <cellStyle name="Comma 7 5 5 2 2 3 2" xfId="53417"/>
    <cellStyle name="Comma 7 5 5 2 2 4" xfId="38007"/>
    <cellStyle name="Comma 7 5 5 2 3" xfId="11188"/>
    <cellStyle name="Comma 7 5 5 2 3 2" xfId="26599"/>
    <cellStyle name="Comma 7 5 5 2 3 2 2" xfId="57423"/>
    <cellStyle name="Comma 7 5 5 2 3 3" xfId="42013"/>
    <cellStyle name="Comma 7 5 5 2 4" xfId="18790"/>
    <cellStyle name="Comma 7 5 5 2 4 2" xfId="49614"/>
    <cellStyle name="Comma 7 5 5 2 5" xfId="34204"/>
    <cellStyle name="Comma 7 5 5 3" xfId="5282"/>
    <cellStyle name="Comma 7 5 5 3 2" xfId="13092"/>
    <cellStyle name="Comma 7 5 5 3 2 2" xfId="28503"/>
    <cellStyle name="Comma 7 5 5 3 2 2 2" xfId="59327"/>
    <cellStyle name="Comma 7 5 5 3 2 3" xfId="43917"/>
    <cellStyle name="Comma 7 5 5 3 3" xfId="20694"/>
    <cellStyle name="Comma 7 5 5 3 3 2" xfId="51518"/>
    <cellStyle name="Comma 7 5 5 3 4" xfId="36108"/>
    <cellStyle name="Comma 7 5 5 4" xfId="9289"/>
    <cellStyle name="Comma 7 5 5 4 2" xfId="24700"/>
    <cellStyle name="Comma 7 5 5 4 2 2" xfId="55524"/>
    <cellStyle name="Comma 7 5 5 4 3" xfId="40114"/>
    <cellStyle name="Comma 7 5 5 5" xfId="16891"/>
    <cellStyle name="Comma 7 5 5 5 2" xfId="47715"/>
    <cellStyle name="Comma 7 5 5 6" xfId="32305"/>
    <cellStyle name="Comma 7 5 6" xfId="2112"/>
    <cellStyle name="Comma 7 5 6 2" xfId="5915"/>
    <cellStyle name="Comma 7 5 6 2 2" xfId="13725"/>
    <cellStyle name="Comma 7 5 6 2 2 2" xfId="29136"/>
    <cellStyle name="Comma 7 5 6 2 2 2 2" xfId="59960"/>
    <cellStyle name="Comma 7 5 6 2 2 3" xfId="44550"/>
    <cellStyle name="Comma 7 5 6 2 3" xfId="21327"/>
    <cellStyle name="Comma 7 5 6 2 3 2" xfId="52151"/>
    <cellStyle name="Comma 7 5 6 2 4" xfId="36741"/>
    <cellStyle name="Comma 7 5 6 3" xfId="9922"/>
    <cellStyle name="Comma 7 5 6 3 2" xfId="25333"/>
    <cellStyle name="Comma 7 5 6 3 2 2" xfId="56157"/>
    <cellStyle name="Comma 7 5 6 3 3" xfId="40747"/>
    <cellStyle name="Comma 7 5 6 4" xfId="17524"/>
    <cellStyle name="Comma 7 5 6 4 2" xfId="48348"/>
    <cellStyle name="Comma 7 5 6 5" xfId="32938"/>
    <cellStyle name="Comma 7 5 7" xfId="4016"/>
    <cellStyle name="Comma 7 5 7 2" xfId="11826"/>
    <cellStyle name="Comma 7 5 7 2 2" xfId="27237"/>
    <cellStyle name="Comma 7 5 7 2 2 2" xfId="58061"/>
    <cellStyle name="Comma 7 5 7 2 3" xfId="42651"/>
    <cellStyle name="Comma 7 5 7 3" xfId="19428"/>
    <cellStyle name="Comma 7 5 7 3 2" xfId="50252"/>
    <cellStyle name="Comma 7 5 7 4" xfId="34842"/>
    <cellStyle name="Comma 7 5 8" xfId="8023"/>
    <cellStyle name="Comma 7 5 8 2" xfId="23434"/>
    <cellStyle name="Comma 7 5 8 2 2" xfId="54258"/>
    <cellStyle name="Comma 7 5 8 3" xfId="38848"/>
    <cellStyle name="Comma 7 5 9" xfId="7814"/>
    <cellStyle name="Comma 7 5 9 2" xfId="23225"/>
    <cellStyle name="Comma 7 5 9 2 2" xfId="54049"/>
    <cellStyle name="Comma 7 5 9 3" xfId="38639"/>
    <cellStyle name="Comma 7 6" xfId="590"/>
    <cellStyle name="Comma 7 6 2" xfId="1223"/>
    <cellStyle name="Comma 7 6 2 2" xfId="3122"/>
    <cellStyle name="Comma 7 6 2 2 2" xfId="6925"/>
    <cellStyle name="Comma 7 6 2 2 2 2" xfId="14735"/>
    <cellStyle name="Comma 7 6 2 2 2 2 2" xfId="30146"/>
    <cellStyle name="Comma 7 6 2 2 2 2 2 2" xfId="60970"/>
    <cellStyle name="Comma 7 6 2 2 2 2 3" xfId="45560"/>
    <cellStyle name="Comma 7 6 2 2 2 3" xfId="22337"/>
    <cellStyle name="Comma 7 6 2 2 2 3 2" xfId="53161"/>
    <cellStyle name="Comma 7 6 2 2 2 4" xfId="37751"/>
    <cellStyle name="Comma 7 6 2 2 3" xfId="10932"/>
    <cellStyle name="Comma 7 6 2 2 3 2" xfId="26343"/>
    <cellStyle name="Comma 7 6 2 2 3 2 2" xfId="57167"/>
    <cellStyle name="Comma 7 6 2 2 3 3" xfId="41757"/>
    <cellStyle name="Comma 7 6 2 2 4" xfId="18534"/>
    <cellStyle name="Comma 7 6 2 2 4 2" xfId="49358"/>
    <cellStyle name="Comma 7 6 2 2 5" xfId="33948"/>
    <cellStyle name="Comma 7 6 2 3" xfId="5026"/>
    <cellStyle name="Comma 7 6 2 3 2" xfId="12836"/>
    <cellStyle name="Comma 7 6 2 3 2 2" xfId="28247"/>
    <cellStyle name="Comma 7 6 2 3 2 2 2" xfId="59071"/>
    <cellStyle name="Comma 7 6 2 3 2 3" xfId="43661"/>
    <cellStyle name="Comma 7 6 2 3 3" xfId="20438"/>
    <cellStyle name="Comma 7 6 2 3 3 2" xfId="51262"/>
    <cellStyle name="Comma 7 6 2 3 4" xfId="35852"/>
    <cellStyle name="Comma 7 6 2 4" xfId="9033"/>
    <cellStyle name="Comma 7 6 2 4 2" xfId="24444"/>
    <cellStyle name="Comma 7 6 2 4 2 2" xfId="55268"/>
    <cellStyle name="Comma 7 6 2 4 3" xfId="39858"/>
    <cellStyle name="Comma 7 6 2 5" xfId="16635"/>
    <cellStyle name="Comma 7 6 2 5 2" xfId="47459"/>
    <cellStyle name="Comma 7 6 2 6" xfId="32049"/>
    <cellStyle name="Comma 7 6 3" xfId="1856"/>
    <cellStyle name="Comma 7 6 3 2" xfId="3755"/>
    <cellStyle name="Comma 7 6 3 2 2" xfId="7558"/>
    <cellStyle name="Comma 7 6 3 2 2 2" xfId="15368"/>
    <cellStyle name="Comma 7 6 3 2 2 2 2" xfId="30779"/>
    <cellStyle name="Comma 7 6 3 2 2 2 2 2" xfId="61603"/>
    <cellStyle name="Comma 7 6 3 2 2 2 3" xfId="46193"/>
    <cellStyle name="Comma 7 6 3 2 2 3" xfId="22970"/>
    <cellStyle name="Comma 7 6 3 2 2 3 2" xfId="53794"/>
    <cellStyle name="Comma 7 6 3 2 2 4" xfId="38384"/>
    <cellStyle name="Comma 7 6 3 2 3" xfId="11565"/>
    <cellStyle name="Comma 7 6 3 2 3 2" xfId="26976"/>
    <cellStyle name="Comma 7 6 3 2 3 2 2" xfId="57800"/>
    <cellStyle name="Comma 7 6 3 2 3 3" xfId="42390"/>
    <cellStyle name="Comma 7 6 3 2 4" xfId="19167"/>
    <cellStyle name="Comma 7 6 3 2 4 2" xfId="49991"/>
    <cellStyle name="Comma 7 6 3 2 5" xfId="34581"/>
    <cellStyle name="Comma 7 6 3 3" xfId="5659"/>
    <cellStyle name="Comma 7 6 3 3 2" xfId="13469"/>
    <cellStyle name="Comma 7 6 3 3 2 2" xfId="28880"/>
    <cellStyle name="Comma 7 6 3 3 2 2 2" xfId="59704"/>
    <cellStyle name="Comma 7 6 3 3 2 3" xfId="44294"/>
    <cellStyle name="Comma 7 6 3 3 3" xfId="21071"/>
    <cellStyle name="Comma 7 6 3 3 3 2" xfId="51895"/>
    <cellStyle name="Comma 7 6 3 3 4" xfId="36485"/>
    <cellStyle name="Comma 7 6 3 4" xfId="9666"/>
    <cellStyle name="Comma 7 6 3 4 2" xfId="25077"/>
    <cellStyle name="Comma 7 6 3 4 2 2" xfId="55901"/>
    <cellStyle name="Comma 7 6 3 4 3" xfId="40491"/>
    <cellStyle name="Comma 7 6 3 5" xfId="17268"/>
    <cellStyle name="Comma 7 6 3 5 2" xfId="48092"/>
    <cellStyle name="Comma 7 6 3 6" xfId="32682"/>
    <cellStyle name="Comma 7 6 4" xfId="2489"/>
    <cellStyle name="Comma 7 6 4 2" xfId="6292"/>
    <cellStyle name="Comma 7 6 4 2 2" xfId="14102"/>
    <cellStyle name="Comma 7 6 4 2 2 2" xfId="29513"/>
    <cellStyle name="Comma 7 6 4 2 2 2 2" xfId="60337"/>
    <cellStyle name="Comma 7 6 4 2 2 3" xfId="44927"/>
    <cellStyle name="Comma 7 6 4 2 3" xfId="21704"/>
    <cellStyle name="Comma 7 6 4 2 3 2" xfId="52528"/>
    <cellStyle name="Comma 7 6 4 2 4" xfId="37118"/>
    <cellStyle name="Comma 7 6 4 3" xfId="10299"/>
    <cellStyle name="Comma 7 6 4 3 2" xfId="25710"/>
    <cellStyle name="Comma 7 6 4 3 2 2" xfId="56534"/>
    <cellStyle name="Comma 7 6 4 3 3" xfId="41124"/>
    <cellStyle name="Comma 7 6 4 4" xfId="17901"/>
    <cellStyle name="Comma 7 6 4 4 2" xfId="48725"/>
    <cellStyle name="Comma 7 6 4 5" xfId="33315"/>
    <cellStyle name="Comma 7 6 5" xfId="4393"/>
    <cellStyle name="Comma 7 6 5 2" xfId="12203"/>
    <cellStyle name="Comma 7 6 5 2 2" xfId="27614"/>
    <cellStyle name="Comma 7 6 5 2 2 2" xfId="58438"/>
    <cellStyle name="Comma 7 6 5 2 3" xfId="43028"/>
    <cellStyle name="Comma 7 6 5 3" xfId="19805"/>
    <cellStyle name="Comma 7 6 5 3 2" xfId="50629"/>
    <cellStyle name="Comma 7 6 5 4" xfId="35219"/>
    <cellStyle name="Comma 7 6 6" xfId="8400"/>
    <cellStyle name="Comma 7 6 6 2" xfId="23811"/>
    <cellStyle name="Comma 7 6 6 2 2" xfId="54635"/>
    <cellStyle name="Comma 7 6 6 3" xfId="39225"/>
    <cellStyle name="Comma 7 6 7" xfId="16002"/>
    <cellStyle name="Comma 7 6 7 2" xfId="46826"/>
    <cellStyle name="Comma 7 6 8" xfId="31416"/>
    <cellStyle name="Comma 7 7" xfId="381"/>
    <cellStyle name="Comma 7 7 2" xfId="1014"/>
    <cellStyle name="Comma 7 7 2 2" xfId="2913"/>
    <cellStyle name="Comma 7 7 2 2 2" xfId="6716"/>
    <cellStyle name="Comma 7 7 2 2 2 2" xfId="14526"/>
    <cellStyle name="Comma 7 7 2 2 2 2 2" xfId="29937"/>
    <cellStyle name="Comma 7 7 2 2 2 2 2 2" xfId="60761"/>
    <cellStyle name="Comma 7 7 2 2 2 2 3" xfId="45351"/>
    <cellStyle name="Comma 7 7 2 2 2 3" xfId="22128"/>
    <cellStyle name="Comma 7 7 2 2 2 3 2" xfId="52952"/>
    <cellStyle name="Comma 7 7 2 2 2 4" xfId="37542"/>
    <cellStyle name="Comma 7 7 2 2 3" xfId="10723"/>
    <cellStyle name="Comma 7 7 2 2 3 2" xfId="26134"/>
    <cellStyle name="Comma 7 7 2 2 3 2 2" xfId="56958"/>
    <cellStyle name="Comma 7 7 2 2 3 3" xfId="41548"/>
    <cellStyle name="Comma 7 7 2 2 4" xfId="18325"/>
    <cellStyle name="Comma 7 7 2 2 4 2" xfId="49149"/>
    <cellStyle name="Comma 7 7 2 2 5" xfId="33739"/>
    <cellStyle name="Comma 7 7 2 3" xfId="4817"/>
    <cellStyle name="Comma 7 7 2 3 2" xfId="12627"/>
    <cellStyle name="Comma 7 7 2 3 2 2" xfId="28038"/>
    <cellStyle name="Comma 7 7 2 3 2 2 2" xfId="58862"/>
    <cellStyle name="Comma 7 7 2 3 2 3" xfId="43452"/>
    <cellStyle name="Comma 7 7 2 3 3" xfId="20229"/>
    <cellStyle name="Comma 7 7 2 3 3 2" xfId="51053"/>
    <cellStyle name="Comma 7 7 2 3 4" xfId="35643"/>
    <cellStyle name="Comma 7 7 2 4" xfId="8824"/>
    <cellStyle name="Comma 7 7 2 4 2" xfId="24235"/>
    <cellStyle name="Comma 7 7 2 4 2 2" xfId="55059"/>
    <cellStyle name="Comma 7 7 2 4 3" xfId="39649"/>
    <cellStyle name="Comma 7 7 2 5" xfId="16426"/>
    <cellStyle name="Comma 7 7 2 5 2" xfId="47250"/>
    <cellStyle name="Comma 7 7 2 6" xfId="31840"/>
    <cellStyle name="Comma 7 7 3" xfId="1647"/>
    <cellStyle name="Comma 7 7 3 2" xfId="3546"/>
    <cellStyle name="Comma 7 7 3 2 2" xfId="7349"/>
    <cellStyle name="Comma 7 7 3 2 2 2" xfId="15159"/>
    <cellStyle name="Comma 7 7 3 2 2 2 2" xfId="30570"/>
    <cellStyle name="Comma 7 7 3 2 2 2 2 2" xfId="61394"/>
    <cellStyle name="Comma 7 7 3 2 2 2 3" xfId="45984"/>
    <cellStyle name="Comma 7 7 3 2 2 3" xfId="22761"/>
    <cellStyle name="Comma 7 7 3 2 2 3 2" xfId="53585"/>
    <cellStyle name="Comma 7 7 3 2 2 4" xfId="38175"/>
    <cellStyle name="Comma 7 7 3 2 3" xfId="11356"/>
    <cellStyle name="Comma 7 7 3 2 3 2" xfId="26767"/>
    <cellStyle name="Comma 7 7 3 2 3 2 2" xfId="57591"/>
    <cellStyle name="Comma 7 7 3 2 3 3" xfId="42181"/>
    <cellStyle name="Comma 7 7 3 2 4" xfId="18958"/>
    <cellStyle name="Comma 7 7 3 2 4 2" xfId="49782"/>
    <cellStyle name="Comma 7 7 3 2 5" xfId="34372"/>
    <cellStyle name="Comma 7 7 3 3" xfId="5450"/>
    <cellStyle name="Comma 7 7 3 3 2" xfId="13260"/>
    <cellStyle name="Comma 7 7 3 3 2 2" xfId="28671"/>
    <cellStyle name="Comma 7 7 3 3 2 2 2" xfId="59495"/>
    <cellStyle name="Comma 7 7 3 3 2 3" xfId="44085"/>
    <cellStyle name="Comma 7 7 3 3 3" xfId="20862"/>
    <cellStyle name="Comma 7 7 3 3 3 2" xfId="51686"/>
    <cellStyle name="Comma 7 7 3 3 4" xfId="36276"/>
    <cellStyle name="Comma 7 7 3 4" xfId="9457"/>
    <cellStyle name="Comma 7 7 3 4 2" xfId="24868"/>
    <cellStyle name="Comma 7 7 3 4 2 2" xfId="55692"/>
    <cellStyle name="Comma 7 7 3 4 3" xfId="40282"/>
    <cellStyle name="Comma 7 7 3 5" xfId="17059"/>
    <cellStyle name="Comma 7 7 3 5 2" xfId="47883"/>
    <cellStyle name="Comma 7 7 3 6" xfId="32473"/>
    <cellStyle name="Comma 7 7 4" xfId="2280"/>
    <cellStyle name="Comma 7 7 4 2" xfId="6083"/>
    <cellStyle name="Comma 7 7 4 2 2" xfId="13893"/>
    <cellStyle name="Comma 7 7 4 2 2 2" xfId="29304"/>
    <cellStyle name="Comma 7 7 4 2 2 2 2" xfId="60128"/>
    <cellStyle name="Comma 7 7 4 2 2 3" xfId="44718"/>
    <cellStyle name="Comma 7 7 4 2 3" xfId="21495"/>
    <cellStyle name="Comma 7 7 4 2 3 2" xfId="52319"/>
    <cellStyle name="Comma 7 7 4 2 4" xfId="36909"/>
    <cellStyle name="Comma 7 7 4 3" xfId="10090"/>
    <cellStyle name="Comma 7 7 4 3 2" xfId="25501"/>
    <cellStyle name="Comma 7 7 4 3 2 2" xfId="56325"/>
    <cellStyle name="Comma 7 7 4 3 3" xfId="40915"/>
    <cellStyle name="Comma 7 7 4 4" xfId="17692"/>
    <cellStyle name="Comma 7 7 4 4 2" xfId="48516"/>
    <cellStyle name="Comma 7 7 4 5" xfId="33106"/>
    <cellStyle name="Comma 7 7 5" xfId="4184"/>
    <cellStyle name="Comma 7 7 5 2" xfId="11994"/>
    <cellStyle name="Comma 7 7 5 2 2" xfId="27405"/>
    <cellStyle name="Comma 7 7 5 2 2 2" xfId="58229"/>
    <cellStyle name="Comma 7 7 5 2 3" xfId="42819"/>
    <cellStyle name="Comma 7 7 5 3" xfId="19596"/>
    <cellStyle name="Comma 7 7 5 3 2" xfId="50420"/>
    <cellStyle name="Comma 7 7 5 4" xfId="35010"/>
    <cellStyle name="Comma 7 7 6" xfId="8191"/>
    <cellStyle name="Comma 7 7 6 2" xfId="23602"/>
    <cellStyle name="Comma 7 7 6 2 2" xfId="54426"/>
    <cellStyle name="Comma 7 7 6 3" xfId="39016"/>
    <cellStyle name="Comma 7 7 7" xfId="15793"/>
    <cellStyle name="Comma 7 7 7 2" xfId="46617"/>
    <cellStyle name="Comma 7 7 8" xfId="31207"/>
    <cellStyle name="Comma 7 8" xfId="801"/>
    <cellStyle name="Comma 7 8 2" xfId="2700"/>
    <cellStyle name="Comma 7 8 2 2" xfId="6503"/>
    <cellStyle name="Comma 7 8 2 2 2" xfId="14313"/>
    <cellStyle name="Comma 7 8 2 2 2 2" xfId="29724"/>
    <cellStyle name="Comma 7 8 2 2 2 2 2" xfId="60548"/>
    <cellStyle name="Comma 7 8 2 2 2 3" xfId="45138"/>
    <cellStyle name="Comma 7 8 2 2 3" xfId="21915"/>
    <cellStyle name="Comma 7 8 2 2 3 2" xfId="52739"/>
    <cellStyle name="Comma 7 8 2 2 4" xfId="37329"/>
    <cellStyle name="Comma 7 8 2 3" xfId="10510"/>
    <cellStyle name="Comma 7 8 2 3 2" xfId="25921"/>
    <cellStyle name="Comma 7 8 2 3 2 2" xfId="56745"/>
    <cellStyle name="Comma 7 8 2 3 3" xfId="41335"/>
    <cellStyle name="Comma 7 8 2 4" xfId="18112"/>
    <cellStyle name="Comma 7 8 2 4 2" xfId="48936"/>
    <cellStyle name="Comma 7 8 2 5" xfId="33526"/>
    <cellStyle name="Comma 7 8 3" xfId="4604"/>
    <cellStyle name="Comma 7 8 3 2" xfId="12414"/>
    <cellStyle name="Comma 7 8 3 2 2" xfId="27825"/>
    <cellStyle name="Comma 7 8 3 2 2 2" xfId="58649"/>
    <cellStyle name="Comma 7 8 3 2 3" xfId="43239"/>
    <cellStyle name="Comma 7 8 3 3" xfId="20016"/>
    <cellStyle name="Comma 7 8 3 3 2" xfId="50840"/>
    <cellStyle name="Comma 7 8 3 4" xfId="35430"/>
    <cellStyle name="Comma 7 8 4" xfId="8611"/>
    <cellStyle name="Comma 7 8 4 2" xfId="24022"/>
    <cellStyle name="Comma 7 8 4 2 2" xfId="54846"/>
    <cellStyle name="Comma 7 8 4 3" xfId="39436"/>
    <cellStyle name="Comma 7 8 5" xfId="16213"/>
    <cellStyle name="Comma 7 8 5 2" xfId="47037"/>
    <cellStyle name="Comma 7 8 6" xfId="31627"/>
    <cellStyle name="Comma 7 9" xfId="1434"/>
    <cellStyle name="Comma 7 9 2" xfId="3333"/>
    <cellStyle name="Comma 7 9 2 2" xfId="7136"/>
    <cellStyle name="Comma 7 9 2 2 2" xfId="14946"/>
    <cellStyle name="Comma 7 9 2 2 2 2" xfId="30357"/>
    <cellStyle name="Comma 7 9 2 2 2 2 2" xfId="61181"/>
    <cellStyle name="Comma 7 9 2 2 2 3" xfId="45771"/>
    <cellStyle name="Comma 7 9 2 2 3" xfId="22548"/>
    <cellStyle name="Comma 7 9 2 2 3 2" xfId="53372"/>
    <cellStyle name="Comma 7 9 2 2 4" xfId="37962"/>
    <cellStyle name="Comma 7 9 2 3" xfId="11143"/>
    <cellStyle name="Comma 7 9 2 3 2" xfId="26554"/>
    <cellStyle name="Comma 7 9 2 3 2 2" xfId="57378"/>
    <cellStyle name="Comma 7 9 2 3 3" xfId="41968"/>
    <cellStyle name="Comma 7 9 2 4" xfId="18745"/>
    <cellStyle name="Comma 7 9 2 4 2" xfId="49569"/>
    <cellStyle name="Comma 7 9 2 5" xfId="34159"/>
    <cellStyle name="Comma 7 9 3" xfId="5237"/>
    <cellStyle name="Comma 7 9 3 2" xfId="13047"/>
    <cellStyle name="Comma 7 9 3 2 2" xfId="28458"/>
    <cellStyle name="Comma 7 9 3 2 2 2" xfId="59282"/>
    <cellStyle name="Comma 7 9 3 2 3" xfId="43872"/>
    <cellStyle name="Comma 7 9 3 3" xfId="20649"/>
    <cellStyle name="Comma 7 9 3 3 2" xfId="51473"/>
    <cellStyle name="Comma 7 9 3 4" xfId="36063"/>
    <cellStyle name="Comma 7 9 4" xfId="9244"/>
    <cellStyle name="Comma 7 9 4 2" xfId="24655"/>
    <cellStyle name="Comma 7 9 4 2 2" xfId="55479"/>
    <cellStyle name="Comma 7 9 4 3" xfId="40069"/>
    <cellStyle name="Comma 7 9 5" xfId="16846"/>
    <cellStyle name="Comma 7 9 5 2" xfId="47670"/>
    <cellStyle name="Comma 7 9 6" xfId="32260"/>
    <cellStyle name="Comma 8" xfId="67"/>
    <cellStyle name="Comma 8 10" xfId="3973"/>
    <cellStyle name="Comma 8 10 2" xfId="11783"/>
    <cellStyle name="Comma 8 10 2 2" xfId="27194"/>
    <cellStyle name="Comma 8 10 2 2 2" xfId="58018"/>
    <cellStyle name="Comma 8 10 2 3" xfId="42608"/>
    <cellStyle name="Comma 8 10 3" xfId="19385"/>
    <cellStyle name="Comma 8 10 3 2" xfId="50209"/>
    <cellStyle name="Comma 8 10 4" xfId="34799"/>
    <cellStyle name="Comma 8 11" xfId="7980"/>
    <cellStyle name="Comma 8 11 2" xfId="23391"/>
    <cellStyle name="Comma 8 11 2 2" xfId="54215"/>
    <cellStyle name="Comma 8 11 3" xfId="38805"/>
    <cellStyle name="Comma 8 12" xfId="7771"/>
    <cellStyle name="Comma 8 12 2" xfId="23182"/>
    <cellStyle name="Comma 8 12 2 2" xfId="54006"/>
    <cellStyle name="Comma 8 12 3" xfId="38596"/>
    <cellStyle name="Comma 8 13" xfId="15582"/>
    <cellStyle name="Comma 8 13 2" xfId="46406"/>
    <cellStyle name="Comma 8 14" xfId="30996"/>
    <cellStyle name="Comma 8 15" xfId="169"/>
    <cellStyle name="Comma 8 2" xfId="91"/>
    <cellStyle name="Comma 8 2 10" xfId="7856"/>
    <cellStyle name="Comma 8 2 10 2" xfId="23267"/>
    <cellStyle name="Comma 8 2 10 2 2" xfId="54091"/>
    <cellStyle name="Comma 8 2 10 3" xfId="38681"/>
    <cellStyle name="Comma 8 2 11" xfId="15667"/>
    <cellStyle name="Comma 8 2 11 2" xfId="46491"/>
    <cellStyle name="Comma 8 2 12" xfId="31081"/>
    <cellStyle name="Comma 8 2 13" xfId="254"/>
    <cellStyle name="Comma 8 2 2" xfId="336"/>
    <cellStyle name="Comma 8 2 2 10" xfId="15749"/>
    <cellStyle name="Comma 8 2 2 10 2" xfId="46573"/>
    <cellStyle name="Comma 8 2 2 11" xfId="31163"/>
    <cellStyle name="Comma 8 2 2 2" xfId="759"/>
    <cellStyle name="Comma 8 2 2 2 2" xfId="1392"/>
    <cellStyle name="Comma 8 2 2 2 2 2" xfId="3291"/>
    <cellStyle name="Comma 8 2 2 2 2 2 2" xfId="7094"/>
    <cellStyle name="Comma 8 2 2 2 2 2 2 2" xfId="14904"/>
    <cellStyle name="Comma 8 2 2 2 2 2 2 2 2" xfId="30315"/>
    <cellStyle name="Comma 8 2 2 2 2 2 2 2 2 2" xfId="61139"/>
    <cellStyle name="Comma 8 2 2 2 2 2 2 2 3" xfId="45729"/>
    <cellStyle name="Comma 8 2 2 2 2 2 2 3" xfId="22506"/>
    <cellStyle name="Comma 8 2 2 2 2 2 2 3 2" xfId="53330"/>
    <cellStyle name="Comma 8 2 2 2 2 2 2 4" xfId="37920"/>
    <cellStyle name="Comma 8 2 2 2 2 2 3" xfId="11101"/>
    <cellStyle name="Comma 8 2 2 2 2 2 3 2" xfId="26512"/>
    <cellStyle name="Comma 8 2 2 2 2 2 3 2 2" xfId="57336"/>
    <cellStyle name="Comma 8 2 2 2 2 2 3 3" xfId="41926"/>
    <cellStyle name="Comma 8 2 2 2 2 2 4" xfId="18703"/>
    <cellStyle name="Comma 8 2 2 2 2 2 4 2" xfId="49527"/>
    <cellStyle name="Comma 8 2 2 2 2 2 5" xfId="34117"/>
    <cellStyle name="Comma 8 2 2 2 2 3" xfId="5195"/>
    <cellStyle name="Comma 8 2 2 2 2 3 2" xfId="13005"/>
    <cellStyle name="Comma 8 2 2 2 2 3 2 2" xfId="28416"/>
    <cellStyle name="Comma 8 2 2 2 2 3 2 2 2" xfId="59240"/>
    <cellStyle name="Comma 8 2 2 2 2 3 2 3" xfId="43830"/>
    <cellStyle name="Comma 8 2 2 2 2 3 3" xfId="20607"/>
    <cellStyle name="Comma 8 2 2 2 2 3 3 2" xfId="51431"/>
    <cellStyle name="Comma 8 2 2 2 2 3 4" xfId="36021"/>
    <cellStyle name="Comma 8 2 2 2 2 4" xfId="9202"/>
    <cellStyle name="Comma 8 2 2 2 2 4 2" xfId="24613"/>
    <cellStyle name="Comma 8 2 2 2 2 4 2 2" xfId="55437"/>
    <cellStyle name="Comma 8 2 2 2 2 4 3" xfId="40027"/>
    <cellStyle name="Comma 8 2 2 2 2 5" xfId="16804"/>
    <cellStyle name="Comma 8 2 2 2 2 5 2" xfId="47628"/>
    <cellStyle name="Comma 8 2 2 2 2 6" xfId="32218"/>
    <cellStyle name="Comma 8 2 2 2 3" xfId="2025"/>
    <cellStyle name="Comma 8 2 2 2 3 2" xfId="3924"/>
    <cellStyle name="Comma 8 2 2 2 3 2 2" xfId="7727"/>
    <cellStyle name="Comma 8 2 2 2 3 2 2 2" xfId="15537"/>
    <cellStyle name="Comma 8 2 2 2 3 2 2 2 2" xfId="30948"/>
    <cellStyle name="Comma 8 2 2 2 3 2 2 2 2 2" xfId="61772"/>
    <cellStyle name="Comma 8 2 2 2 3 2 2 2 3" xfId="46362"/>
    <cellStyle name="Comma 8 2 2 2 3 2 2 3" xfId="23139"/>
    <cellStyle name="Comma 8 2 2 2 3 2 2 3 2" xfId="53963"/>
    <cellStyle name="Comma 8 2 2 2 3 2 2 4" xfId="38553"/>
    <cellStyle name="Comma 8 2 2 2 3 2 3" xfId="11734"/>
    <cellStyle name="Comma 8 2 2 2 3 2 3 2" xfId="27145"/>
    <cellStyle name="Comma 8 2 2 2 3 2 3 2 2" xfId="57969"/>
    <cellStyle name="Comma 8 2 2 2 3 2 3 3" xfId="42559"/>
    <cellStyle name="Comma 8 2 2 2 3 2 4" xfId="19336"/>
    <cellStyle name="Comma 8 2 2 2 3 2 4 2" xfId="50160"/>
    <cellStyle name="Comma 8 2 2 2 3 2 5" xfId="34750"/>
    <cellStyle name="Comma 8 2 2 2 3 3" xfId="5828"/>
    <cellStyle name="Comma 8 2 2 2 3 3 2" xfId="13638"/>
    <cellStyle name="Comma 8 2 2 2 3 3 2 2" xfId="29049"/>
    <cellStyle name="Comma 8 2 2 2 3 3 2 2 2" xfId="59873"/>
    <cellStyle name="Comma 8 2 2 2 3 3 2 3" xfId="44463"/>
    <cellStyle name="Comma 8 2 2 2 3 3 3" xfId="21240"/>
    <cellStyle name="Comma 8 2 2 2 3 3 3 2" xfId="52064"/>
    <cellStyle name="Comma 8 2 2 2 3 3 4" xfId="36654"/>
    <cellStyle name="Comma 8 2 2 2 3 4" xfId="9835"/>
    <cellStyle name="Comma 8 2 2 2 3 4 2" xfId="25246"/>
    <cellStyle name="Comma 8 2 2 2 3 4 2 2" xfId="56070"/>
    <cellStyle name="Comma 8 2 2 2 3 4 3" xfId="40660"/>
    <cellStyle name="Comma 8 2 2 2 3 5" xfId="17437"/>
    <cellStyle name="Comma 8 2 2 2 3 5 2" xfId="48261"/>
    <cellStyle name="Comma 8 2 2 2 3 6" xfId="32851"/>
    <cellStyle name="Comma 8 2 2 2 4" xfId="2658"/>
    <cellStyle name="Comma 8 2 2 2 4 2" xfId="6461"/>
    <cellStyle name="Comma 8 2 2 2 4 2 2" xfId="14271"/>
    <cellStyle name="Comma 8 2 2 2 4 2 2 2" xfId="29682"/>
    <cellStyle name="Comma 8 2 2 2 4 2 2 2 2" xfId="60506"/>
    <cellStyle name="Comma 8 2 2 2 4 2 2 3" xfId="45096"/>
    <cellStyle name="Comma 8 2 2 2 4 2 3" xfId="21873"/>
    <cellStyle name="Comma 8 2 2 2 4 2 3 2" xfId="52697"/>
    <cellStyle name="Comma 8 2 2 2 4 2 4" xfId="37287"/>
    <cellStyle name="Comma 8 2 2 2 4 3" xfId="10468"/>
    <cellStyle name="Comma 8 2 2 2 4 3 2" xfId="25879"/>
    <cellStyle name="Comma 8 2 2 2 4 3 2 2" xfId="56703"/>
    <cellStyle name="Comma 8 2 2 2 4 3 3" xfId="41293"/>
    <cellStyle name="Comma 8 2 2 2 4 4" xfId="18070"/>
    <cellStyle name="Comma 8 2 2 2 4 4 2" xfId="48894"/>
    <cellStyle name="Comma 8 2 2 2 4 5" xfId="33484"/>
    <cellStyle name="Comma 8 2 2 2 5" xfId="4562"/>
    <cellStyle name="Comma 8 2 2 2 5 2" xfId="12372"/>
    <cellStyle name="Comma 8 2 2 2 5 2 2" xfId="27783"/>
    <cellStyle name="Comma 8 2 2 2 5 2 2 2" xfId="58607"/>
    <cellStyle name="Comma 8 2 2 2 5 2 3" xfId="43197"/>
    <cellStyle name="Comma 8 2 2 2 5 3" xfId="19974"/>
    <cellStyle name="Comma 8 2 2 2 5 3 2" xfId="50798"/>
    <cellStyle name="Comma 8 2 2 2 5 4" xfId="35388"/>
    <cellStyle name="Comma 8 2 2 2 6" xfId="8569"/>
    <cellStyle name="Comma 8 2 2 2 6 2" xfId="23980"/>
    <cellStyle name="Comma 8 2 2 2 6 2 2" xfId="54804"/>
    <cellStyle name="Comma 8 2 2 2 6 3" xfId="39394"/>
    <cellStyle name="Comma 8 2 2 2 7" xfId="16171"/>
    <cellStyle name="Comma 8 2 2 2 7 2" xfId="46995"/>
    <cellStyle name="Comma 8 2 2 2 8" xfId="31585"/>
    <cellStyle name="Comma 8 2 2 3" xfId="550"/>
    <cellStyle name="Comma 8 2 2 3 2" xfId="1183"/>
    <cellStyle name="Comma 8 2 2 3 2 2" xfId="3082"/>
    <cellStyle name="Comma 8 2 2 3 2 2 2" xfId="6885"/>
    <cellStyle name="Comma 8 2 2 3 2 2 2 2" xfId="14695"/>
    <cellStyle name="Comma 8 2 2 3 2 2 2 2 2" xfId="30106"/>
    <cellStyle name="Comma 8 2 2 3 2 2 2 2 2 2" xfId="60930"/>
    <cellStyle name="Comma 8 2 2 3 2 2 2 2 3" xfId="45520"/>
    <cellStyle name="Comma 8 2 2 3 2 2 2 3" xfId="22297"/>
    <cellStyle name="Comma 8 2 2 3 2 2 2 3 2" xfId="53121"/>
    <cellStyle name="Comma 8 2 2 3 2 2 2 4" xfId="37711"/>
    <cellStyle name="Comma 8 2 2 3 2 2 3" xfId="10892"/>
    <cellStyle name="Comma 8 2 2 3 2 2 3 2" xfId="26303"/>
    <cellStyle name="Comma 8 2 2 3 2 2 3 2 2" xfId="57127"/>
    <cellStyle name="Comma 8 2 2 3 2 2 3 3" xfId="41717"/>
    <cellStyle name="Comma 8 2 2 3 2 2 4" xfId="18494"/>
    <cellStyle name="Comma 8 2 2 3 2 2 4 2" xfId="49318"/>
    <cellStyle name="Comma 8 2 2 3 2 2 5" xfId="33908"/>
    <cellStyle name="Comma 8 2 2 3 2 3" xfId="4986"/>
    <cellStyle name="Comma 8 2 2 3 2 3 2" xfId="12796"/>
    <cellStyle name="Comma 8 2 2 3 2 3 2 2" xfId="28207"/>
    <cellStyle name="Comma 8 2 2 3 2 3 2 2 2" xfId="59031"/>
    <cellStyle name="Comma 8 2 2 3 2 3 2 3" xfId="43621"/>
    <cellStyle name="Comma 8 2 2 3 2 3 3" xfId="20398"/>
    <cellStyle name="Comma 8 2 2 3 2 3 3 2" xfId="51222"/>
    <cellStyle name="Comma 8 2 2 3 2 3 4" xfId="35812"/>
    <cellStyle name="Comma 8 2 2 3 2 4" xfId="8993"/>
    <cellStyle name="Comma 8 2 2 3 2 4 2" xfId="24404"/>
    <cellStyle name="Comma 8 2 2 3 2 4 2 2" xfId="55228"/>
    <cellStyle name="Comma 8 2 2 3 2 4 3" xfId="39818"/>
    <cellStyle name="Comma 8 2 2 3 2 5" xfId="16595"/>
    <cellStyle name="Comma 8 2 2 3 2 5 2" xfId="47419"/>
    <cellStyle name="Comma 8 2 2 3 2 6" xfId="32009"/>
    <cellStyle name="Comma 8 2 2 3 3" xfId="1816"/>
    <cellStyle name="Comma 8 2 2 3 3 2" xfId="3715"/>
    <cellStyle name="Comma 8 2 2 3 3 2 2" xfId="7518"/>
    <cellStyle name="Comma 8 2 2 3 3 2 2 2" xfId="15328"/>
    <cellStyle name="Comma 8 2 2 3 3 2 2 2 2" xfId="30739"/>
    <cellStyle name="Comma 8 2 2 3 3 2 2 2 2 2" xfId="61563"/>
    <cellStyle name="Comma 8 2 2 3 3 2 2 2 3" xfId="46153"/>
    <cellStyle name="Comma 8 2 2 3 3 2 2 3" xfId="22930"/>
    <cellStyle name="Comma 8 2 2 3 3 2 2 3 2" xfId="53754"/>
    <cellStyle name="Comma 8 2 2 3 3 2 2 4" xfId="38344"/>
    <cellStyle name="Comma 8 2 2 3 3 2 3" xfId="11525"/>
    <cellStyle name="Comma 8 2 2 3 3 2 3 2" xfId="26936"/>
    <cellStyle name="Comma 8 2 2 3 3 2 3 2 2" xfId="57760"/>
    <cellStyle name="Comma 8 2 2 3 3 2 3 3" xfId="42350"/>
    <cellStyle name="Comma 8 2 2 3 3 2 4" xfId="19127"/>
    <cellStyle name="Comma 8 2 2 3 3 2 4 2" xfId="49951"/>
    <cellStyle name="Comma 8 2 2 3 3 2 5" xfId="34541"/>
    <cellStyle name="Comma 8 2 2 3 3 3" xfId="5619"/>
    <cellStyle name="Comma 8 2 2 3 3 3 2" xfId="13429"/>
    <cellStyle name="Comma 8 2 2 3 3 3 2 2" xfId="28840"/>
    <cellStyle name="Comma 8 2 2 3 3 3 2 2 2" xfId="59664"/>
    <cellStyle name="Comma 8 2 2 3 3 3 2 3" xfId="44254"/>
    <cellStyle name="Comma 8 2 2 3 3 3 3" xfId="21031"/>
    <cellStyle name="Comma 8 2 2 3 3 3 3 2" xfId="51855"/>
    <cellStyle name="Comma 8 2 2 3 3 3 4" xfId="36445"/>
    <cellStyle name="Comma 8 2 2 3 3 4" xfId="9626"/>
    <cellStyle name="Comma 8 2 2 3 3 4 2" xfId="25037"/>
    <cellStyle name="Comma 8 2 2 3 3 4 2 2" xfId="55861"/>
    <cellStyle name="Comma 8 2 2 3 3 4 3" xfId="40451"/>
    <cellStyle name="Comma 8 2 2 3 3 5" xfId="17228"/>
    <cellStyle name="Comma 8 2 2 3 3 5 2" xfId="48052"/>
    <cellStyle name="Comma 8 2 2 3 3 6" xfId="32642"/>
    <cellStyle name="Comma 8 2 2 3 4" xfId="2449"/>
    <cellStyle name="Comma 8 2 2 3 4 2" xfId="6252"/>
    <cellStyle name="Comma 8 2 2 3 4 2 2" xfId="14062"/>
    <cellStyle name="Comma 8 2 2 3 4 2 2 2" xfId="29473"/>
    <cellStyle name="Comma 8 2 2 3 4 2 2 2 2" xfId="60297"/>
    <cellStyle name="Comma 8 2 2 3 4 2 2 3" xfId="44887"/>
    <cellStyle name="Comma 8 2 2 3 4 2 3" xfId="21664"/>
    <cellStyle name="Comma 8 2 2 3 4 2 3 2" xfId="52488"/>
    <cellStyle name="Comma 8 2 2 3 4 2 4" xfId="37078"/>
    <cellStyle name="Comma 8 2 2 3 4 3" xfId="10259"/>
    <cellStyle name="Comma 8 2 2 3 4 3 2" xfId="25670"/>
    <cellStyle name="Comma 8 2 2 3 4 3 2 2" xfId="56494"/>
    <cellStyle name="Comma 8 2 2 3 4 3 3" xfId="41084"/>
    <cellStyle name="Comma 8 2 2 3 4 4" xfId="17861"/>
    <cellStyle name="Comma 8 2 2 3 4 4 2" xfId="48685"/>
    <cellStyle name="Comma 8 2 2 3 4 5" xfId="33275"/>
    <cellStyle name="Comma 8 2 2 3 5" xfId="4353"/>
    <cellStyle name="Comma 8 2 2 3 5 2" xfId="12163"/>
    <cellStyle name="Comma 8 2 2 3 5 2 2" xfId="27574"/>
    <cellStyle name="Comma 8 2 2 3 5 2 2 2" xfId="58398"/>
    <cellStyle name="Comma 8 2 2 3 5 2 3" xfId="42988"/>
    <cellStyle name="Comma 8 2 2 3 5 3" xfId="19765"/>
    <cellStyle name="Comma 8 2 2 3 5 3 2" xfId="50589"/>
    <cellStyle name="Comma 8 2 2 3 5 4" xfId="35179"/>
    <cellStyle name="Comma 8 2 2 3 6" xfId="8360"/>
    <cellStyle name="Comma 8 2 2 3 6 2" xfId="23771"/>
    <cellStyle name="Comma 8 2 2 3 6 2 2" xfId="54595"/>
    <cellStyle name="Comma 8 2 2 3 6 3" xfId="39185"/>
    <cellStyle name="Comma 8 2 2 3 7" xfId="15962"/>
    <cellStyle name="Comma 8 2 2 3 7 2" xfId="46786"/>
    <cellStyle name="Comma 8 2 2 3 8" xfId="31376"/>
    <cellStyle name="Comma 8 2 2 4" xfId="970"/>
    <cellStyle name="Comma 8 2 2 4 2" xfId="2869"/>
    <cellStyle name="Comma 8 2 2 4 2 2" xfId="6672"/>
    <cellStyle name="Comma 8 2 2 4 2 2 2" xfId="14482"/>
    <cellStyle name="Comma 8 2 2 4 2 2 2 2" xfId="29893"/>
    <cellStyle name="Comma 8 2 2 4 2 2 2 2 2" xfId="60717"/>
    <cellStyle name="Comma 8 2 2 4 2 2 2 3" xfId="45307"/>
    <cellStyle name="Comma 8 2 2 4 2 2 3" xfId="22084"/>
    <cellStyle name="Comma 8 2 2 4 2 2 3 2" xfId="52908"/>
    <cellStyle name="Comma 8 2 2 4 2 2 4" xfId="37498"/>
    <cellStyle name="Comma 8 2 2 4 2 3" xfId="10679"/>
    <cellStyle name="Comma 8 2 2 4 2 3 2" xfId="26090"/>
    <cellStyle name="Comma 8 2 2 4 2 3 2 2" xfId="56914"/>
    <cellStyle name="Comma 8 2 2 4 2 3 3" xfId="41504"/>
    <cellStyle name="Comma 8 2 2 4 2 4" xfId="18281"/>
    <cellStyle name="Comma 8 2 2 4 2 4 2" xfId="49105"/>
    <cellStyle name="Comma 8 2 2 4 2 5" xfId="33695"/>
    <cellStyle name="Comma 8 2 2 4 3" xfId="4773"/>
    <cellStyle name="Comma 8 2 2 4 3 2" xfId="12583"/>
    <cellStyle name="Comma 8 2 2 4 3 2 2" xfId="27994"/>
    <cellStyle name="Comma 8 2 2 4 3 2 2 2" xfId="58818"/>
    <cellStyle name="Comma 8 2 2 4 3 2 3" xfId="43408"/>
    <cellStyle name="Comma 8 2 2 4 3 3" xfId="20185"/>
    <cellStyle name="Comma 8 2 2 4 3 3 2" xfId="51009"/>
    <cellStyle name="Comma 8 2 2 4 3 4" xfId="35599"/>
    <cellStyle name="Comma 8 2 2 4 4" xfId="8780"/>
    <cellStyle name="Comma 8 2 2 4 4 2" xfId="24191"/>
    <cellStyle name="Comma 8 2 2 4 4 2 2" xfId="55015"/>
    <cellStyle name="Comma 8 2 2 4 4 3" xfId="39605"/>
    <cellStyle name="Comma 8 2 2 4 5" xfId="16382"/>
    <cellStyle name="Comma 8 2 2 4 5 2" xfId="47206"/>
    <cellStyle name="Comma 8 2 2 4 6" xfId="31796"/>
    <cellStyle name="Comma 8 2 2 5" xfId="1603"/>
    <cellStyle name="Comma 8 2 2 5 2" xfId="3502"/>
    <cellStyle name="Comma 8 2 2 5 2 2" xfId="7305"/>
    <cellStyle name="Comma 8 2 2 5 2 2 2" xfId="15115"/>
    <cellStyle name="Comma 8 2 2 5 2 2 2 2" xfId="30526"/>
    <cellStyle name="Comma 8 2 2 5 2 2 2 2 2" xfId="61350"/>
    <cellStyle name="Comma 8 2 2 5 2 2 2 3" xfId="45940"/>
    <cellStyle name="Comma 8 2 2 5 2 2 3" xfId="22717"/>
    <cellStyle name="Comma 8 2 2 5 2 2 3 2" xfId="53541"/>
    <cellStyle name="Comma 8 2 2 5 2 2 4" xfId="38131"/>
    <cellStyle name="Comma 8 2 2 5 2 3" xfId="11312"/>
    <cellStyle name="Comma 8 2 2 5 2 3 2" xfId="26723"/>
    <cellStyle name="Comma 8 2 2 5 2 3 2 2" xfId="57547"/>
    <cellStyle name="Comma 8 2 2 5 2 3 3" xfId="42137"/>
    <cellStyle name="Comma 8 2 2 5 2 4" xfId="18914"/>
    <cellStyle name="Comma 8 2 2 5 2 4 2" xfId="49738"/>
    <cellStyle name="Comma 8 2 2 5 2 5" xfId="34328"/>
    <cellStyle name="Comma 8 2 2 5 3" xfId="5406"/>
    <cellStyle name="Comma 8 2 2 5 3 2" xfId="13216"/>
    <cellStyle name="Comma 8 2 2 5 3 2 2" xfId="28627"/>
    <cellStyle name="Comma 8 2 2 5 3 2 2 2" xfId="59451"/>
    <cellStyle name="Comma 8 2 2 5 3 2 3" xfId="44041"/>
    <cellStyle name="Comma 8 2 2 5 3 3" xfId="20818"/>
    <cellStyle name="Comma 8 2 2 5 3 3 2" xfId="51642"/>
    <cellStyle name="Comma 8 2 2 5 3 4" xfId="36232"/>
    <cellStyle name="Comma 8 2 2 5 4" xfId="9413"/>
    <cellStyle name="Comma 8 2 2 5 4 2" xfId="24824"/>
    <cellStyle name="Comma 8 2 2 5 4 2 2" xfId="55648"/>
    <cellStyle name="Comma 8 2 2 5 4 3" xfId="40238"/>
    <cellStyle name="Comma 8 2 2 5 5" xfId="17015"/>
    <cellStyle name="Comma 8 2 2 5 5 2" xfId="47839"/>
    <cellStyle name="Comma 8 2 2 5 6" xfId="32429"/>
    <cellStyle name="Comma 8 2 2 6" xfId="2236"/>
    <cellStyle name="Comma 8 2 2 6 2" xfId="6039"/>
    <cellStyle name="Comma 8 2 2 6 2 2" xfId="13849"/>
    <cellStyle name="Comma 8 2 2 6 2 2 2" xfId="29260"/>
    <cellStyle name="Comma 8 2 2 6 2 2 2 2" xfId="60084"/>
    <cellStyle name="Comma 8 2 2 6 2 2 3" xfId="44674"/>
    <cellStyle name="Comma 8 2 2 6 2 3" xfId="21451"/>
    <cellStyle name="Comma 8 2 2 6 2 3 2" xfId="52275"/>
    <cellStyle name="Comma 8 2 2 6 2 4" xfId="36865"/>
    <cellStyle name="Comma 8 2 2 6 3" xfId="10046"/>
    <cellStyle name="Comma 8 2 2 6 3 2" xfId="25457"/>
    <cellStyle name="Comma 8 2 2 6 3 2 2" xfId="56281"/>
    <cellStyle name="Comma 8 2 2 6 3 3" xfId="40871"/>
    <cellStyle name="Comma 8 2 2 6 4" xfId="17648"/>
    <cellStyle name="Comma 8 2 2 6 4 2" xfId="48472"/>
    <cellStyle name="Comma 8 2 2 6 5" xfId="33062"/>
    <cellStyle name="Comma 8 2 2 7" xfId="4140"/>
    <cellStyle name="Comma 8 2 2 7 2" xfId="11950"/>
    <cellStyle name="Comma 8 2 2 7 2 2" xfId="27361"/>
    <cellStyle name="Comma 8 2 2 7 2 2 2" xfId="58185"/>
    <cellStyle name="Comma 8 2 2 7 2 3" xfId="42775"/>
    <cellStyle name="Comma 8 2 2 7 3" xfId="19552"/>
    <cellStyle name="Comma 8 2 2 7 3 2" xfId="50376"/>
    <cellStyle name="Comma 8 2 2 7 4" xfId="34966"/>
    <cellStyle name="Comma 8 2 2 8" xfId="8147"/>
    <cellStyle name="Comma 8 2 2 8 2" xfId="23558"/>
    <cellStyle name="Comma 8 2 2 8 2 2" xfId="54382"/>
    <cellStyle name="Comma 8 2 2 8 3" xfId="38972"/>
    <cellStyle name="Comma 8 2 2 9" xfId="7938"/>
    <cellStyle name="Comma 8 2 2 9 2" xfId="23349"/>
    <cellStyle name="Comma 8 2 2 9 2 2" xfId="54173"/>
    <cellStyle name="Comma 8 2 2 9 3" xfId="38763"/>
    <cellStyle name="Comma 8 2 3" xfId="677"/>
    <cellStyle name="Comma 8 2 3 2" xfId="1310"/>
    <cellStyle name="Comma 8 2 3 2 2" xfId="3209"/>
    <cellStyle name="Comma 8 2 3 2 2 2" xfId="7012"/>
    <cellStyle name="Comma 8 2 3 2 2 2 2" xfId="14822"/>
    <cellStyle name="Comma 8 2 3 2 2 2 2 2" xfId="30233"/>
    <cellStyle name="Comma 8 2 3 2 2 2 2 2 2" xfId="61057"/>
    <cellStyle name="Comma 8 2 3 2 2 2 2 3" xfId="45647"/>
    <cellStyle name="Comma 8 2 3 2 2 2 3" xfId="22424"/>
    <cellStyle name="Comma 8 2 3 2 2 2 3 2" xfId="53248"/>
    <cellStyle name="Comma 8 2 3 2 2 2 4" xfId="37838"/>
    <cellStyle name="Comma 8 2 3 2 2 3" xfId="11019"/>
    <cellStyle name="Comma 8 2 3 2 2 3 2" xfId="26430"/>
    <cellStyle name="Comma 8 2 3 2 2 3 2 2" xfId="57254"/>
    <cellStyle name="Comma 8 2 3 2 2 3 3" xfId="41844"/>
    <cellStyle name="Comma 8 2 3 2 2 4" xfId="18621"/>
    <cellStyle name="Comma 8 2 3 2 2 4 2" xfId="49445"/>
    <cellStyle name="Comma 8 2 3 2 2 5" xfId="34035"/>
    <cellStyle name="Comma 8 2 3 2 3" xfId="5113"/>
    <cellStyle name="Comma 8 2 3 2 3 2" xfId="12923"/>
    <cellStyle name="Comma 8 2 3 2 3 2 2" xfId="28334"/>
    <cellStyle name="Comma 8 2 3 2 3 2 2 2" xfId="59158"/>
    <cellStyle name="Comma 8 2 3 2 3 2 3" xfId="43748"/>
    <cellStyle name="Comma 8 2 3 2 3 3" xfId="20525"/>
    <cellStyle name="Comma 8 2 3 2 3 3 2" xfId="51349"/>
    <cellStyle name="Comma 8 2 3 2 3 4" xfId="35939"/>
    <cellStyle name="Comma 8 2 3 2 4" xfId="9120"/>
    <cellStyle name="Comma 8 2 3 2 4 2" xfId="24531"/>
    <cellStyle name="Comma 8 2 3 2 4 2 2" xfId="55355"/>
    <cellStyle name="Comma 8 2 3 2 4 3" xfId="39945"/>
    <cellStyle name="Comma 8 2 3 2 5" xfId="16722"/>
    <cellStyle name="Comma 8 2 3 2 5 2" xfId="47546"/>
    <cellStyle name="Comma 8 2 3 2 6" xfId="32136"/>
    <cellStyle name="Comma 8 2 3 3" xfId="1943"/>
    <cellStyle name="Comma 8 2 3 3 2" xfId="3842"/>
    <cellStyle name="Comma 8 2 3 3 2 2" xfId="7645"/>
    <cellStyle name="Comma 8 2 3 3 2 2 2" xfId="15455"/>
    <cellStyle name="Comma 8 2 3 3 2 2 2 2" xfId="30866"/>
    <cellStyle name="Comma 8 2 3 3 2 2 2 2 2" xfId="61690"/>
    <cellStyle name="Comma 8 2 3 3 2 2 2 3" xfId="46280"/>
    <cellStyle name="Comma 8 2 3 3 2 2 3" xfId="23057"/>
    <cellStyle name="Comma 8 2 3 3 2 2 3 2" xfId="53881"/>
    <cellStyle name="Comma 8 2 3 3 2 2 4" xfId="38471"/>
    <cellStyle name="Comma 8 2 3 3 2 3" xfId="11652"/>
    <cellStyle name="Comma 8 2 3 3 2 3 2" xfId="27063"/>
    <cellStyle name="Comma 8 2 3 3 2 3 2 2" xfId="57887"/>
    <cellStyle name="Comma 8 2 3 3 2 3 3" xfId="42477"/>
    <cellStyle name="Comma 8 2 3 3 2 4" xfId="19254"/>
    <cellStyle name="Comma 8 2 3 3 2 4 2" xfId="50078"/>
    <cellStyle name="Comma 8 2 3 3 2 5" xfId="34668"/>
    <cellStyle name="Comma 8 2 3 3 3" xfId="5746"/>
    <cellStyle name="Comma 8 2 3 3 3 2" xfId="13556"/>
    <cellStyle name="Comma 8 2 3 3 3 2 2" xfId="28967"/>
    <cellStyle name="Comma 8 2 3 3 3 2 2 2" xfId="59791"/>
    <cellStyle name="Comma 8 2 3 3 3 2 3" xfId="44381"/>
    <cellStyle name="Comma 8 2 3 3 3 3" xfId="21158"/>
    <cellStyle name="Comma 8 2 3 3 3 3 2" xfId="51982"/>
    <cellStyle name="Comma 8 2 3 3 3 4" xfId="36572"/>
    <cellStyle name="Comma 8 2 3 3 4" xfId="9753"/>
    <cellStyle name="Comma 8 2 3 3 4 2" xfId="25164"/>
    <cellStyle name="Comma 8 2 3 3 4 2 2" xfId="55988"/>
    <cellStyle name="Comma 8 2 3 3 4 3" xfId="40578"/>
    <cellStyle name="Comma 8 2 3 3 5" xfId="17355"/>
    <cellStyle name="Comma 8 2 3 3 5 2" xfId="48179"/>
    <cellStyle name="Comma 8 2 3 3 6" xfId="32769"/>
    <cellStyle name="Comma 8 2 3 4" xfId="2576"/>
    <cellStyle name="Comma 8 2 3 4 2" xfId="6379"/>
    <cellStyle name="Comma 8 2 3 4 2 2" xfId="14189"/>
    <cellStyle name="Comma 8 2 3 4 2 2 2" xfId="29600"/>
    <cellStyle name="Comma 8 2 3 4 2 2 2 2" xfId="60424"/>
    <cellStyle name="Comma 8 2 3 4 2 2 3" xfId="45014"/>
    <cellStyle name="Comma 8 2 3 4 2 3" xfId="21791"/>
    <cellStyle name="Comma 8 2 3 4 2 3 2" xfId="52615"/>
    <cellStyle name="Comma 8 2 3 4 2 4" xfId="37205"/>
    <cellStyle name="Comma 8 2 3 4 3" xfId="10386"/>
    <cellStyle name="Comma 8 2 3 4 3 2" xfId="25797"/>
    <cellStyle name="Comma 8 2 3 4 3 2 2" xfId="56621"/>
    <cellStyle name="Comma 8 2 3 4 3 3" xfId="41211"/>
    <cellStyle name="Comma 8 2 3 4 4" xfId="17988"/>
    <cellStyle name="Comma 8 2 3 4 4 2" xfId="48812"/>
    <cellStyle name="Comma 8 2 3 4 5" xfId="33402"/>
    <cellStyle name="Comma 8 2 3 5" xfId="4480"/>
    <cellStyle name="Comma 8 2 3 5 2" xfId="12290"/>
    <cellStyle name="Comma 8 2 3 5 2 2" xfId="27701"/>
    <cellStyle name="Comma 8 2 3 5 2 2 2" xfId="58525"/>
    <cellStyle name="Comma 8 2 3 5 2 3" xfId="43115"/>
    <cellStyle name="Comma 8 2 3 5 3" xfId="19892"/>
    <cellStyle name="Comma 8 2 3 5 3 2" xfId="50716"/>
    <cellStyle name="Comma 8 2 3 5 4" xfId="35306"/>
    <cellStyle name="Comma 8 2 3 6" xfId="8487"/>
    <cellStyle name="Comma 8 2 3 6 2" xfId="23898"/>
    <cellStyle name="Comma 8 2 3 6 2 2" xfId="54722"/>
    <cellStyle name="Comma 8 2 3 6 3" xfId="39312"/>
    <cellStyle name="Comma 8 2 3 7" xfId="16089"/>
    <cellStyle name="Comma 8 2 3 7 2" xfId="46913"/>
    <cellStyle name="Comma 8 2 3 8" xfId="31503"/>
    <cellStyle name="Comma 8 2 4" xfId="468"/>
    <cellStyle name="Comma 8 2 4 2" xfId="1101"/>
    <cellStyle name="Comma 8 2 4 2 2" xfId="3000"/>
    <cellStyle name="Comma 8 2 4 2 2 2" xfId="6803"/>
    <cellStyle name="Comma 8 2 4 2 2 2 2" xfId="14613"/>
    <cellStyle name="Comma 8 2 4 2 2 2 2 2" xfId="30024"/>
    <cellStyle name="Comma 8 2 4 2 2 2 2 2 2" xfId="60848"/>
    <cellStyle name="Comma 8 2 4 2 2 2 2 3" xfId="45438"/>
    <cellStyle name="Comma 8 2 4 2 2 2 3" xfId="22215"/>
    <cellStyle name="Comma 8 2 4 2 2 2 3 2" xfId="53039"/>
    <cellStyle name="Comma 8 2 4 2 2 2 4" xfId="37629"/>
    <cellStyle name="Comma 8 2 4 2 2 3" xfId="10810"/>
    <cellStyle name="Comma 8 2 4 2 2 3 2" xfId="26221"/>
    <cellStyle name="Comma 8 2 4 2 2 3 2 2" xfId="57045"/>
    <cellStyle name="Comma 8 2 4 2 2 3 3" xfId="41635"/>
    <cellStyle name="Comma 8 2 4 2 2 4" xfId="18412"/>
    <cellStyle name="Comma 8 2 4 2 2 4 2" xfId="49236"/>
    <cellStyle name="Comma 8 2 4 2 2 5" xfId="33826"/>
    <cellStyle name="Comma 8 2 4 2 3" xfId="4904"/>
    <cellStyle name="Comma 8 2 4 2 3 2" xfId="12714"/>
    <cellStyle name="Comma 8 2 4 2 3 2 2" xfId="28125"/>
    <cellStyle name="Comma 8 2 4 2 3 2 2 2" xfId="58949"/>
    <cellStyle name="Comma 8 2 4 2 3 2 3" xfId="43539"/>
    <cellStyle name="Comma 8 2 4 2 3 3" xfId="20316"/>
    <cellStyle name="Comma 8 2 4 2 3 3 2" xfId="51140"/>
    <cellStyle name="Comma 8 2 4 2 3 4" xfId="35730"/>
    <cellStyle name="Comma 8 2 4 2 4" xfId="8911"/>
    <cellStyle name="Comma 8 2 4 2 4 2" xfId="24322"/>
    <cellStyle name="Comma 8 2 4 2 4 2 2" xfId="55146"/>
    <cellStyle name="Comma 8 2 4 2 4 3" xfId="39736"/>
    <cellStyle name="Comma 8 2 4 2 5" xfId="16513"/>
    <cellStyle name="Comma 8 2 4 2 5 2" xfId="47337"/>
    <cellStyle name="Comma 8 2 4 2 6" xfId="31927"/>
    <cellStyle name="Comma 8 2 4 3" xfId="1734"/>
    <cellStyle name="Comma 8 2 4 3 2" xfId="3633"/>
    <cellStyle name="Comma 8 2 4 3 2 2" xfId="7436"/>
    <cellStyle name="Comma 8 2 4 3 2 2 2" xfId="15246"/>
    <cellStyle name="Comma 8 2 4 3 2 2 2 2" xfId="30657"/>
    <cellStyle name="Comma 8 2 4 3 2 2 2 2 2" xfId="61481"/>
    <cellStyle name="Comma 8 2 4 3 2 2 2 3" xfId="46071"/>
    <cellStyle name="Comma 8 2 4 3 2 2 3" xfId="22848"/>
    <cellStyle name="Comma 8 2 4 3 2 2 3 2" xfId="53672"/>
    <cellStyle name="Comma 8 2 4 3 2 2 4" xfId="38262"/>
    <cellStyle name="Comma 8 2 4 3 2 3" xfId="11443"/>
    <cellStyle name="Comma 8 2 4 3 2 3 2" xfId="26854"/>
    <cellStyle name="Comma 8 2 4 3 2 3 2 2" xfId="57678"/>
    <cellStyle name="Comma 8 2 4 3 2 3 3" xfId="42268"/>
    <cellStyle name="Comma 8 2 4 3 2 4" xfId="19045"/>
    <cellStyle name="Comma 8 2 4 3 2 4 2" xfId="49869"/>
    <cellStyle name="Comma 8 2 4 3 2 5" xfId="34459"/>
    <cellStyle name="Comma 8 2 4 3 3" xfId="5537"/>
    <cellStyle name="Comma 8 2 4 3 3 2" xfId="13347"/>
    <cellStyle name="Comma 8 2 4 3 3 2 2" xfId="28758"/>
    <cellStyle name="Comma 8 2 4 3 3 2 2 2" xfId="59582"/>
    <cellStyle name="Comma 8 2 4 3 3 2 3" xfId="44172"/>
    <cellStyle name="Comma 8 2 4 3 3 3" xfId="20949"/>
    <cellStyle name="Comma 8 2 4 3 3 3 2" xfId="51773"/>
    <cellStyle name="Comma 8 2 4 3 3 4" xfId="36363"/>
    <cellStyle name="Comma 8 2 4 3 4" xfId="9544"/>
    <cellStyle name="Comma 8 2 4 3 4 2" xfId="24955"/>
    <cellStyle name="Comma 8 2 4 3 4 2 2" xfId="55779"/>
    <cellStyle name="Comma 8 2 4 3 4 3" xfId="40369"/>
    <cellStyle name="Comma 8 2 4 3 5" xfId="17146"/>
    <cellStyle name="Comma 8 2 4 3 5 2" xfId="47970"/>
    <cellStyle name="Comma 8 2 4 3 6" xfId="32560"/>
    <cellStyle name="Comma 8 2 4 4" xfId="2367"/>
    <cellStyle name="Comma 8 2 4 4 2" xfId="6170"/>
    <cellStyle name="Comma 8 2 4 4 2 2" xfId="13980"/>
    <cellStyle name="Comma 8 2 4 4 2 2 2" xfId="29391"/>
    <cellStyle name="Comma 8 2 4 4 2 2 2 2" xfId="60215"/>
    <cellStyle name="Comma 8 2 4 4 2 2 3" xfId="44805"/>
    <cellStyle name="Comma 8 2 4 4 2 3" xfId="21582"/>
    <cellStyle name="Comma 8 2 4 4 2 3 2" xfId="52406"/>
    <cellStyle name="Comma 8 2 4 4 2 4" xfId="36996"/>
    <cellStyle name="Comma 8 2 4 4 3" xfId="10177"/>
    <cellStyle name="Comma 8 2 4 4 3 2" xfId="25588"/>
    <cellStyle name="Comma 8 2 4 4 3 2 2" xfId="56412"/>
    <cellStyle name="Comma 8 2 4 4 3 3" xfId="41002"/>
    <cellStyle name="Comma 8 2 4 4 4" xfId="17779"/>
    <cellStyle name="Comma 8 2 4 4 4 2" xfId="48603"/>
    <cellStyle name="Comma 8 2 4 4 5" xfId="33193"/>
    <cellStyle name="Comma 8 2 4 5" xfId="4271"/>
    <cellStyle name="Comma 8 2 4 5 2" xfId="12081"/>
    <cellStyle name="Comma 8 2 4 5 2 2" xfId="27492"/>
    <cellStyle name="Comma 8 2 4 5 2 2 2" xfId="58316"/>
    <cellStyle name="Comma 8 2 4 5 2 3" xfId="42906"/>
    <cellStyle name="Comma 8 2 4 5 3" xfId="19683"/>
    <cellStyle name="Comma 8 2 4 5 3 2" xfId="50507"/>
    <cellStyle name="Comma 8 2 4 5 4" xfId="35097"/>
    <cellStyle name="Comma 8 2 4 6" xfId="8278"/>
    <cellStyle name="Comma 8 2 4 6 2" xfId="23689"/>
    <cellStyle name="Comma 8 2 4 6 2 2" xfId="54513"/>
    <cellStyle name="Comma 8 2 4 6 3" xfId="39103"/>
    <cellStyle name="Comma 8 2 4 7" xfId="15880"/>
    <cellStyle name="Comma 8 2 4 7 2" xfId="46704"/>
    <cellStyle name="Comma 8 2 4 8" xfId="31294"/>
    <cellStyle name="Comma 8 2 5" xfId="888"/>
    <cellStyle name="Comma 8 2 5 2" xfId="2787"/>
    <cellStyle name="Comma 8 2 5 2 2" xfId="6590"/>
    <cellStyle name="Comma 8 2 5 2 2 2" xfId="14400"/>
    <cellStyle name="Comma 8 2 5 2 2 2 2" xfId="29811"/>
    <cellStyle name="Comma 8 2 5 2 2 2 2 2" xfId="60635"/>
    <cellStyle name="Comma 8 2 5 2 2 2 3" xfId="45225"/>
    <cellStyle name="Comma 8 2 5 2 2 3" xfId="22002"/>
    <cellStyle name="Comma 8 2 5 2 2 3 2" xfId="52826"/>
    <cellStyle name="Comma 8 2 5 2 2 4" xfId="37416"/>
    <cellStyle name="Comma 8 2 5 2 3" xfId="10597"/>
    <cellStyle name="Comma 8 2 5 2 3 2" xfId="26008"/>
    <cellStyle name="Comma 8 2 5 2 3 2 2" xfId="56832"/>
    <cellStyle name="Comma 8 2 5 2 3 3" xfId="41422"/>
    <cellStyle name="Comma 8 2 5 2 4" xfId="18199"/>
    <cellStyle name="Comma 8 2 5 2 4 2" xfId="49023"/>
    <cellStyle name="Comma 8 2 5 2 5" xfId="33613"/>
    <cellStyle name="Comma 8 2 5 3" xfId="4691"/>
    <cellStyle name="Comma 8 2 5 3 2" xfId="12501"/>
    <cellStyle name="Comma 8 2 5 3 2 2" xfId="27912"/>
    <cellStyle name="Comma 8 2 5 3 2 2 2" xfId="58736"/>
    <cellStyle name="Comma 8 2 5 3 2 3" xfId="43326"/>
    <cellStyle name="Comma 8 2 5 3 3" xfId="20103"/>
    <cellStyle name="Comma 8 2 5 3 3 2" xfId="50927"/>
    <cellStyle name="Comma 8 2 5 3 4" xfId="35517"/>
    <cellStyle name="Comma 8 2 5 4" xfId="8698"/>
    <cellStyle name="Comma 8 2 5 4 2" xfId="24109"/>
    <cellStyle name="Comma 8 2 5 4 2 2" xfId="54933"/>
    <cellStyle name="Comma 8 2 5 4 3" xfId="39523"/>
    <cellStyle name="Comma 8 2 5 5" xfId="16300"/>
    <cellStyle name="Comma 8 2 5 5 2" xfId="47124"/>
    <cellStyle name="Comma 8 2 5 6" xfId="31714"/>
    <cellStyle name="Comma 8 2 6" xfId="1521"/>
    <cellStyle name="Comma 8 2 6 2" xfId="3420"/>
    <cellStyle name="Comma 8 2 6 2 2" xfId="7223"/>
    <cellStyle name="Comma 8 2 6 2 2 2" xfId="15033"/>
    <cellStyle name="Comma 8 2 6 2 2 2 2" xfId="30444"/>
    <cellStyle name="Comma 8 2 6 2 2 2 2 2" xfId="61268"/>
    <cellStyle name="Comma 8 2 6 2 2 2 3" xfId="45858"/>
    <cellStyle name="Comma 8 2 6 2 2 3" xfId="22635"/>
    <cellStyle name="Comma 8 2 6 2 2 3 2" xfId="53459"/>
    <cellStyle name="Comma 8 2 6 2 2 4" xfId="38049"/>
    <cellStyle name="Comma 8 2 6 2 3" xfId="11230"/>
    <cellStyle name="Comma 8 2 6 2 3 2" xfId="26641"/>
    <cellStyle name="Comma 8 2 6 2 3 2 2" xfId="57465"/>
    <cellStyle name="Comma 8 2 6 2 3 3" xfId="42055"/>
    <cellStyle name="Comma 8 2 6 2 4" xfId="18832"/>
    <cellStyle name="Comma 8 2 6 2 4 2" xfId="49656"/>
    <cellStyle name="Comma 8 2 6 2 5" xfId="34246"/>
    <cellStyle name="Comma 8 2 6 3" xfId="5324"/>
    <cellStyle name="Comma 8 2 6 3 2" xfId="13134"/>
    <cellStyle name="Comma 8 2 6 3 2 2" xfId="28545"/>
    <cellStyle name="Comma 8 2 6 3 2 2 2" xfId="59369"/>
    <cellStyle name="Comma 8 2 6 3 2 3" xfId="43959"/>
    <cellStyle name="Comma 8 2 6 3 3" xfId="20736"/>
    <cellStyle name="Comma 8 2 6 3 3 2" xfId="51560"/>
    <cellStyle name="Comma 8 2 6 3 4" xfId="36150"/>
    <cellStyle name="Comma 8 2 6 4" xfId="9331"/>
    <cellStyle name="Comma 8 2 6 4 2" xfId="24742"/>
    <cellStyle name="Comma 8 2 6 4 2 2" xfId="55566"/>
    <cellStyle name="Comma 8 2 6 4 3" xfId="40156"/>
    <cellStyle name="Comma 8 2 6 5" xfId="16933"/>
    <cellStyle name="Comma 8 2 6 5 2" xfId="47757"/>
    <cellStyle name="Comma 8 2 6 6" xfId="32347"/>
    <cellStyle name="Comma 8 2 7" xfId="2154"/>
    <cellStyle name="Comma 8 2 7 2" xfId="5957"/>
    <cellStyle name="Comma 8 2 7 2 2" xfId="13767"/>
    <cellStyle name="Comma 8 2 7 2 2 2" xfId="29178"/>
    <cellStyle name="Comma 8 2 7 2 2 2 2" xfId="60002"/>
    <cellStyle name="Comma 8 2 7 2 2 3" xfId="44592"/>
    <cellStyle name="Comma 8 2 7 2 3" xfId="21369"/>
    <cellStyle name="Comma 8 2 7 2 3 2" xfId="52193"/>
    <cellStyle name="Comma 8 2 7 2 4" xfId="36783"/>
    <cellStyle name="Comma 8 2 7 3" xfId="9964"/>
    <cellStyle name="Comma 8 2 7 3 2" xfId="25375"/>
    <cellStyle name="Comma 8 2 7 3 2 2" xfId="56199"/>
    <cellStyle name="Comma 8 2 7 3 3" xfId="40789"/>
    <cellStyle name="Comma 8 2 7 4" xfId="17566"/>
    <cellStyle name="Comma 8 2 7 4 2" xfId="48390"/>
    <cellStyle name="Comma 8 2 7 5" xfId="32980"/>
    <cellStyle name="Comma 8 2 8" xfId="4058"/>
    <cellStyle name="Comma 8 2 8 2" xfId="11868"/>
    <cellStyle name="Comma 8 2 8 2 2" xfId="27279"/>
    <cellStyle name="Comma 8 2 8 2 2 2" xfId="58103"/>
    <cellStyle name="Comma 8 2 8 2 3" xfId="42693"/>
    <cellStyle name="Comma 8 2 8 3" xfId="19470"/>
    <cellStyle name="Comma 8 2 8 3 2" xfId="50294"/>
    <cellStyle name="Comma 8 2 8 4" xfId="34884"/>
    <cellStyle name="Comma 8 2 9" xfId="8065"/>
    <cellStyle name="Comma 8 2 9 2" xfId="23476"/>
    <cellStyle name="Comma 8 2 9 2 2" xfId="54300"/>
    <cellStyle name="Comma 8 2 9 3" xfId="38890"/>
    <cellStyle name="Comma 8 3" xfId="294"/>
    <cellStyle name="Comma 8 3 10" xfId="15707"/>
    <cellStyle name="Comma 8 3 10 2" xfId="46531"/>
    <cellStyle name="Comma 8 3 11" xfId="31121"/>
    <cellStyle name="Comma 8 3 2" xfId="717"/>
    <cellStyle name="Comma 8 3 2 2" xfId="1350"/>
    <cellStyle name="Comma 8 3 2 2 2" xfId="3249"/>
    <cellStyle name="Comma 8 3 2 2 2 2" xfId="7052"/>
    <cellStyle name="Comma 8 3 2 2 2 2 2" xfId="14862"/>
    <cellStyle name="Comma 8 3 2 2 2 2 2 2" xfId="30273"/>
    <cellStyle name="Comma 8 3 2 2 2 2 2 2 2" xfId="61097"/>
    <cellStyle name="Comma 8 3 2 2 2 2 2 3" xfId="45687"/>
    <cellStyle name="Comma 8 3 2 2 2 2 3" xfId="22464"/>
    <cellStyle name="Comma 8 3 2 2 2 2 3 2" xfId="53288"/>
    <cellStyle name="Comma 8 3 2 2 2 2 4" xfId="37878"/>
    <cellStyle name="Comma 8 3 2 2 2 3" xfId="11059"/>
    <cellStyle name="Comma 8 3 2 2 2 3 2" xfId="26470"/>
    <cellStyle name="Comma 8 3 2 2 2 3 2 2" xfId="57294"/>
    <cellStyle name="Comma 8 3 2 2 2 3 3" xfId="41884"/>
    <cellStyle name="Comma 8 3 2 2 2 4" xfId="18661"/>
    <cellStyle name="Comma 8 3 2 2 2 4 2" xfId="49485"/>
    <cellStyle name="Comma 8 3 2 2 2 5" xfId="34075"/>
    <cellStyle name="Comma 8 3 2 2 3" xfId="5153"/>
    <cellStyle name="Comma 8 3 2 2 3 2" xfId="12963"/>
    <cellStyle name="Comma 8 3 2 2 3 2 2" xfId="28374"/>
    <cellStyle name="Comma 8 3 2 2 3 2 2 2" xfId="59198"/>
    <cellStyle name="Comma 8 3 2 2 3 2 3" xfId="43788"/>
    <cellStyle name="Comma 8 3 2 2 3 3" xfId="20565"/>
    <cellStyle name="Comma 8 3 2 2 3 3 2" xfId="51389"/>
    <cellStyle name="Comma 8 3 2 2 3 4" xfId="35979"/>
    <cellStyle name="Comma 8 3 2 2 4" xfId="9160"/>
    <cellStyle name="Comma 8 3 2 2 4 2" xfId="24571"/>
    <cellStyle name="Comma 8 3 2 2 4 2 2" xfId="55395"/>
    <cellStyle name="Comma 8 3 2 2 4 3" xfId="39985"/>
    <cellStyle name="Comma 8 3 2 2 5" xfId="16762"/>
    <cellStyle name="Comma 8 3 2 2 5 2" xfId="47586"/>
    <cellStyle name="Comma 8 3 2 2 6" xfId="32176"/>
    <cellStyle name="Comma 8 3 2 3" xfId="1983"/>
    <cellStyle name="Comma 8 3 2 3 2" xfId="3882"/>
    <cellStyle name="Comma 8 3 2 3 2 2" xfId="7685"/>
    <cellStyle name="Comma 8 3 2 3 2 2 2" xfId="15495"/>
    <cellStyle name="Comma 8 3 2 3 2 2 2 2" xfId="30906"/>
    <cellStyle name="Comma 8 3 2 3 2 2 2 2 2" xfId="61730"/>
    <cellStyle name="Comma 8 3 2 3 2 2 2 3" xfId="46320"/>
    <cellStyle name="Comma 8 3 2 3 2 2 3" xfId="23097"/>
    <cellStyle name="Comma 8 3 2 3 2 2 3 2" xfId="53921"/>
    <cellStyle name="Comma 8 3 2 3 2 2 4" xfId="38511"/>
    <cellStyle name="Comma 8 3 2 3 2 3" xfId="11692"/>
    <cellStyle name="Comma 8 3 2 3 2 3 2" xfId="27103"/>
    <cellStyle name="Comma 8 3 2 3 2 3 2 2" xfId="57927"/>
    <cellStyle name="Comma 8 3 2 3 2 3 3" xfId="42517"/>
    <cellStyle name="Comma 8 3 2 3 2 4" xfId="19294"/>
    <cellStyle name="Comma 8 3 2 3 2 4 2" xfId="50118"/>
    <cellStyle name="Comma 8 3 2 3 2 5" xfId="34708"/>
    <cellStyle name="Comma 8 3 2 3 3" xfId="5786"/>
    <cellStyle name="Comma 8 3 2 3 3 2" xfId="13596"/>
    <cellStyle name="Comma 8 3 2 3 3 2 2" xfId="29007"/>
    <cellStyle name="Comma 8 3 2 3 3 2 2 2" xfId="59831"/>
    <cellStyle name="Comma 8 3 2 3 3 2 3" xfId="44421"/>
    <cellStyle name="Comma 8 3 2 3 3 3" xfId="21198"/>
    <cellStyle name="Comma 8 3 2 3 3 3 2" xfId="52022"/>
    <cellStyle name="Comma 8 3 2 3 3 4" xfId="36612"/>
    <cellStyle name="Comma 8 3 2 3 4" xfId="9793"/>
    <cellStyle name="Comma 8 3 2 3 4 2" xfId="25204"/>
    <cellStyle name="Comma 8 3 2 3 4 2 2" xfId="56028"/>
    <cellStyle name="Comma 8 3 2 3 4 3" xfId="40618"/>
    <cellStyle name="Comma 8 3 2 3 5" xfId="17395"/>
    <cellStyle name="Comma 8 3 2 3 5 2" xfId="48219"/>
    <cellStyle name="Comma 8 3 2 3 6" xfId="32809"/>
    <cellStyle name="Comma 8 3 2 4" xfId="2616"/>
    <cellStyle name="Comma 8 3 2 4 2" xfId="6419"/>
    <cellStyle name="Comma 8 3 2 4 2 2" xfId="14229"/>
    <cellStyle name="Comma 8 3 2 4 2 2 2" xfId="29640"/>
    <cellStyle name="Comma 8 3 2 4 2 2 2 2" xfId="60464"/>
    <cellStyle name="Comma 8 3 2 4 2 2 3" xfId="45054"/>
    <cellStyle name="Comma 8 3 2 4 2 3" xfId="21831"/>
    <cellStyle name="Comma 8 3 2 4 2 3 2" xfId="52655"/>
    <cellStyle name="Comma 8 3 2 4 2 4" xfId="37245"/>
    <cellStyle name="Comma 8 3 2 4 3" xfId="10426"/>
    <cellStyle name="Comma 8 3 2 4 3 2" xfId="25837"/>
    <cellStyle name="Comma 8 3 2 4 3 2 2" xfId="56661"/>
    <cellStyle name="Comma 8 3 2 4 3 3" xfId="41251"/>
    <cellStyle name="Comma 8 3 2 4 4" xfId="18028"/>
    <cellStyle name="Comma 8 3 2 4 4 2" xfId="48852"/>
    <cellStyle name="Comma 8 3 2 4 5" xfId="33442"/>
    <cellStyle name="Comma 8 3 2 5" xfId="4520"/>
    <cellStyle name="Comma 8 3 2 5 2" xfId="12330"/>
    <cellStyle name="Comma 8 3 2 5 2 2" xfId="27741"/>
    <cellStyle name="Comma 8 3 2 5 2 2 2" xfId="58565"/>
    <cellStyle name="Comma 8 3 2 5 2 3" xfId="43155"/>
    <cellStyle name="Comma 8 3 2 5 3" xfId="19932"/>
    <cellStyle name="Comma 8 3 2 5 3 2" xfId="50756"/>
    <cellStyle name="Comma 8 3 2 5 4" xfId="35346"/>
    <cellStyle name="Comma 8 3 2 6" xfId="8527"/>
    <cellStyle name="Comma 8 3 2 6 2" xfId="23938"/>
    <cellStyle name="Comma 8 3 2 6 2 2" xfId="54762"/>
    <cellStyle name="Comma 8 3 2 6 3" xfId="39352"/>
    <cellStyle name="Comma 8 3 2 7" xfId="16129"/>
    <cellStyle name="Comma 8 3 2 7 2" xfId="46953"/>
    <cellStyle name="Comma 8 3 2 8" xfId="31543"/>
    <cellStyle name="Comma 8 3 3" xfId="508"/>
    <cellStyle name="Comma 8 3 3 2" xfId="1141"/>
    <cellStyle name="Comma 8 3 3 2 2" xfId="3040"/>
    <cellStyle name="Comma 8 3 3 2 2 2" xfId="6843"/>
    <cellStyle name="Comma 8 3 3 2 2 2 2" xfId="14653"/>
    <cellStyle name="Comma 8 3 3 2 2 2 2 2" xfId="30064"/>
    <cellStyle name="Comma 8 3 3 2 2 2 2 2 2" xfId="60888"/>
    <cellStyle name="Comma 8 3 3 2 2 2 2 3" xfId="45478"/>
    <cellStyle name="Comma 8 3 3 2 2 2 3" xfId="22255"/>
    <cellStyle name="Comma 8 3 3 2 2 2 3 2" xfId="53079"/>
    <cellStyle name="Comma 8 3 3 2 2 2 4" xfId="37669"/>
    <cellStyle name="Comma 8 3 3 2 2 3" xfId="10850"/>
    <cellStyle name="Comma 8 3 3 2 2 3 2" xfId="26261"/>
    <cellStyle name="Comma 8 3 3 2 2 3 2 2" xfId="57085"/>
    <cellStyle name="Comma 8 3 3 2 2 3 3" xfId="41675"/>
    <cellStyle name="Comma 8 3 3 2 2 4" xfId="18452"/>
    <cellStyle name="Comma 8 3 3 2 2 4 2" xfId="49276"/>
    <cellStyle name="Comma 8 3 3 2 2 5" xfId="33866"/>
    <cellStyle name="Comma 8 3 3 2 3" xfId="4944"/>
    <cellStyle name="Comma 8 3 3 2 3 2" xfId="12754"/>
    <cellStyle name="Comma 8 3 3 2 3 2 2" xfId="28165"/>
    <cellStyle name="Comma 8 3 3 2 3 2 2 2" xfId="58989"/>
    <cellStyle name="Comma 8 3 3 2 3 2 3" xfId="43579"/>
    <cellStyle name="Comma 8 3 3 2 3 3" xfId="20356"/>
    <cellStyle name="Comma 8 3 3 2 3 3 2" xfId="51180"/>
    <cellStyle name="Comma 8 3 3 2 3 4" xfId="35770"/>
    <cellStyle name="Comma 8 3 3 2 4" xfId="8951"/>
    <cellStyle name="Comma 8 3 3 2 4 2" xfId="24362"/>
    <cellStyle name="Comma 8 3 3 2 4 2 2" xfId="55186"/>
    <cellStyle name="Comma 8 3 3 2 4 3" xfId="39776"/>
    <cellStyle name="Comma 8 3 3 2 5" xfId="16553"/>
    <cellStyle name="Comma 8 3 3 2 5 2" xfId="47377"/>
    <cellStyle name="Comma 8 3 3 2 6" xfId="31967"/>
    <cellStyle name="Comma 8 3 3 3" xfId="1774"/>
    <cellStyle name="Comma 8 3 3 3 2" xfId="3673"/>
    <cellStyle name="Comma 8 3 3 3 2 2" xfId="7476"/>
    <cellStyle name="Comma 8 3 3 3 2 2 2" xfId="15286"/>
    <cellStyle name="Comma 8 3 3 3 2 2 2 2" xfId="30697"/>
    <cellStyle name="Comma 8 3 3 3 2 2 2 2 2" xfId="61521"/>
    <cellStyle name="Comma 8 3 3 3 2 2 2 3" xfId="46111"/>
    <cellStyle name="Comma 8 3 3 3 2 2 3" xfId="22888"/>
    <cellStyle name="Comma 8 3 3 3 2 2 3 2" xfId="53712"/>
    <cellStyle name="Comma 8 3 3 3 2 2 4" xfId="38302"/>
    <cellStyle name="Comma 8 3 3 3 2 3" xfId="11483"/>
    <cellStyle name="Comma 8 3 3 3 2 3 2" xfId="26894"/>
    <cellStyle name="Comma 8 3 3 3 2 3 2 2" xfId="57718"/>
    <cellStyle name="Comma 8 3 3 3 2 3 3" xfId="42308"/>
    <cellStyle name="Comma 8 3 3 3 2 4" xfId="19085"/>
    <cellStyle name="Comma 8 3 3 3 2 4 2" xfId="49909"/>
    <cellStyle name="Comma 8 3 3 3 2 5" xfId="34499"/>
    <cellStyle name="Comma 8 3 3 3 3" xfId="5577"/>
    <cellStyle name="Comma 8 3 3 3 3 2" xfId="13387"/>
    <cellStyle name="Comma 8 3 3 3 3 2 2" xfId="28798"/>
    <cellStyle name="Comma 8 3 3 3 3 2 2 2" xfId="59622"/>
    <cellStyle name="Comma 8 3 3 3 3 2 3" xfId="44212"/>
    <cellStyle name="Comma 8 3 3 3 3 3" xfId="20989"/>
    <cellStyle name="Comma 8 3 3 3 3 3 2" xfId="51813"/>
    <cellStyle name="Comma 8 3 3 3 3 4" xfId="36403"/>
    <cellStyle name="Comma 8 3 3 3 4" xfId="9584"/>
    <cellStyle name="Comma 8 3 3 3 4 2" xfId="24995"/>
    <cellStyle name="Comma 8 3 3 3 4 2 2" xfId="55819"/>
    <cellStyle name="Comma 8 3 3 3 4 3" xfId="40409"/>
    <cellStyle name="Comma 8 3 3 3 5" xfId="17186"/>
    <cellStyle name="Comma 8 3 3 3 5 2" xfId="48010"/>
    <cellStyle name="Comma 8 3 3 3 6" xfId="32600"/>
    <cellStyle name="Comma 8 3 3 4" xfId="2407"/>
    <cellStyle name="Comma 8 3 3 4 2" xfId="6210"/>
    <cellStyle name="Comma 8 3 3 4 2 2" xfId="14020"/>
    <cellStyle name="Comma 8 3 3 4 2 2 2" xfId="29431"/>
    <cellStyle name="Comma 8 3 3 4 2 2 2 2" xfId="60255"/>
    <cellStyle name="Comma 8 3 3 4 2 2 3" xfId="44845"/>
    <cellStyle name="Comma 8 3 3 4 2 3" xfId="21622"/>
    <cellStyle name="Comma 8 3 3 4 2 3 2" xfId="52446"/>
    <cellStyle name="Comma 8 3 3 4 2 4" xfId="37036"/>
    <cellStyle name="Comma 8 3 3 4 3" xfId="10217"/>
    <cellStyle name="Comma 8 3 3 4 3 2" xfId="25628"/>
    <cellStyle name="Comma 8 3 3 4 3 2 2" xfId="56452"/>
    <cellStyle name="Comma 8 3 3 4 3 3" xfId="41042"/>
    <cellStyle name="Comma 8 3 3 4 4" xfId="17819"/>
    <cellStyle name="Comma 8 3 3 4 4 2" xfId="48643"/>
    <cellStyle name="Comma 8 3 3 4 5" xfId="33233"/>
    <cellStyle name="Comma 8 3 3 5" xfId="4311"/>
    <cellStyle name="Comma 8 3 3 5 2" xfId="12121"/>
    <cellStyle name="Comma 8 3 3 5 2 2" xfId="27532"/>
    <cellStyle name="Comma 8 3 3 5 2 2 2" xfId="58356"/>
    <cellStyle name="Comma 8 3 3 5 2 3" xfId="42946"/>
    <cellStyle name="Comma 8 3 3 5 3" xfId="19723"/>
    <cellStyle name="Comma 8 3 3 5 3 2" xfId="50547"/>
    <cellStyle name="Comma 8 3 3 5 4" xfId="35137"/>
    <cellStyle name="Comma 8 3 3 6" xfId="8318"/>
    <cellStyle name="Comma 8 3 3 6 2" xfId="23729"/>
    <cellStyle name="Comma 8 3 3 6 2 2" xfId="54553"/>
    <cellStyle name="Comma 8 3 3 6 3" xfId="39143"/>
    <cellStyle name="Comma 8 3 3 7" xfId="15920"/>
    <cellStyle name="Comma 8 3 3 7 2" xfId="46744"/>
    <cellStyle name="Comma 8 3 3 8" xfId="31334"/>
    <cellStyle name="Comma 8 3 4" xfId="928"/>
    <cellStyle name="Comma 8 3 4 2" xfId="2827"/>
    <cellStyle name="Comma 8 3 4 2 2" xfId="6630"/>
    <cellStyle name="Comma 8 3 4 2 2 2" xfId="14440"/>
    <cellStyle name="Comma 8 3 4 2 2 2 2" xfId="29851"/>
    <cellStyle name="Comma 8 3 4 2 2 2 2 2" xfId="60675"/>
    <cellStyle name="Comma 8 3 4 2 2 2 3" xfId="45265"/>
    <cellStyle name="Comma 8 3 4 2 2 3" xfId="22042"/>
    <cellStyle name="Comma 8 3 4 2 2 3 2" xfId="52866"/>
    <cellStyle name="Comma 8 3 4 2 2 4" xfId="37456"/>
    <cellStyle name="Comma 8 3 4 2 3" xfId="10637"/>
    <cellStyle name="Comma 8 3 4 2 3 2" xfId="26048"/>
    <cellStyle name="Comma 8 3 4 2 3 2 2" xfId="56872"/>
    <cellStyle name="Comma 8 3 4 2 3 3" xfId="41462"/>
    <cellStyle name="Comma 8 3 4 2 4" xfId="18239"/>
    <cellStyle name="Comma 8 3 4 2 4 2" xfId="49063"/>
    <cellStyle name="Comma 8 3 4 2 5" xfId="33653"/>
    <cellStyle name="Comma 8 3 4 3" xfId="4731"/>
    <cellStyle name="Comma 8 3 4 3 2" xfId="12541"/>
    <cellStyle name="Comma 8 3 4 3 2 2" xfId="27952"/>
    <cellStyle name="Comma 8 3 4 3 2 2 2" xfId="58776"/>
    <cellStyle name="Comma 8 3 4 3 2 3" xfId="43366"/>
    <cellStyle name="Comma 8 3 4 3 3" xfId="20143"/>
    <cellStyle name="Comma 8 3 4 3 3 2" xfId="50967"/>
    <cellStyle name="Comma 8 3 4 3 4" xfId="35557"/>
    <cellStyle name="Comma 8 3 4 4" xfId="8738"/>
    <cellStyle name="Comma 8 3 4 4 2" xfId="24149"/>
    <cellStyle name="Comma 8 3 4 4 2 2" xfId="54973"/>
    <cellStyle name="Comma 8 3 4 4 3" xfId="39563"/>
    <cellStyle name="Comma 8 3 4 5" xfId="16340"/>
    <cellStyle name="Comma 8 3 4 5 2" xfId="47164"/>
    <cellStyle name="Comma 8 3 4 6" xfId="31754"/>
    <cellStyle name="Comma 8 3 5" xfId="1561"/>
    <cellStyle name="Comma 8 3 5 2" xfId="3460"/>
    <cellStyle name="Comma 8 3 5 2 2" xfId="7263"/>
    <cellStyle name="Comma 8 3 5 2 2 2" xfId="15073"/>
    <cellStyle name="Comma 8 3 5 2 2 2 2" xfId="30484"/>
    <cellStyle name="Comma 8 3 5 2 2 2 2 2" xfId="61308"/>
    <cellStyle name="Comma 8 3 5 2 2 2 3" xfId="45898"/>
    <cellStyle name="Comma 8 3 5 2 2 3" xfId="22675"/>
    <cellStyle name="Comma 8 3 5 2 2 3 2" xfId="53499"/>
    <cellStyle name="Comma 8 3 5 2 2 4" xfId="38089"/>
    <cellStyle name="Comma 8 3 5 2 3" xfId="11270"/>
    <cellStyle name="Comma 8 3 5 2 3 2" xfId="26681"/>
    <cellStyle name="Comma 8 3 5 2 3 2 2" xfId="57505"/>
    <cellStyle name="Comma 8 3 5 2 3 3" xfId="42095"/>
    <cellStyle name="Comma 8 3 5 2 4" xfId="18872"/>
    <cellStyle name="Comma 8 3 5 2 4 2" xfId="49696"/>
    <cellStyle name="Comma 8 3 5 2 5" xfId="34286"/>
    <cellStyle name="Comma 8 3 5 3" xfId="5364"/>
    <cellStyle name="Comma 8 3 5 3 2" xfId="13174"/>
    <cellStyle name="Comma 8 3 5 3 2 2" xfId="28585"/>
    <cellStyle name="Comma 8 3 5 3 2 2 2" xfId="59409"/>
    <cellStyle name="Comma 8 3 5 3 2 3" xfId="43999"/>
    <cellStyle name="Comma 8 3 5 3 3" xfId="20776"/>
    <cellStyle name="Comma 8 3 5 3 3 2" xfId="51600"/>
    <cellStyle name="Comma 8 3 5 3 4" xfId="36190"/>
    <cellStyle name="Comma 8 3 5 4" xfId="9371"/>
    <cellStyle name="Comma 8 3 5 4 2" xfId="24782"/>
    <cellStyle name="Comma 8 3 5 4 2 2" xfId="55606"/>
    <cellStyle name="Comma 8 3 5 4 3" xfId="40196"/>
    <cellStyle name="Comma 8 3 5 5" xfId="16973"/>
    <cellStyle name="Comma 8 3 5 5 2" xfId="47797"/>
    <cellStyle name="Comma 8 3 5 6" xfId="32387"/>
    <cellStyle name="Comma 8 3 6" xfId="2194"/>
    <cellStyle name="Comma 8 3 6 2" xfId="5997"/>
    <cellStyle name="Comma 8 3 6 2 2" xfId="13807"/>
    <cellStyle name="Comma 8 3 6 2 2 2" xfId="29218"/>
    <cellStyle name="Comma 8 3 6 2 2 2 2" xfId="60042"/>
    <cellStyle name="Comma 8 3 6 2 2 3" xfId="44632"/>
    <cellStyle name="Comma 8 3 6 2 3" xfId="21409"/>
    <cellStyle name="Comma 8 3 6 2 3 2" xfId="52233"/>
    <cellStyle name="Comma 8 3 6 2 4" xfId="36823"/>
    <cellStyle name="Comma 8 3 6 3" xfId="10004"/>
    <cellStyle name="Comma 8 3 6 3 2" xfId="25415"/>
    <cellStyle name="Comma 8 3 6 3 2 2" xfId="56239"/>
    <cellStyle name="Comma 8 3 6 3 3" xfId="40829"/>
    <cellStyle name="Comma 8 3 6 4" xfId="17606"/>
    <cellStyle name="Comma 8 3 6 4 2" xfId="48430"/>
    <cellStyle name="Comma 8 3 6 5" xfId="33020"/>
    <cellStyle name="Comma 8 3 7" xfId="4098"/>
    <cellStyle name="Comma 8 3 7 2" xfId="11908"/>
    <cellStyle name="Comma 8 3 7 2 2" xfId="27319"/>
    <cellStyle name="Comma 8 3 7 2 2 2" xfId="58143"/>
    <cellStyle name="Comma 8 3 7 2 3" xfId="42733"/>
    <cellStyle name="Comma 8 3 7 3" xfId="19510"/>
    <cellStyle name="Comma 8 3 7 3 2" xfId="50334"/>
    <cellStyle name="Comma 8 3 7 4" xfId="34924"/>
    <cellStyle name="Comma 8 3 8" xfId="8105"/>
    <cellStyle name="Comma 8 3 8 2" xfId="23516"/>
    <cellStyle name="Comma 8 3 8 2 2" xfId="54340"/>
    <cellStyle name="Comma 8 3 8 3" xfId="38930"/>
    <cellStyle name="Comma 8 3 9" xfId="7896"/>
    <cellStyle name="Comma 8 3 9 2" xfId="23307"/>
    <cellStyle name="Comma 8 3 9 2 2" xfId="54131"/>
    <cellStyle name="Comma 8 3 9 3" xfId="38721"/>
    <cellStyle name="Comma 8 4" xfId="214"/>
    <cellStyle name="Comma 8 4 10" xfId="15627"/>
    <cellStyle name="Comma 8 4 10 2" xfId="46451"/>
    <cellStyle name="Comma 8 4 11" xfId="31041"/>
    <cellStyle name="Comma 8 4 2" xfId="637"/>
    <cellStyle name="Comma 8 4 2 2" xfId="1270"/>
    <cellStyle name="Comma 8 4 2 2 2" xfId="3169"/>
    <cellStyle name="Comma 8 4 2 2 2 2" xfId="6972"/>
    <cellStyle name="Comma 8 4 2 2 2 2 2" xfId="14782"/>
    <cellStyle name="Comma 8 4 2 2 2 2 2 2" xfId="30193"/>
    <cellStyle name="Comma 8 4 2 2 2 2 2 2 2" xfId="61017"/>
    <cellStyle name="Comma 8 4 2 2 2 2 2 3" xfId="45607"/>
    <cellStyle name="Comma 8 4 2 2 2 2 3" xfId="22384"/>
    <cellStyle name="Comma 8 4 2 2 2 2 3 2" xfId="53208"/>
    <cellStyle name="Comma 8 4 2 2 2 2 4" xfId="37798"/>
    <cellStyle name="Comma 8 4 2 2 2 3" xfId="10979"/>
    <cellStyle name="Comma 8 4 2 2 2 3 2" xfId="26390"/>
    <cellStyle name="Comma 8 4 2 2 2 3 2 2" xfId="57214"/>
    <cellStyle name="Comma 8 4 2 2 2 3 3" xfId="41804"/>
    <cellStyle name="Comma 8 4 2 2 2 4" xfId="18581"/>
    <cellStyle name="Comma 8 4 2 2 2 4 2" xfId="49405"/>
    <cellStyle name="Comma 8 4 2 2 2 5" xfId="33995"/>
    <cellStyle name="Comma 8 4 2 2 3" xfId="5073"/>
    <cellStyle name="Comma 8 4 2 2 3 2" xfId="12883"/>
    <cellStyle name="Comma 8 4 2 2 3 2 2" xfId="28294"/>
    <cellStyle name="Comma 8 4 2 2 3 2 2 2" xfId="59118"/>
    <cellStyle name="Comma 8 4 2 2 3 2 3" xfId="43708"/>
    <cellStyle name="Comma 8 4 2 2 3 3" xfId="20485"/>
    <cellStyle name="Comma 8 4 2 2 3 3 2" xfId="51309"/>
    <cellStyle name="Comma 8 4 2 2 3 4" xfId="35899"/>
    <cellStyle name="Comma 8 4 2 2 4" xfId="9080"/>
    <cellStyle name="Comma 8 4 2 2 4 2" xfId="24491"/>
    <cellStyle name="Comma 8 4 2 2 4 2 2" xfId="55315"/>
    <cellStyle name="Comma 8 4 2 2 4 3" xfId="39905"/>
    <cellStyle name="Comma 8 4 2 2 5" xfId="16682"/>
    <cellStyle name="Comma 8 4 2 2 5 2" xfId="47506"/>
    <cellStyle name="Comma 8 4 2 2 6" xfId="32096"/>
    <cellStyle name="Comma 8 4 2 3" xfId="1903"/>
    <cellStyle name="Comma 8 4 2 3 2" xfId="3802"/>
    <cellStyle name="Comma 8 4 2 3 2 2" xfId="7605"/>
    <cellStyle name="Comma 8 4 2 3 2 2 2" xfId="15415"/>
    <cellStyle name="Comma 8 4 2 3 2 2 2 2" xfId="30826"/>
    <cellStyle name="Comma 8 4 2 3 2 2 2 2 2" xfId="61650"/>
    <cellStyle name="Comma 8 4 2 3 2 2 2 3" xfId="46240"/>
    <cellStyle name="Comma 8 4 2 3 2 2 3" xfId="23017"/>
    <cellStyle name="Comma 8 4 2 3 2 2 3 2" xfId="53841"/>
    <cellStyle name="Comma 8 4 2 3 2 2 4" xfId="38431"/>
    <cellStyle name="Comma 8 4 2 3 2 3" xfId="11612"/>
    <cellStyle name="Comma 8 4 2 3 2 3 2" xfId="27023"/>
    <cellStyle name="Comma 8 4 2 3 2 3 2 2" xfId="57847"/>
    <cellStyle name="Comma 8 4 2 3 2 3 3" xfId="42437"/>
    <cellStyle name="Comma 8 4 2 3 2 4" xfId="19214"/>
    <cellStyle name="Comma 8 4 2 3 2 4 2" xfId="50038"/>
    <cellStyle name="Comma 8 4 2 3 2 5" xfId="34628"/>
    <cellStyle name="Comma 8 4 2 3 3" xfId="5706"/>
    <cellStyle name="Comma 8 4 2 3 3 2" xfId="13516"/>
    <cellStyle name="Comma 8 4 2 3 3 2 2" xfId="28927"/>
    <cellStyle name="Comma 8 4 2 3 3 2 2 2" xfId="59751"/>
    <cellStyle name="Comma 8 4 2 3 3 2 3" xfId="44341"/>
    <cellStyle name="Comma 8 4 2 3 3 3" xfId="21118"/>
    <cellStyle name="Comma 8 4 2 3 3 3 2" xfId="51942"/>
    <cellStyle name="Comma 8 4 2 3 3 4" xfId="36532"/>
    <cellStyle name="Comma 8 4 2 3 4" xfId="9713"/>
    <cellStyle name="Comma 8 4 2 3 4 2" xfId="25124"/>
    <cellStyle name="Comma 8 4 2 3 4 2 2" xfId="55948"/>
    <cellStyle name="Comma 8 4 2 3 4 3" xfId="40538"/>
    <cellStyle name="Comma 8 4 2 3 5" xfId="17315"/>
    <cellStyle name="Comma 8 4 2 3 5 2" xfId="48139"/>
    <cellStyle name="Comma 8 4 2 3 6" xfId="32729"/>
    <cellStyle name="Comma 8 4 2 4" xfId="2536"/>
    <cellStyle name="Comma 8 4 2 4 2" xfId="6339"/>
    <cellStyle name="Comma 8 4 2 4 2 2" xfId="14149"/>
    <cellStyle name="Comma 8 4 2 4 2 2 2" xfId="29560"/>
    <cellStyle name="Comma 8 4 2 4 2 2 2 2" xfId="60384"/>
    <cellStyle name="Comma 8 4 2 4 2 2 3" xfId="44974"/>
    <cellStyle name="Comma 8 4 2 4 2 3" xfId="21751"/>
    <cellStyle name="Comma 8 4 2 4 2 3 2" xfId="52575"/>
    <cellStyle name="Comma 8 4 2 4 2 4" xfId="37165"/>
    <cellStyle name="Comma 8 4 2 4 3" xfId="10346"/>
    <cellStyle name="Comma 8 4 2 4 3 2" xfId="25757"/>
    <cellStyle name="Comma 8 4 2 4 3 2 2" xfId="56581"/>
    <cellStyle name="Comma 8 4 2 4 3 3" xfId="41171"/>
    <cellStyle name="Comma 8 4 2 4 4" xfId="17948"/>
    <cellStyle name="Comma 8 4 2 4 4 2" xfId="48772"/>
    <cellStyle name="Comma 8 4 2 4 5" xfId="33362"/>
    <cellStyle name="Comma 8 4 2 5" xfId="4440"/>
    <cellStyle name="Comma 8 4 2 5 2" xfId="12250"/>
    <cellStyle name="Comma 8 4 2 5 2 2" xfId="27661"/>
    <cellStyle name="Comma 8 4 2 5 2 2 2" xfId="58485"/>
    <cellStyle name="Comma 8 4 2 5 2 3" xfId="43075"/>
    <cellStyle name="Comma 8 4 2 5 3" xfId="19852"/>
    <cellStyle name="Comma 8 4 2 5 3 2" xfId="50676"/>
    <cellStyle name="Comma 8 4 2 5 4" xfId="35266"/>
    <cellStyle name="Comma 8 4 2 6" xfId="8447"/>
    <cellStyle name="Comma 8 4 2 6 2" xfId="23858"/>
    <cellStyle name="Comma 8 4 2 6 2 2" xfId="54682"/>
    <cellStyle name="Comma 8 4 2 6 3" xfId="39272"/>
    <cellStyle name="Comma 8 4 2 7" xfId="16049"/>
    <cellStyle name="Comma 8 4 2 7 2" xfId="46873"/>
    <cellStyle name="Comma 8 4 2 8" xfId="31463"/>
    <cellStyle name="Comma 8 4 3" xfId="428"/>
    <cellStyle name="Comma 8 4 3 2" xfId="1061"/>
    <cellStyle name="Comma 8 4 3 2 2" xfId="2960"/>
    <cellStyle name="Comma 8 4 3 2 2 2" xfId="6763"/>
    <cellStyle name="Comma 8 4 3 2 2 2 2" xfId="14573"/>
    <cellStyle name="Comma 8 4 3 2 2 2 2 2" xfId="29984"/>
    <cellStyle name="Comma 8 4 3 2 2 2 2 2 2" xfId="60808"/>
    <cellStyle name="Comma 8 4 3 2 2 2 2 3" xfId="45398"/>
    <cellStyle name="Comma 8 4 3 2 2 2 3" xfId="22175"/>
    <cellStyle name="Comma 8 4 3 2 2 2 3 2" xfId="52999"/>
    <cellStyle name="Comma 8 4 3 2 2 2 4" xfId="37589"/>
    <cellStyle name="Comma 8 4 3 2 2 3" xfId="10770"/>
    <cellStyle name="Comma 8 4 3 2 2 3 2" xfId="26181"/>
    <cellStyle name="Comma 8 4 3 2 2 3 2 2" xfId="57005"/>
    <cellStyle name="Comma 8 4 3 2 2 3 3" xfId="41595"/>
    <cellStyle name="Comma 8 4 3 2 2 4" xfId="18372"/>
    <cellStyle name="Comma 8 4 3 2 2 4 2" xfId="49196"/>
    <cellStyle name="Comma 8 4 3 2 2 5" xfId="33786"/>
    <cellStyle name="Comma 8 4 3 2 3" xfId="4864"/>
    <cellStyle name="Comma 8 4 3 2 3 2" xfId="12674"/>
    <cellStyle name="Comma 8 4 3 2 3 2 2" xfId="28085"/>
    <cellStyle name="Comma 8 4 3 2 3 2 2 2" xfId="58909"/>
    <cellStyle name="Comma 8 4 3 2 3 2 3" xfId="43499"/>
    <cellStyle name="Comma 8 4 3 2 3 3" xfId="20276"/>
    <cellStyle name="Comma 8 4 3 2 3 3 2" xfId="51100"/>
    <cellStyle name="Comma 8 4 3 2 3 4" xfId="35690"/>
    <cellStyle name="Comma 8 4 3 2 4" xfId="8871"/>
    <cellStyle name="Comma 8 4 3 2 4 2" xfId="24282"/>
    <cellStyle name="Comma 8 4 3 2 4 2 2" xfId="55106"/>
    <cellStyle name="Comma 8 4 3 2 4 3" xfId="39696"/>
    <cellStyle name="Comma 8 4 3 2 5" xfId="16473"/>
    <cellStyle name="Comma 8 4 3 2 5 2" xfId="47297"/>
    <cellStyle name="Comma 8 4 3 2 6" xfId="31887"/>
    <cellStyle name="Comma 8 4 3 3" xfId="1694"/>
    <cellStyle name="Comma 8 4 3 3 2" xfId="3593"/>
    <cellStyle name="Comma 8 4 3 3 2 2" xfId="7396"/>
    <cellStyle name="Comma 8 4 3 3 2 2 2" xfId="15206"/>
    <cellStyle name="Comma 8 4 3 3 2 2 2 2" xfId="30617"/>
    <cellStyle name="Comma 8 4 3 3 2 2 2 2 2" xfId="61441"/>
    <cellStyle name="Comma 8 4 3 3 2 2 2 3" xfId="46031"/>
    <cellStyle name="Comma 8 4 3 3 2 2 3" xfId="22808"/>
    <cellStyle name="Comma 8 4 3 3 2 2 3 2" xfId="53632"/>
    <cellStyle name="Comma 8 4 3 3 2 2 4" xfId="38222"/>
    <cellStyle name="Comma 8 4 3 3 2 3" xfId="11403"/>
    <cellStyle name="Comma 8 4 3 3 2 3 2" xfId="26814"/>
    <cellStyle name="Comma 8 4 3 3 2 3 2 2" xfId="57638"/>
    <cellStyle name="Comma 8 4 3 3 2 3 3" xfId="42228"/>
    <cellStyle name="Comma 8 4 3 3 2 4" xfId="19005"/>
    <cellStyle name="Comma 8 4 3 3 2 4 2" xfId="49829"/>
    <cellStyle name="Comma 8 4 3 3 2 5" xfId="34419"/>
    <cellStyle name="Comma 8 4 3 3 3" xfId="5497"/>
    <cellStyle name="Comma 8 4 3 3 3 2" xfId="13307"/>
    <cellStyle name="Comma 8 4 3 3 3 2 2" xfId="28718"/>
    <cellStyle name="Comma 8 4 3 3 3 2 2 2" xfId="59542"/>
    <cellStyle name="Comma 8 4 3 3 3 2 3" xfId="44132"/>
    <cellStyle name="Comma 8 4 3 3 3 3" xfId="20909"/>
    <cellStyle name="Comma 8 4 3 3 3 3 2" xfId="51733"/>
    <cellStyle name="Comma 8 4 3 3 3 4" xfId="36323"/>
    <cellStyle name="Comma 8 4 3 3 4" xfId="9504"/>
    <cellStyle name="Comma 8 4 3 3 4 2" xfId="24915"/>
    <cellStyle name="Comma 8 4 3 3 4 2 2" xfId="55739"/>
    <cellStyle name="Comma 8 4 3 3 4 3" xfId="40329"/>
    <cellStyle name="Comma 8 4 3 3 5" xfId="17106"/>
    <cellStyle name="Comma 8 4 3 3 5 2" xfId="47930"/>
    <cellStyle name="Comma 8 4 3 3 6" xfId="32520"/>
    <cellStyle name="Comma 8 4 3 4" xfId="2327"/>
    <cellStyle name="Comma 8 4 3 4 2" xfId="6130"/>
    <cellStyle name="Comma 8 4 3 4 2 2" xfId="13940"/>
    <cellStyle name="Comma 8 4 3 4 2 2 2" xfId="29351"/>
    <cellStyle name="Comma 8 4 3 4 2 2 2 2" xfId="60175"/>
    <cellStyle name="Comma 8 4 3 4 2 2 3" xfId="44765"/>
    <cellStyle name="Comma 8 4 3 4 2 3" xfId="21542"/>
    <cellStyle name="Comma 8 4 3 4 2 3 2" xfId="52366"/>
    <cellStyle name="Comma 8 4 3 4 2 4" xfId="36956"/>
    <cellStyle name="Comma 8 4 3 4 3" xfId="10137"/>
    <cellStyle name="Comma 8 4 3 4 3 2" xfId="25548"/>
    <cellStyle name="Comma 8 4 3 4 3 2 2" xfId="56372"/>
    <cellStyle name="Comma 8 4 3 4 3 3" xfId="40962"/>
    <cellStyle name="Comma 8 4 3 4 4" xfId="17739"/>
    <cellStyle name="Comma 8 4 3 4 4 2" xfId="48563"/>
    <cellStyle name="Comma 8 4 3 4 5" xfId="33153"/>
    <cellStyle name="Comma 8 4 3 5" xfId="4231"/>
    <cellStyle name="Comma 8 4 3 5 2" xfId="12041"/>
    <cellStyle name="Comma 8 4 3 5 2 2" xfId="27452"/>
    <cellStyle name="Comma 8 4 3 5 2 2 2" xfId="58276"/>
    <cellStyle name="Comma 8 4 3 5 2 3" xfId="42866"/>
    <cellStyle name="Comma 8 4 3 5 3" xfId="19643"/>
    <cellStyle name="Comma 8 4 3 5 3 2" xfId="50467"/>
    <cellStyle name="Comma 8 4 3 5 4" xfId="35057"/>
    <cellStyle name="Comma 8 4 3 6" xfId="8238"/>
    <cellStyle name="Comma 8 4 3 6 2" xfId="23649"/>
    <cellStyle name="Comma 8 4 3 6 2 2" xfId="54473"/>
    <cellStyle name="Comma 8 4 3 6 3" xfId="39063"/>
    <cellStyle name="Comma 8 4 3 7" xfId="15840"/>
    <cellStyle name="Comma 8 4 3 7 2" xfId="46664"/>
    <cellStyle name="Comma 8 4 3 8" xfId="31254"/>
    <cellStyle name="Comma 8 4 4" xfId="848"/>
    <cellStyle name="Comma 8 4 4 2" xfId="2747"/>
    <cellStyle name="Comma 8 4 4 2 2" xfId="6550"/>
    <cellStyle name="Comma 8 4 4 2 2 2" xfId="14360"/>
    <cellStyle name="Comma 8 4 4 2 2 2 2" xfId="29771"/>
    <cellStyle name="Comma 8 4 4 2 2 2 2 2" xfId="60595"/>
    <cellStyle name="Comma 8 4 4 2 2 2 3" xfId="45185"/>
    <cellStyle name="Comma 8 4 4 2 2 3" xfId="21962"/>
    <cellStyle name="Comma 8 4 4 2 2 3 2" xfId="52786"/>
    <cellStyle name="Comma 8 4 4 2 2 4" xfId="37376"/>
    <cellStyle name="Comma 8 4 4 2 3" xfId="10557"/>
    <cellStyle name="Comma 8 4 4 2 3 2" xfId="25968"/>
    <cellStyle name="Comma 8 4 4 2 3 2 2" xfId="56792"/>
    <cellStyle name="Comma 8 4 4 2 3 3" xfId="41382"/>
    <cellStyle name="Comma 8 4 4 2 4" xfId="18159"/>
    <cellStyle name="Comma 8 4 4 2 4 2" xfId="48983"/>
    <cellStyle name="Comma 8 4 4 2 5" xfId="33573"/>
    <cellStyle name="Comma 8 4 4 3" xfId="4651"/>
    <cellStyle name="Comma 8 4 4 3 2" xfId="12461"/>
    <cellStyle name="Comma 8 4 4 3 2 2" xfId="27872"/>
    <cellStyle name="Comma 8 4 4 3 2 2 2" xfId="58696"/>
    <cellStyle name="Comma 8 4 4 3 2 3" xfId="43286"/>
    <cellStyle name="Comma 8 4 4 3 3" xfId="20063"/>
    <cellStyle name="Comma 8 4 4 3 3 2" xfId="50887"/>
    <cellStyle name="Comma 8 4 4 3 4" xfId="35477"/>
    <cellStyle name="Comma 8 4 4 4" xfId="8658"/>
    <cellStyle name="Comma 8 4 4 4 2" xfId="24069"/>
    <cellStyle name="Comma 8 4 4 4 2 2" xfId="54893"/>
    <cellStyle name="Comma 8 4 4 4 3" xfId="39483"/>
    <cellStyle name="Comma 8 4 4 5" xfId="16260"/>
    <cellStyle name="Comma 8 4 4 5 2" xfId="47084"/>
    <cellStyle name="Comma 8 4 4 6" xfId="31674"/>
    <cellStyle name="Comma 8 4 5" xfId="1481"/>
    <cellStyle name="Comma 8 4 5 2" xfId="3380"/>
    <cellStyle name="Comma 8 4 5 2 2" xfId="7183"/>
    <cellStyle name="Comma 8 4 5 2 2 2" xfId="14993"/>
    <cellStyle name="Comma 8 4 5 2 2 2 2" xfId="30404"/>
    <cellStyle name="Comma 8 4 5 2 2 2 2 2" xfId="61228"/>
    <cellStyle name="Comma 8 4 5 2 2 2 3" xfId="45818"/>
    <cellStyle name="Comma 8 4 5 2 2 3" xfId="22595"/>
    <cellStyle name="Comma 8 4 5 2 2 3 2" xfId="53419"/>
    <cellStyle name="Comma 8 4 5 2 2 4" xfId="38009"/>
    <cellStyle name="Comma 8 4 5 2 3" xfId="11190"/>
    <cellStyle name="Comma 8 4 5 2 3 2" xfId="26601"/>
    <cellStyle name="Comma 8 4 5 2 3 2 2" xfId="57425"/>
    <cellStyle name="Comma 8 4 5 2 3 3" xfId="42015"/>
    <cellStyle name="Comma 8 4 5 2 4" xfId="18792"/>
    <cellStyle name="Comma 8 4 5 2 4 2" xfId="49616"/>
    <cellStyle name="Comma 8 4 5 2 5" xfId="34206"/>
    <cellStyle name="Comma 8 4 5 3" xfId="5284"/>
    <cellStyle name="Comma 8 4 5 3 2" xfId="13094"/>
    <cellStyle name="Comma 8 4 5 3 2 2" xfId="28505"/>
    <cellStyle name="Comma 8 4 5 3 2 2 2" xfId="59329"/>
    <cellStyle name="Comma 8 4 5 3 2 3" xfId="43919"/>
    <cellStyle name="Comma 8 4 5 3 3" xfId="20696"/>
    <cellStyle name="Comma 8 4 5 3 3 2" xfId="51520"/>
    <cellStyle name="Comma 8 4 5 3 4" xfId="36110"/>
    <cellStyle name="Comma 8 4 5 4" xfId="9291"/>
    <cellStyle name="Comma 8 4 5 4 2" xfId="24702"/>
    <cellStyle name="Comma 8 4 5 4 2 2" xfId="55526"/>
    <cellStyle name="Comma 8 4 5 4 3" xfId="40116"/>
    <cellStyle name="Comma 8 4 5 5" xfId="16893"/>
    <cellStyle name="Comma 8 4 5 5 2" xfId="47717"/>
    <cellStyle name="Comma 8 4 5 6" xfId="32307"/>
    <cellStyle name="Comma 8 4 6" xfId="2114"/>
    <cellStyle name="Comma 8 4 6 2" xfId="5917"/>
    <cellStyle name="Comma 8 4 6 2 2" xfId="13727"/>
    <cellStyle name="Comma 8 4 6 2 2 2" xfId="29138"/>
    <cellStyle name="Comma 8 4 6 2 2 2 2" xfId="59962"/>
    <cellStyle name="Comma 8 4 6 2 2 3" xfId="44552"/>
    <cellStyle name="Comma 8 4 6 2 3" xfId="21329"/>
    <cellStyle name="Comma 8 4 6 2 3 2" xfId="52153"/>
    <cellStyle name="Comma 8 4 6 2 4" xfId="36743"/>
    <cellStyle name="Comma 8 4 6 3" xfId="9924"/>
    <cellStyle name="Comma 8 4 6 3 2" xfId="25335"/>
    <cellStyle name="Comma 8 4 6 3 2 2" xfId="56159"/>
    <cellStyle name="Comma 8 4 6 3 3" xfId="40749"/>
    <cellStyle name="Comma 8 4 6 4" xfId="17526"/>
    <cellStyle name="Comma 8 4 6 4 2" xfId="48350"/>
    <cellStyle name="Comma 8 4 6 5" xfId="32940"/>
    <cellStyle name="Comma 8 4 7" xfId="4018"/>
    <cellStyle name="Comma 8 4 7 2" xfId="11828"/>
    <cellStyle name="Comma 8 4 7 2 2" xfId="27239"/>
    <cellStyle name="Comma 8 4 7 2 2 2" xfId="58063"/>
    <cellStyle name="Comma 8 4 7 2 3" xfId="42653"/>
    <cellStyle name="Comma 8 4 7 3" xfId="19430"/>
    <cellStyle name="Comma 8 4 7 3 2" xfId="50254"/>
    <cellStyle name="Comma 8 4 7 4" xfId="34844"/>
    <cellStyle name="Comma 8 4 8" xfId="8025"/>
    <cellStyle name="Comma 8 4 8 2" xfId="23436"/>
    <cellStyle name="Comma 8 4 8 2 2" xfId="54260"/>
    <cellStyle name="Comma 8 4 8 3" xfId="38850"/>
    <cellStyle name="Comma 8 4 9" xfId="7816"/>
    <cellStyle name="Comma 8 4 9 2" xfId="23227"/>
    <cellStyle name="Comma 8 4 9 2 2" xfId="54051"/>
    <cellStyle name="Comma 8 4 9 3" xfId="38641"/>
    <cellStyle name="Comma 8 5" xfId="592"/>
    <cellStyle name="Comma 8 5 2" xfId="1225"/>
    <cellStyle name="Comma 8 5 2 2" xfId="3124"/>
    <cellStyle name="Comma 8 5 2 2 2" xfId="6927"/>
    <cellStyle name="Comma 8 5 2 2 2 2" xfId="14737"/>
    <cellStyle name="Comma 8 5 2 2 2 2 2" xfId="30148"/>
    <cellStyle name="Comma 8 5 2 2 2 2 2 2" xfId="60972"/>
    <cellStyle name="Comma 8 5 2 2 2 2 3" xfId="45562"/>
    <cellStyle name="Comma 8 5 2 2 2 3" xfId="22339"/>
    <cellStyle name="Comma 8 5 2 2 2 3 2" xfId="53163"/>
    <cellStyle name="Comma 8 5 2 2 2 4" xfId="37753"/>
    <cellStyle name="Comma 8 5 2 2 3" xfId="10934"/>
    <cellStyle name="Comma 8 5 2 2 3 2" xfId="26345"/>
    <cellStyle name="Comma 8 5 2 2 3 2 2" xfId="57169"/>
    <cellStyle name="Comma 8 5 2 2 3 3" xfId="41759"/>
    <cellStyle name="Comma 8 5 2 2 4" xfId="18536"/>
    <cellStyle name="Comma 8 5 2 2 4 2" xfId="49360"/>
    <cellStyle name="Comma 8 5 2 2 5" xfId="33950"/>
    <cellStyle name="Comma 8 5 2 3" xfId="5028"/>
    <cellStyle name="Comma 8 5 2 3 2" xfId="12838"/>
    <cellStyle name="Comma 8 5 2 3 2 2" xfId="28249"/>
    <cellStyle name="Comma 8 5 2 3 2 2 2" xfId="59073"/>
    <cellStyle name="Comma 8 5 2 3 2 3" xfId="43663"/>
    <cellStyle name="Comma 8 5 2 3 3" xfId="20440"/>
    <cellStyle name="Comma 8 5 2 3 3 2" xfId="51264"/>
    <cellStyle name="Comma 8 5 2 3 4" xfId="35854"/>
    <cellStyle name="Comma 8 5 2 4" xfId="9035"/>
    <cellStyle name="Comma 8 5 2 4 2" xfId="24446"/>
    <cellStyle name="Comma 8 5 2 4 2 2" xfId="55270"/>
    <cellStyle name="Comma 8 5 2 4 3" xfId="39860"/>
    <cellStyle name="Comma 8 5 2 5" xfId="16637"/>
    <cellStyle name="Comma 8 5 2 5 2" xfId="47461"/>
    <cellStyle name="Comma 8 5 2 6" xfId="32051"/>
    <cellStyle name="Comma 8 5 3" xfId="1858"/>
    <cellStyle name="Comma 8 5 3 2" xfId="3757"/>
    <cellStyle name="Comma 8 5 3 2 2" xfId="7560"/>
    <cellStyle name="Comma 8 5 3 2 2 2" xfId="15370"/>
    <cellStyle name="Comma 8 5 3 2 2 2 2" xfId="30781"/>
    <cellStyle name="Comma 8 5 3 2 2 2 2 2" xfId="61605"/>
    <cellStyle name="Comma 8 5 3 2 2 2 3" xfId="46195"/>
    <cellStyle name="Comma 8 5 3 2 2 3" xfId="22972"/>
    <cellStyle name="Comma 8 5 3 2 2 3 2" xfId="53796"/>
    <cellStyle name="Comma 8 5 3 2 2 4" xfId="38386"/>
    <cellStyle name="Comma 8 5 3 2 3" xfId="11567"/>
    <cellStyle name="Comma 8 5 3 2 3 2" xfId="26978"/>
    <cellStyle name="Comma 8 5 3 2 3 2 2" xfId="57802"/>
    <cellStyle name="Comma 8 5 3 2 3 3" xfId="42392"/>
    <cellStyle name="Comma 8 5 3 2 4" xfId="19169"/>
    <cellStyle name="Comma 8 5 3 2 4 2" xfId="49993"/>
    <cellStyle name="Comma 8 5 3 2 5" xfId="34583"/>
    <cellStyle name="Comma 8 5 3 3" xfId="5661"/>
    <cellStyle name="Comma 8 5 3 3 2" xfId="13471"/>
    <cellStyle name="Comma 8 5 3 3 2 2" xfId="28882"/>
    <cellStyle name="Comma 8 5 3 3 2 2 2" xfId="59706"/>
    <cellStyle name="Comma 8 5 3 3 2 3" xfId="44296"/>
    <cellStyle name="Comma 8 5 3 3 3" xfId="21073"/>
    <cellStyle name="Comma 8 5 3 3 3 2" xfId="51897"/>
    <cellStyle name="Comma 8 5 3 3 4" xfId="36487"/>
    <cellStyle name="Comma 8 5 3 4" xfId="9668"/>
    <cellStyle name="Comma 8 5 3 4 2" xfId="25079"/>
    <cellStyle name="Comma 8 5 3 4 2 2" xfId="55903"/>
    <cellStyle name="Comma 8 5 3 4 3" xfId="40493"/>
    <cellStyle name="Comma 8 5 3 5" xfId="17270"/>
    <cellStyle name="Comma 8 5 3 5 2" xfId="48094"/>
    <cellStyle name="Comma 8 5 3 6" xfId="32684"/>
    <cellStyle name="Comma 8 5 4" xfId="2491"/>
    <cellStyle name="Comma 8 5 4 2" xfId="6294"/>
    <cellStyle name="Comma 8 5 4 2 2" xfId="14104"/>
    <cellStyle name="Comma 8 5 4 2 2 2" xfId="29515"/>
    <cellStyle name="Comma 8 5 4 2 2 2 2" xfId="60339"/>
    <cellStyle name="Comma 8 5 4 2 2 3" xfId="44929"/>
    <cellStyle name="Comma 8 5 4 2 3" xfId="21706"/>
    <cellStyle name="Comma 8 5 4 2 3 2" xfId="52530"/>
    <cellStyle name="Comma 8 5 4 2 4" xfId="37120"/>
    <cellStyle name="Comma 8 5 4 3" xfId="10301"/>
    <cellStyle name="Comma 8 5 4 3 2" xfId="25712"/>
    <cellStyle name="Comma 8 5 4 3 2 2" xfId="56536"/>
    <cellStyle name="Comma 8 5 4 3 3" xfId="41126"/>
    <cellStyle name="Comma 8 5 4 4" xfId="17903"/>
    <cellStyle name="Comma 8 5 4 4 2" xfId="48727"/>
    <cellStyle name="Comma 8 5 4 5" xfId="33317"/>
    <cellStyle name="Comma 8 5 5" xfId="4395"/>
    <cellStyle name="Comma 8 5 5 2" xfId="12205"/>
    <cellStyle name="Comma 8 5 5 2 2" xfId="27616"/>
    <cellStyle name="Comma 8 5 5 2 2 2" xfId="58440"/>
    <cellStyle name="Comma 8 5 5 2 3" xfId="43030"/>
    <cellStyle name="Comma 8 5 5 3" xfId="19807"/>
    <cellStyle name="Comma 8 5 5 3 2" xfId="50631"/>
    <cellStyle name="Comma 8 5 5 4" xfId="35221"/>
    <cellStyle name="Comma 8 5 6" xfId="8402"/>
    <cellStyle name="Comma 8 5 6 2" xfId="23813"/>
    <cellStyle name="Comma 8 5 6 2 2" xfId="54637"/>
    <cellStyle name="Comma 8 5 6 3" xfId="39227"/>
    <cellStyle name="Comma 8 5 7" xfId="16004"/>
    <cellStyle name="Comma 8 5 7 2" xfId="46828"/>
    <cellStyle name="Comma 8 5 8" xfId="31418"/>
    <cellStyle name="Comma 8 6" xfId="383"/>
    <cellStyle name="Comma 8 6 2" xfId="1016"/>
    <cellStyle name="Comma 8 6 2 2" xfId="2915"/>
    <cellStyle name="Comma 8 6 2 2 2" xfId="6718"/>
    <cellStyle name="Comma 8 6 2 2 2 2" xfId="14528"/>
    <cellStyle name="Comma 8 6 2 2 2 2 2" xfId="29939"/>
    <cellStyle name="Comma 8 6 2 2 2 2 2 2" xfId="60763"/>
    <cellStyle name="Comma 8 6 2 2 2 2 3" xfId="45353"/>
    <cellStyle name="Comma 8 6 2 2 2 3" xfId="22130"/>
    <cellStyle name="Comma 8 6 2 2 2 3 2" xfId="52954"/>
    <cellStyle name="Comma 8 6 2 2 2 4" xfId="37544"/>
    <cellStyle name="Comma 8 6 2 2 3" xfId="10725"/>
    <cellStyle name="Comma 8 6 2 2 3 2" xfId="26136"/>
    <cellStyle name="Comma 8 6 2 2 3 2 2" xfId="56960"/>
    <cellStyle name="Comma 8 6 2 2 3 3" xfId="41550"/>
    <cellStyle name="Comma 8 6 2 2 4" xfId="18327"/>
    <cellStyle name="Comma 8 6 2 2 4 2" xfId="49151"/>
    <cellStyle name="Comma 8 6 2 2 5" xfId="33741"/>
    <cellStyle name="Comma 8 6 2 3" xfId="4819"/>
    <cellStyle name="Comma 8 6 2 3 2" xfId="12629"/>
    <cellStyle name="Comma 8 6 2 3 2 2" xfId="28040"/>
    <cellStyle name="Comma 8 6 2 3 2 2 2" xfId="58864"/>
    <cellStyle name="Comma 8 6 2 3 2 3" xfId="43454"/>
    <cellStyle name="Comma 8 6 2 3 3" xfId="20231"/>
    <cellStyle name="Comma 8 6 2 3 3 2" xfId="51055"/>
    <cellStyle name="Comma 8 6 2 3 4" xfId="35645"/>
    <cellStyle name="Comma 8 6 2 4" xfId="8826"/>
    <cellStyle name="Comma 8 6 2 4 2" xfId="24237"/>
    <cellStyle name="Comma 8 6 2 4 2 2" xfId="55061"/>
    <cellStyle name="Comma 8 6 2 4 3" xfId="39651"/>
    <cellStyle name="Comma 8 6 2 5" xfId="16428"/>
    <cellStyle name="Comma 8 6 2 5 2" xfId="47252"/>
    <cellStyle name="Comma 8 6 2 6" xfId="31842"/>
    <cellStyle name="Comma 8 6 3" xfId="1649"/>
    <cellStyle name="Comma 8 6 3 2" xfId="3548"/>
    <cellStyle name="Comma 8 6 3 2 2" xfId="7351"/>
    <cellStyle name="Comma 8 6 3 2 2 2" xfId="15161"/>
    <cellStyle name="Comma 8 6 3 2 2 2 2" xfId="30572"/>
    <cellStyle name="Comma 8 6 3 2 2 2 2 2" xfId="61396"/>
    <cellStyle name="Comma 8 6 3 2 2 2 3" xfId="45986"/>
    <cellStyle name="Comma 8 6 3 2 2 3" xfId="22763"/>
    <cellStyle name="Comma 8 6 3 2 2 3 2" xfId="53587"/>
    <cellStyle name="Comma 8 6 3 2 2 4" xfId="38177"/>
    <cellStyle name="Comma 8 6 3 2 3" xfId="11358"/>
    <cellStyle name="Comma 8 6 3 2 3 2" xfId="26769"/>
    <cellStyle name="Comma 8 6 3 2 3 2 2" xfId="57593"/>
    <cellStyle name="Comma 8 6 3 2 3 3" xfId="42183"/>
    <cellStyle name="Comma 8 6 3 2 4" xfId="18960"/>
    <cellStyle name="Comma 8 6 3 2 4 2" xfId="49784"/>
    <cellStyle name="Comma 8 6 3 2 5" xfId="34374"/>
    <cellStyle name="Comma 8 6 3 3" xfId="5452"/>
    <cellStyle name="Comma 8 6 3 3 2" xfId="13262"/>
    <cellStyle name="Comma 8 6 3 3 2 2" xfId="28673"/>
    <cellStyle name="Comma 8 6 3 3 2 2 2" xfId="59497"/>
    <cellStyle name="Comma 8 6 3 3 2 3" xfId="44087"/>
    <cellStyle name="Comma 8 6 3 3 3" xfId="20864"/>
    <cellStyle name="Comma 8 6 3 3 3 2" xfId="51688"/>
    <cellStyle name="Comma 8 6 3 3 4" xfId="36278"/>
    <cellStyle name="Comma 8 6 3 4" xfId="9459"/>
    <cellStyle name="Comma 8 6 3 4 2" xfId="24870"/>
    <cellStyle name="Comma 8 6 3 4 2 2" xfId="55694"/>
    <cellStyle name="Comma 8 6 3 4 3" xfId="40284"/>
    <cellStyle name="Comma 8 6 3 5" xfId="17061"/>
    <cellStyle name="Comma 8 6 3 5 2" xfId="47885"/>
    <cellStyle name="Comma 8 6 3 6" xfId="32475"/>
    <cellStyle name="Comma 8 6 4" xfId="2282"/>
    <cellStyle name="Comma 8 6 4 2" xfId="6085"/>
    <cellStyle name="Comma 8 6 4 2 2" xfId="13895"/>
    <cellStyle name="Comma 8 6 4 2 2 2" xfId="29306"/>
    <cellStyle name="Comma 8 6 4 2 2 2 2" xfId="60130"/>
    <cellStyle name="Comma 8 6 4 2 2 3" xfId="44720"/>
    <cellStyle name="Comma 8 6 4 2 3" xfId="21497"/>
    <cellStyle name="Comma 8 6 4 2 3 2" xfId="52321"/>
    <cellStyle name="Comma 8 6 4 2 4" xfId="36911"/>
    <cellStyle name="Comma 8 6 4 3" xfId="10092"/>
    <cellStyle name="Comma 8 6 4 3 2" xfId="25503"/>
    <cellStyle name="Comma 8 6 4 3 2 2" xfId="56327"/>
    <cellStyle name="Comma 8 6 4 3 3" xfId="40917"/>
    <cellStyle name="Comma 8 6 4 4" xfId="17694"/>
    <cellStyle name="Comma 8 6 4 4 2" xfId="48518"/>
    <cellStyle name="Comma 8 6 4 5" xfId="33108"/>
    <cellStyle name="Comma 8 6 5" xfId="4186"/>
    <cellStyle name="Comma 8 6 5 2" xfId="11996"/>
    <cellStyle name="Comma 8 6 5 2 2" xfId="27407"/>
    <cellStyle name="Comma 8 6 5 2 2 2" xfId="58231"/>
    <cellStyle name="Comma 8 6 5 2 3" xfId="42821"/>
    <cellStyle name="Comma 8 6 5 3" xfId="19598"/>
    <cellStyle name="Comma 8 6 5 3 2" xfId="50422"/>
    <cellStyle name="Comma 8 6 5 4" xfId="35012"/>
    <cellStyle name="Comma 8 6 6" xfId="8193"/>
    <cellStyle name="Comma 8 6 6 2" xfId="23604"/>
    <cellStyle name="Comma 8 6 6 2 2" xfId="54428"/>
    <cellStyle name="Comma 8 6 6 3" xfId="39018"/>
    <cellStyle name="Comma 8 6 7" xfId="15795"/>
    <cellStyle name="Comma 8 6 7 2" xfId="46619"/>
    <cellStyle name="Comma 8 6 8" xfId="31209"/>
    <cellStyle name="Comma 8 7" xfId="803"/>
    <cellStyle name="Comma 8 7 2" xfId="2702"/>
    <cellStyle name="Comma 8 7 2 2" xfId="6505"/>
    <cellStyle name="Comma 8 7 2 2 2" xfId="14315"/>
    <cellStyle name="Comma 8 7 2 2 2 2" xfId="29726"/>
    <cellStyle name="Comma 8 7 2 2 2 2 2" xfId="60550"/>
    <cellStyle name="Comma 8 7 2 2 2 3" xfId="45140"/>
    <cellStyle name="Comma 8 7 2 2 3" xfId="21917"/>
    <cellStyle name="Comma 8 7 2 2 3 2" xfId="52741"/>
    <cellStyle name="Comma 8 7 2 2 4" xfId="37331"/>
    <cellStyle name="Comma 8 7 2 3" xfId="10512"/>
    <cellStyle name="Comma 8 7 2 3 2" xfId="25923"/>
    <cellStyle name="Comma 8 7 2 3 2 2" xfId="56747"/>
    <cellStyle name="Comma 8 7 2 3 3" xfId="41337"/>
    <cellStyle name="Comma 8 7 2 4" xfId="18114"/>
    <cellStyle name="Comma 8 7 2 4 2" xfId="48938"/>
    <cellStyle name="Comma 8 7 2 5" xfId="33528"/>
    <cellStyle name="Comma 8 7 3" xfId="4606"/>
    <cellStyle name="Comma 8 7 3 2" xfId="12416"/>
    <cellStyle name="Comma 8 7 3 2 2" xfId="27827"/>
    <cellStyle name="Comma 8 7 3 2 2 2" xfId="58651"/>
    <cellStyle name="Comma 8 7 3 2 3" xfId="43241"/>
    <cellStyle name="Comma 8 7 3 3" xfId="20018"/>
    <cellStyle name="Comma 8 7 3 3 2" xfId="50842"/>
    <cellStyle name="Comma 8 7 3 4" xfId="35432"/>
    <cellStyle name="Comma 8 7 4" xfId="8613"/>
    <cellStyle name="Comma 8 7 4 2" xfId="24024"/>
    <cellStyle name="Comma 8 7 4 2 2" xfId="54848"/>
    <cellStyle name="Comma 8 7 4 3" xfId="39438"/>
    <cellStyle name="Comma 8 7 5" xfId="16215"/>
    <cellStyle name="Comma 8 7 5 2" xfId="47039"/>
    <cellStyle name="Comma 8 7 6" xfId="31629"/>
    <cellStyle name="Comma 8 8" xfId="1436"/>
    <cellStyle name="Comma 8 8 2" xfId="3335"/>
    <cellStyle name="Comma 8 8 2 2" xfId="7138"/>
    <cellStyle name="Comma 8 8 2 2 2" xfId="14948"/>
    <cellStyle name="Comma 8 8 2 2 2 2" xfId="30359"/>
    <cellStyle name="Comma 8 8 2 2 2 2 2" xfId="61183"/>
    <cellStyle name="Comma 8 8 2 2 2 3" xfId="45773"/>
    <cellStyle name="Comma 8 8 2 2 3" xfId="22550"/>
    <cellStyle name="Comma 8 8 2 2 3 2" xfId="53374"/>
    <cellStyle name="Comma 8 8 2 2 4" xfId="37964"/>
    <cellStyle name="Comma 8 8 2 3" xfId="11145"/>
    <cellStyle name="Comma 8 8 2 3 2" xfId="26556"/>
    <cellStyle name="Comma 8 8 2 3 2 2" xfId="57380"/>
    <cellStyle name="Comma 8 8 2 3 3" xfId="41970"/>
    <cellStyle name="Comma 8 8 2 4" xfId="18747"/>
    <cellStyle name="Comma 8 8 2 4 2" xfId="49571"/>
    <cellStyle name="Comma 8 8 2 5" xfId="34161"/>
    <cellStyle name="Comma 8 8 3" xfId="5239"/>
    <cellStyle name="Comma 8 8 3 2" xfId="13049"/>
    <cellStyle name="Comma 8 8 3 2 2" xfId="28460"/>
    <cellStyle name="Comma 8 8 3 2 2 2" xfId="59284"/>
    <cellStyle name="Comma 8 8 3 2 3" xfId="43874"/>
    <cellStyle name="Comma 8 8 3 3" xfId="20651"/>
    <cellStyle name="Comma 8 8 3 3 2" xfId="51475"/>
    <cellStyle name="Comma 8 8 3 4" xfId="36065"/>
    <cellStyle name="Comma 8 8 4" xfId="9246"/>
    <cellStyle name="Comma 8 8 4 2" xfId="24657"/>
    <cellStyle name="Comma 8 8 4 2 2" xfId="55481"/>
    <cellStyle name="Comma 8 8 4 3" xfId="40071"/>
    <cellStyle name="Comma 8 8 5" xfId="16848"/>
    <cellStyle name="Comma 8 8 5 2" xfId="47672"/>
    <cellStyle name="Comma 8 8 6" xfId="32262"/>
    <cellStyle name="Comma 8 9" xfId="2069"/>
    <cellStyle name="Comma 8 9 2" xfId="5872"/>
    <cellStyle name="Comma 8 9 2 2" xfId="13682"/>
    <cellStyle name="Comma 8 9 2 2 2" xfId="29093"/>
    <cellStyle name="Comma 8 9 2 2 2 2" xfId="59917"/>
    <cellStyle name="Comma 8 9 2 2 3" xfId="44507"/>
    <cellStyle name="Comma 8 9 2 3" xfId="21284"/>
    <cellStyle name="Comma 8 9 2 3 2" xfId="52108"/>
    <cellStyle name="Comma 8 9 2 4" xfId="36698"/>
    <cellStyle name="Comma 8 9 3" xfId="9879"/>
    <cellStyle name="Comma 8 9 3 2" xfId="25290"/>
    <cellStyle name="Comma 8 9 3 2 2" xfId="56114"/>
    <cellStyle name="Comma 8 9 3 3" xfId="40704"/>
    <cellStyle name="Comma 8 9 4" xfId="17481"/>
    <cellStyle name="Comma 8 9 4 2" xfId="48305"/>
    <cellStyle name="Comma 8 9 5" xfId="32895"/>
    <cellStyle name="Comma 9" xfId="79"/>
    <cellStyle name="Comma 9 10" xfId="8000"/>
    <cellStyle name="Comma 9 10 2" xfId="23411"/>
    <cellStyle name="Comma 9 10 2 2" xfId="54235"/>
    <cellStyle name="Comma 9 10 3" xfId="38825"/>
    <cellStyle name="Comma 9 11" xfId="7791"/>
    <cellStyle name="Comma 9 11 2" xfId="23202"/>
    <cellStyle name="Comma 9 11 2 2" xfId="54026"/>
    <cellStyle name="Comma 9 11 3" xfId="38616"/>
    <cellStyle name="Comma 9 12" xfId="15602"/>
    <cellStyle name="Comma 9 12 2" xfId="46426"/>
    <cellStyle name="Comma 9 13" xfId="31016"/>
    <cellStyle name="Comma 9 14" xfId="189"/>
    <cellStyle name="Comma 9 2" xfId="314"/>
    <cellStyle name="Comma 9 2 10" xfId="15727"/>
    <cellStyle name="Comma 9 2 10 2" xfId="46551"/>
    <cellStyle name="Comma 9 2 11" xfId="31141"/>
    <cellStyle name="Comma 9 2 2" xfId="737"/>
    <cellStyle name="Comma 9 2 2 2" xfId="1370"/>
    <cellStyle name="Comma 9 2 2 2 2" xfId="3269"/>
    <cellStyle name="Comma 9 2 2 2 2 2" xfId="7072"/>
    <cellStyle name="Comma 9 2 2 2 2 2 2" xfId="14882"/>
    <cellStyle name="Comma 9 2 2 2 2 2 2 2" xfId="30293"/>
    <cellStyle name="Comma 9 2 2 2 2 2 2 2 2" xfId="61117"/>
    <cellStyle name="Comma 9 2 2 2 2 2 2 3" xfId="45707"/>
    <cellStyle name="Comma 9 2 2 2 2 2 3" xfId="22484"/>
    <cellStyle name="Comma 9 2 2 2 2 2 3 2" xfId="53308"/>
    <cellStyle name="Comma 9 2 2 2 2 2 4" xfId="37898"/>
    <cellStyle name="Comma 9 2 2 2 2 3" xfId="11079"/>
    <cellStyle name="Comma 9 2 2 2 2 3 2" xfId="26490"/>
    <cellStyle name="Comma 9 2 2 2 2 3 2 2" xfId="57314"/>
    <cellStyle name="Comma 9 2 2 2 2 3 3" xfId="41904"/>
    <cellStyle name="Comma 9 2 2 2 2 4" xfId="18681"/>
    <cellStyle name="Comma 9 2 2 2 2 4 2" xfId="49505"/>
    <cellStyle name="Comma 9 2 2 2 2 5" xfId="34095"/>
    <cellStyle name="Comma 9 2 2 2 3" xfId="5173"/>
    <cellStyle name="Comma 9 2 2 2 3 2" xfId="12983"/>
    <cellStyle name="Comma 9 2 2 2 3 2 2" xfId="28394"/>
    <cellStyle name="Comma 9 2 2 2 3 2 2 2" xfId="59218"/>
    <cellStyle name="Comma 9 2 2 2 3 2 3" xfId="43808"/>
    <cellStyle name="Comma 9 2 2 2 3 3" xfId="20585"/>
    <cellStyle name="Comma 9 2 2 2 3 3 2" xfId="51409"/>
    <cellStyle name="Comma 9 2 2 2 3 4" xfId="35999"/>
    <cellStyle name="Comma 9 2 2 2 4" xfId="9180"/>
    <cellStyle name="Comma 9 2 2 2 4 2" xfId="24591"/>
    <cellStyle name="Comma 9 2 2 2 4 2 2" xfId="55415"/>
    <cellStyle name="Comma 9 2 2 2 4 3" xfId="40005"/>
    <cellStyle name="Comma 9 2 2 2 5" xfId="16782"/>
    <cellStyle name="Comma 9 2 2 2 5 2" xfId="47606"/>
    <cellStyle name="Comma 9 2 2 2 6" xfId="32196"/>
    <cellStyle name="Comma 9 2 2 3" xfId="2003"/>
    <cellStyle name="Comma 9 2 2 3 2" xfId="3902"/>
    <cellStyle name="Comma 9 2 2 3 2 2" xfId="7705"/>
    <cellStyle name="Comma 9 2 2 3 2 2 2" xfId="15515"/>
    <cellStyle name="Comma 9 2 2 3 2 2 2 2" xfId="30926"/>
    <cellStyle name="Comma 9 2 2 3 2 2 2 2 2" xfId="61750"/>
    <cellStyle name="Comma 9 2 2 3 2 2 2 3" xfId="46340"/>
    <cellStyle name="Comma 9 2 2 3 2 2 3" xfId="23117"/>
    <cellStyle name="Comma 9 2 2 3 2 2 3 2" xfId="53941"/>
    <cellStyle name="Comma 9 2 2 3 2 2 4" xfId="38531"/>
    <cellStyle name="Comma 9 2 2 3 2 3" xfId="11712"/>
    <cellStyle name="Comma 9 2 2 3 2 3 2" xfId="27123"/>
    <cellStyle name="Comma 9 2 2 3 2 3 2 2" xfId="57947"/>
    <cellStyle name="Comma 9 2 2 3 2 3 3" xfId="42537"/>
    <cellStyle name="Comma 9 2 2 3 2 4" xfId="19314"/>
    <cellStyle name="Comma 9 2 2 3 2 4 2" xfId="50138"/>
    <cellStyle name="Comma 9 2 2 3 2 5" xfId="34728"/>
    <cellStyle name="Comma 9 2 2 3 3" xfId="5806"/>
    <cellStyle name="Comma 9 2 2 3 3 2" xfId="13616"/>
    <cellStyle name="Comma 9 2 2 3 3 2 2" xfId="29027"/>
    <cellStyle name="Comma 9 2 2 3 3 2 2 2" xfId="59851"/>
    <cellStyle name="Comma 9 2 2 3 3 2 3" xfId="44441"/>
    <cellStyle name="Comma 9 2 2 3 3 3" xfId="21218"/>
    <cellStyle name="Comma 9 2 2 3 3 3 2" xfId="52042"/>
    <cellStyle name="Comma 9 2 2 3 3 4" xfId="36632"/>
    <cellStyle name="Comma 9 2 2 3 4" xfId="9813"/>
    <cellStyle name="Comma 9 2 2 3 4 2" xfId="25224"/>
    <cellStyle name="Comma 9 2 2 3 4 2 2" xfId="56048"/>
    <cellStyle name="Comma 9 2 2 3 4 3" xfId="40638"/>
    <cellStyle name="Comma 9 2 2 3 5" xfId="17415"/>
    <cellStyle name="Comma 9 2 2 3 5 2" xfId="48239"/>
    <cellStyle name="Comma 9 2 2 3 6" xfId="32829"/>
    <cellStyle name="Comma 9 2 2 4" xfId="2636"/>
    <cellStyle name="Comma 9 2 2 4 2" xfId="6439"/>
    <cellStyle name="Comma 9 2 2 4 2 2" xfId="14249"/>
    <cellStyle name="Comma 9 2 2 4 2 2 2" xfId="29660"/>
    <cellStyle name="Comma 9 2 2 4 2 2 2 2" xfId="60484"/>
    <cellStyle name="Comma 9 2 2 4 2 2 3" xfId="45074"/>
    <cellStyle name="Comma 9 2 2 4 2 3" xfId="21851"/>
    <cellStyle name="Comma 9 2 2 4 2 3 2" xfId="52675"/>
    <cellStyle name="Comma 9 2 2 4 2 4" xfId="37265"/>
    <cellStyle name="Comma 9 2 2 4 3" xfId="10446"/>
    <cellStyle name="Comma 9 2 2 4 3 2" xfId="25857"/>
    <cellStyle name="Comma 9 2 2 4 3 2 2" xfId="56681"/>
    <cellStyle name="Comma 9 2 2 4 3 3" xfId="41271"/>
    <cellStyle name="Comma 9 2 2 4 4" xfId="18048"/>
    <cellStyle name="Comma 9 2 2 4 4 2" xfId="48872"/>
    <cellStyle name="Comma 9 2 2 4 5" xfId="33462"/>
    <cellStyle name="Comma 9 2 2 5" xfId="4540"/>
    <cellStyle name="Comma 9 2 2 5 2" xfId="12350"/>
    <cellStyle name="Comma 9 2 2 5 2 2" xfId="27761"/>
    <cellStyle name="Comma 9 2 2 5 2 2 2" xfId="58585"/>
    <cellStyle name="Comma 9 2 2 5 2 3" xfId="43175"/>
    <cellStyle name="Comma 9 2 2 5 3" xfId="19952"/>
    <cellStyle name="Comma 9 2 2 5 3 2" xfId="50776"/>
    <cellStyle name="Comma 9 2 2 5 4" xfId="35366"/>
    <cellStyle name="Comma 9 2 2 6" xfId="8547"/>
    <cellStyle name="Comma 9 2 2 6 2" xfId="23958"/>
    <cellStyle name="Comma 9 2 2 6 2 2" xfId="54782"/>
    <cellStyle name="Comma 9 2 2 6 3" xfId="39372"/>
    <cellStyle name="Comma 9 2 2 7" xfId="16149"/>
    <cellStyle name="Comma 9 2 2 7 2" xfId="46973"/>
    <cellStyle name="Comma 9 2 2 8" xfId="31563"/>
    <cellStyle name="Comma 9 2 3" xfId="528"/>
    <cellStyle name="Comma 9 2 3 2" xfId="1161"/>
    <cellStyle name="Comma 9 2 3 2 2" xfId="3060"/>
    <cellStyle name="Comma 9 2 3 2 2 2" xfId="6863"/>
    <cellStyle name="Comma 9 2 3 2 2 2 2" xfId="14673"/>
    <cellStyle name="Comma 9 2 3 2 2 2 2 2" xfId="30084"/>
    <cellStyle name="Comma 9 2 3 2 2 2 2 2 2" xfId="60908"/>
    <cellStyle name="Comma 9 2 3 2 2 2 2 3" xfId="45498"/>
    <cellStyle name="Comma 9 2 3 2 2 2 3" xfId="22275"/>
    <cellStyle name="Comma 9 2 3 2 2 2 3 2" xfId="53099"/>
    <cellStyle name="Comma 9 2 3 2 2 2 4" xfId="37689"/>
    <cellStyle name="Comma 9 2 3 2 2 3" xfId="10870"/>
    <cellStyle name="Comma 9 2 3 2 2 3 2" xfId="26281"/>
    <cellStyle name="Comma 9 2 3 2 2 3 2 2" xfId="57105"/>
    <cellStyle name="Comma 9 2 3 2 2 3 3" xfId="41695"/>
    <cellStyle name="Comma 9 2 3 2 2 4" xfId="18472"/>
    <cellStyle name="Comma 9 2 3 2 2 4 2" xfId="49296"/>
    <cellStyle name="Comma 9 2 3 2 2 5" xfId="33886"/>
    <cellStyle name="Comma 9 2 3 2 3" xfId="4964"/>
    <cellStyle name="Comma 9 2 3 2 3 2" xfId="12774"/>
    <cellStyle name="Comma 9 2 3 2 3 2 2" xfId="28185"/>
    <cellStyle name="Comma 9 2 3 2 3 2 2 2" xfId="59009"/>
    <cellStyle name="Comma 9 2 3 2 3 2 3" xfId="43599"/>
    <cellStyle name="Comma 9 2 3 2 3 3" xfId="20376"/>
    <cellStyle name="Comma 9 2 3 2 3 3 2" xfId="51200"/>
    <cellStyle name="Comma 9 2 3 2 3 4" xfId="35790"/>
    <cellStyle name="Comma 9 2 3 2 4" xfId="8971"/>
    <cellStyle name="Comma 9 2 3 2 4 2" xfId="24382"/>
    <cellStyle name="Comma 9 2 3 2 4 2 2" xfId="55206"/>
    <cellStyle name="Comma 9 2 3 2 4 3" xfId="39796"/>
    <cellStyle name="Comma 9 2 3 2 5" xfId="16573"/>
    <cellStyle name="Comma 9 2 3 2 5 2" xfId="47397"/>
    <cellStyle name="Comma 9 2 3 2 6" xfId="31987"/>
    <cellStyle name="Comma 9 2 3 3" xfId="1794"/>
    <cellStyle name="Comma 9 2 3 3 2" xfId="3693"/>
    <cellStyle name="Comma 9 2 3 3 2 2" xfId="7496"/>
    <cellStyle name="Comma 9 2 3 3 2 2 2" xfId="15306"/>
    <cellStyle name="Comma 9 2 3 3 2 2 2 2" xfId="30717"/>
    <cellStyle name="Comma 9 2 3 3 2 2 2 2 2" xfId="61541"/>
    <cellStyle name="Comma 9 2 3 3 2 2 2 3" xfId="46131"/>
    <cellStyle name="Comma 9 2 3 3 2 2 3" xfId="22908"/>
    <cellStyle name="Comma 9 2 3 3 2 2 3 2" xfId="53732"/>
    <cellStyle name="Comma 9 2 3 3 2 2 4" xfId="38322"/>
    <cellStyle name="Comma 9 2 3 3 2 3" xfId="11503"/>
    <cellStyle name="Comma 9 2 3 3 2 3 2" xfId="26914"/>
    <cellStyle name="Comma 9 2 3 3 2 3 2 2" xfId="57738"/>
    <cellStyle name="Comma 9 2 3 3 2 3 3" xfId="42328"/>
    <cellStyle name="Comma 9 2 3 3 2 4" xfId="19105"/>
    <cellStyle name="Comma 9 2 3 3 2 4 2" xfId="49929"/>
    <cellStyle name="Comma 9 2 3 3 2 5" xfId="34519"/>
    <cellStyle name="Comma 9 2 3 3 3" xfId="5597"/>
    <cellStyle name="Comma 9 2 3 3 3 2" xfId="13407"/>
    <cellStyle name="Comma 9 2 3 3 3 2 2" xfId="28818"/>
    <cellStyle name="Comma 9 2 3 3 3 2 2 2" xfId="59642"/>
    <cellStyle name="Comma 9 2 3 3 3 2 3" xfId="44232"/>
    <cellStyle name="Comma 9 2 3 3 3 3" xfId="21009"/>
    <cellStyle name="Comma 9 2 3 3 3 3 2" xfId="51833"/>
    <cellStyle name="Comma 9 2 3 3 3 4" xfId="36423"/>
    <cellStyle name="Comma 9 2 3 3 4" xfId="9604"/>
    <cellStyle name="Comma 9 2 3 3 4 2" xfId="25015"/>
    <cellStyle name="Comma 9 2 3 3 4 2 2" xfId="55839"/>
    <cellStyle name="Comma 9 2 3 3 4 3" xfId="40429"/>
    <cellStyle name="Comma 9 2 3 3 5" xfId="17206"/>
    <cellStyle name="Comma 9 2 3 3 5 2" xfId="48030"/>
    <cellStyle name="Comma 9 2 3 3 6" xfId="32620"/>
    <cellStyle name="Comma 9 2 3 4" xfId="2427"/>
    <cellStyle name="Comma 9 2 3 4 2" xfId="6230"/>
    <cellStyle name="Comma 9 2 3 4 2 2" xfId="14040"/>
    <cellStyle name="Comma 9 2 3 4 2 2 2" xfId="29451"/>
    <cellStyle name="Comma 9 2 3 4 2 2 2 2" xfId="60275"/>
    <cellStyle name="Comma 9 2 3 4 2 2 3" xfId="44865"/>
    <cellStyle name="Comma 9 2 3 4 2 3" xfId="21642"/>
    <cellStyle name="Comma 9 2 3 4 2 3 2" xfId="52466"/>
    <cellStyle name="Comma 9 2 3 4 2 4" xfId="37056"/>
    <cellStyle name="Comma 9 2 3 4 3" xfId="10237"/>
    <cellStyle name="Comma 9 2 3 4 3 2" xfId="25648"/>
    <cellStyle name="Comma 9 2 3 4 3 2 2" xfId="56472"/>
    <cellStyle name="Comma 9 2 3 4 3 3" xfId="41062"/>
    <cellStyle name="Comma 9 2 3 4 4" xfId="17839"/>
    <cellStyle name="Comma 9 2 3 4 4 2" xfId="48663"/>
    <cellStyle name="Comma 9 2 3 4 5" xfId="33253"/>
    <cellStyle name="Comma 9 2 3 5" xfId="4331"/>
    <cellStyle name="Comma 9 2 3 5 2" xfId="12141"/>
    <cellStyle name="Comma 9 2 3 5 2 2" xfId="27552"/>
    <cellStyle name="Comma 9 2 3 5 2 2 2" xfId="58376"/>
    <cellStyle name="Comma 9 2 3 5 2 3" xfId="42966"/>
    <cellStyle name="Comma 9 2 3 5 3" xfId="19743"/>
    <cellStyle name="Comma 9 2 3 5 3 2" xfId="50567"/>
    <cellStyle name="Comma 9 2 3 5 4" xfId="35157"/>
    <cellStyle name="Comma 9 2 3 6" xfId="8338"/>
    <cellStyle name="Comma 9 2 3 6 2" xfId="23749"/>
    <cellStyle name="Comma 9 2 3 6 2 2" xfId="54573"/>
    <cellStyle name="Comma 9 2 3 6 3" xfId="39163"/>
    <cellStyle name="Comma 9 2 3 7" xfId="15940"/>
    <cellStyle name="Comma 9 2 3 7 2" xfId="46764"/>
    <cellStyle name="Comma 9 2 3 8" xfId="31354"/>
    <cellStyle name="Comma 9 2 4" xfId="948"/>
    <cellStyle name="Comma 9 2 4 2" xfId="2847"/>
    <cellStyle name="Comma 9 2 4 2 2" xfId="6650"/>
    <cellStyle name="Comma 9 2 4 2 2 2" xfId="14460"/>
    <cellStyle name="Comma 9 2 4 2 2 2 2" xfId="29871"/>
    <cellStyle name="Comma 9 2 4 2 2 2 2 2" xfId="60695"/>
    <cellStyle name="Comma 9 2 4 2 2 2 3" xfId="45285"/>
    <cellStyle name="Comma 9 2 4 2 2 3" xfId="22062"/>
    <cellStyle name="Comma 9 2 4 2 2 3 2" xfId="52886"/>
    <cellStyle name="Comma 9 2 4 2 2 4" xfId="37476"/>
    <cellStyle name="Comma 9 2 4 2 3" xfId="10657"/>
    <cellStyle name="Comma 9 2 4 2 3 2" xfId="26068"/>
    <cellStyle name="Comma 9 2 4 2 3 2 2" xfId="56892"/>
    <cellStyle name="Comma 9 2 4 2 3 3" xfId="41482"/>
    <cellStyle name="Comma 9 2 4 2 4" xfId="18259"/>
    <cellStyle name="Comma 9 2 4 2 4 2" xfId="49083"/>
    <cellStyle name="Comma 9 2 4 2 5" xfId="33673"/>
    <cellStyle name="Comma 9 2 4 3" xfId="4751"/>
    <cellStyle name="Comma 9 2 4 3 2" xfId="12561"/>
    <cellStyle name="Comma 9 2 4 3 2 2" xfId="27972"/>
    <cellStyle name="Comma 9 2 4 3 2 2 2" xfId="58796"/>
    <cellStyle name="Comma 9 2 4 3 2 3" xfId="43386"/>
    <cellStyle name="Comma 9 2 4 3 3" xfId="20163"/>
    <cellStyle name="Comma 9 2 4 3 3 2" xfId="50987"/>
    <cellStyle name="Comma 9 2 4 3 4" xfId="35577"/>
    <cellStyle name="Comma 9 2 4 4" xfId="8758"/>
    <cellStyle name="Comma 9 2 4 4 2" xfId="24169"/>
    <cellStyle name="Comma 9 2 4 4 2 2" xfId="54993"/>
    <cellStyle name="Comma 9 2 4 4 3" xfId="39583"/>
    <cellStyle name="Comma 9 2 4 5" xfId="16360"/>
    <cellStyle name="Comma 9 2 4 5 2" xfId="47184"/>
    <cellStyle name="Comma 9 2 4 6" xfId="31774"/>
    <cellStyle name="Comma 9 2 5" xfId="1581"/>
    <cellStyle name="Comma 9 2 5 2" xfId="3480"/>
    <cellStyle name="Comma 9 2 5 2 2" xfId="7283"/>
    <cellStyle name="Comma 9 2 5 2 2 2" xfId="15093"/>
    <cellStyle name="Comma 9 2 5 2 2 2 2" xfId="30504"/>
    <cellStyle name="Comma 9 2 5 2 2 2 2 2" xfId="61328"/>
    <cellStyle name="Comma 9 2 5 2 2 2 3" xfId="45918"/>
    <cellStyle name="Comma 9 2 5 2 2 3" xfId="22695"/>
    <cellStyle name="Comma 9 2 5 2 2 3 2" xfId="53519"/>
    <cellStyle name="Comma 9 2 5 2 2 4" xfId="38109"/>
    <cellStyle name="Comma 9 2 5 2 3" xfId="11290"/>
    <cellStyle name="Comma 9 2 5 2 3 2" xfId="26701"/>
    <cellStyle name="Comma 9 2 5 2 3 2 2" xfId="57525"/>
    <cellStyle name="Comma 9 2 5 2 3 3" xfId="42115"/>
    <cellStyle name="Comma 9 2 5 2 4" xfId="18892"/>
    <cellStyle name="Comma 9 2 5 2 4 2" xfId="49716"/>
    <cellStyle name="Comma 9 2 5 2 5" xfId="34306"/>
    <cellStyle name="Comma 9 2 5 3" xfId="5384"/>
    <cellStyle name="Comma 9 2 5 3 2" xfId="13194"/>
    <cellStyle name="Comma 9 2 5 3 2 2" xfId="28605"/>
    <cellStyle name="Comma 9 2 5 3 2 2 2" xfId="59429"/>
    <cellStyle name="Comma 9 2 5 3 2 3" xfId="44019"/>
    <cellStyle name="Comma 9 2 5 3 3" xfId="20796"/>
    <cellStyle name="Comma 9 2 5 3 3 2" xfId="51620"/>
    <cellStyle name="Comma 9 2 5 3 4" xfId="36210"/>
    <cellStyle name="Comma 9 2 5 4" xfId="9391"/>
    <cellStyle name="Comma 9 2 5 4 2" xfId="24802"/>
    <cellStyle name="Comma 9 2 5 4 2 2" xfId="55626"/>
    <cellStyle name="Comma 9 2 5 4 3" xfId="40216"/>
    <cellStyle name="Comma 9 2 5 5" xfId="16993"/>
    <cellStyle name="Comma 9 2 5 5 2" xfId="47817"/>
    <cellStyle name="Comma 9 2 5 6" xfId="32407"/>
    <cellStyle name="Comma 9 2 6" xfId="2214"/>
    <cellStyle name="Comma 9 2 6 2" xfId="6017"/>
    <cellStyle name="Comma 9 2 6 2 2" xfId="13827"/>
    <cellStyle name="Comma 9 2 6 2 2 2" xfId="29238"/>
    <cellStyle name="Comma 9 2 6 2 2 2 2" xfId="60062"/>
    <cellStyle name="Comma 9 2 6 2 2 3" xfId="44652"/>
    <cellStyle name="Comma 9 2 6 2 3" xfId="21429"/>
    <cellStyle name="Comma 9 2 6 2 3 2" xfId="52253"/>
    <cellStyle name="Comma 9 2 6 2 4" xfId="36843"/>
    <cellStyle name="Comma 9 2 6 3" xfId="10024"/>
    <cellStyle name="Comma 9 2 6 3 2" xfId="25435"/>
    <cellStyle name="Comma 9 2 6 3 2 2" xfId="56259"/>
    <cellStyle name="Comma 9 2 6 3 3" xfId="40849"/>
    <cellStyle name="Comma 9 2 6 4" xfId="17626"/>
    <cellStyle name="Comma 9 2 6 4 2" xfId="48450"/>
    <cellStyle name="Comma 9 2 6 5" xfId="33040"/>
    <cellStyle name="Comma 9 2 7" xfId="4118"/>
    <cellStyle name="Comma 9 2 7 2" xfId="11928"/>
    <cellStyle name="Comma 9 2 7 2 2" xfId="27339"/>
    <cellStyle name="Comma 9 2 7 2 2 2" xfId="58163"/>
    <cellStyle name="Comma 9 2 7 2 3" xfId="42753"/>
    <cellStyle name="Comma 9 2 7 3" xfId="19530"/>
    <cellStyle name="Comma 9 2 7 3 2" xfId="50354"/>
    <cellStyle name="Comma 9 2 7 4" xfId="34944"/>
    <cellStyle name="Comma 9 2 8" xfId="8125"/>
    <cellStyle name="Comma 9 2 8 2" xfId="23536"/>
    <cellStyle name="Comma 9 2 8 2 2" xfId="54360"/>
    <cellStyle name="Comma 9 2 8 3" xfId="38950"/>
    <cellStyle name="Comma 9 2 9" xfId="7916"/>
    <cellStyle name="Comma 9 2 9 2" xfId="23327"/>
    <cellStyle name="Comma 9 2 9 2 2" xfId="54151"/>
    <cellStyle name="Comma 9 2 9 3" xfId="38741"/>
    <cellStyle name="Comma 9 3" xfId="194"/>
    <cellStyle name="Comma 9 3 10" xfId="15607"/>
    <cellStyle name="Comma 9 3 10 2" xfId="46431"/>
    <cellStyle name="Comma 9 3 11" xfId="31021"/>
    <cellStyle name="Comma 9 3 2" xfId="617"/>
    <cellStyle name="Comma 9 3 2 2" xfId="1250"/>
    <cellStyle name="Comma 9 3 2 2 2" xfId="3149"/>
    <cellStyle name="Comma 9 3 2 2 2 2" xfId="6952"/>
    <cellStyle name="Comma 9 3 2 2 2 2 2" xfId="14762"/>
    <cellStyle name="Comma 9 3 2 2 2 2 2 2" xfId="30173"/>
    <cellStyle name="Comma 9 3 2 2 2 2 2 2 2" xfId="60997"/>
    <cellStyle name="Comma 9 3 2 2 2 2 2 3" xfId="45587"/>
    <cellStyle name="Comma 9 3 2 2 2 2 3" xfId="22364"/>
    <cellStyle name="Comma 9 3 2 2 2 2 3 2" xfId="53188"/>
    <cellStyle name="Comma 9 3 2 2 2 2 4" xfId="37778"/>
    <cellStyle name="Comma 9 3 2 2 2 3" xfId="10959"/>
    <cellStyle name="Comma 9 3 2 2 2 3 2" xfId="26370"/>
    <cellStyle name="Comma 9 3 2 2 2 3 2 2" xfId="57194"/>
    <cellStyle name="Comma 9 3 2 2 2 3 3" xfId="41784"/>
    <cellStyle name="Comma 9 3 2 2 2 4" xfId="18561"/>
    <cellStyle name="Comma 9 3 2 2 2 4 2" xfId="49385"/>
    <cellStyle name="Comma 9 3 2 2 2 5" xfId="33975"/>
    <cellStyle name="Comma 9 3 2 2 3" xfId="5053"/>
    <cellStyle name="Comma 9 3 2 2 3 2" xfId="12863"/>
    <cellStyle name="Comma 9 3 2 2 3 2 2" xfId="28274"/>
    <cellStyle name="Comma 9 3 2 2 3 2 2 2" xfId="59098"/>
    <cellStyle name="Comma 9 3 2 2 3 2 3" xfId="43688"/>
    <cellStyle name="Comma 9 3 2 2 3 3" xfId="20465"/>
    <cellStyle name="Comma 9 3 2 2 3 3 2" xfId="51289"/>
    <cellStyle name="Comma 9 3 2 2 3 4" xfId="35879"/>
    <cellStyle name="Comma 9 3 2 2 4" xfId="9060"/>
    <cellStyle name="Comma 9 3 2 2 4 2" xfId="24471"/>
    <cellStyle name="Comma 9 3 2 2 4 2 2" xfId="55295"/>
    <cellStyle name="Comma 9 3 2 2 4 3" xfId="39885"/>
    <cellStyle name="Comma 9 3 2 2 5" xfId="16662"/>
    <cellStyle name="Comma 9 3 2 2 5 2" xfId="47486"/>
    <cellStyle name="Comma 9 3 2 2 6" xfId="32076"/>
    <cellStyle name="Comma 9 3 2 3" xfId="1883"/>
    <cellStyle name="Comma 9 3 2 3 2" xfId="3782"/>
    <cellStyle name="Comma 9 3 2 3 2 2" xfId="7585"/>
    <cellStyle name="Comma 9 3 2 3 2 2 2" xfId="15395"/>
    <cellStyle name="Comma 9 3 2 3 2 2 2 2" xfId="30806"/>
    <cellStyle name="Comma 9 3 2 3 2 2 2 2 2" xfId="61630"/>
    <cellStyle name="Comma 9 3 2 3 2 2 2 3" xfId="46220"/>
    <cellStyle name="Comma 9 3 2 3 2 2 3" xfId="22997"/>
    <cellStyle name="Comma 9 3 2 3 2 2 3 2" xfId="53821"/>
    <cellStyle name="Comma 9 3 2 3 2 2 4" xfId="38411"/>
    <cellStyle name="Comma 9 3 2 3 2 3" xfId="11592"/>
    <cellStyle name="Comma 9 3 2 3 2 3 2" xfId="27003"/>
    <cellStyle name="Comma 9 3 2 3 2 3 2 2" xfId="57827"/>
    <cellStyle name="Comma 9 3 2 3 2 3 3" xfId="42417"/>
    <cellStyle name="Comma 9 3 2 3 2 4" xfId="19194"/>
    <cellStyle name="Comma 9 3 2 3 2 4 2" xfId="50018"/>
    <cellStyle name="Comma 9 3 2 3 2 5" xfId="34608"/>
    <cellStyle name="Comma 9 3 2 3 3" xfId="5686"/>
    <cellStyle name="Comma 9 3 2 3 3 2" xfId="13496"/>
    <cellStyle name="Comma 9 3 2 3 3 2 2" xfId="28907"/>
    <cellStyle name="Comma 9 3 2 3 3 2 2 2" xfId="59731"/>
    <cellStyle name="Comma 9 3 2 3 3 2 3" xfId="44321"/>
    <cellStyle name="Comma 9 3 2 3 3 3" xfId="21098"/>
    <cellStyle name="Comma 9 3 2 3 3 3 2" xfId="51922"/>
    <cellStyle name="Comma 9 3 2 3 3 4" xfId="36512"/>
    <cellStyle name="Comma 9 3 2 3 4" xfId="9693"/>
    <cellStyle name="Comma 9 3 2 3 4 2" xfId="25104"/>
    <cellStyle name="Comma 9 3 2 3 4 2 2" xfId="55928"/>
    <cellStyle name="Comma 9 3 2 3 4 3" xfId="40518"/>
    <cellStyle name="Comma 9 3 2 3 5" xfId="17295"/>
    <cellStyle name="Comma 9 3 2 3 5 2" xfId="48119"/>
    <cellStyle name="Comma 9 3 2 3 6" xfId="32709"/>
    <cellStyle name="Comma 9 3 2 4" xfId="2516"/>
    <cellStyle name="Comma 9 3 2 4 2" xfId="6319"/>
    <cellStyle name="Comma 9 3 2 4 2 2" xfId="14129"/>
    <cellStyle name="Comma 9 3 2 4 2 2 2" xfId="29540"/>
    <cellStyle name="Comma 9 3 2 4 2 2 2 2" xfId="60364"/>
    <cellStyle name="Comma 9 3 2 4 2 2 3" xfId="44954"/>
    <cellStyle name="Comma 9 3 2 4 2 3" xfId="21731"/>
    <cellStyle name="Comma 9 3 2 4 2 3 2" xfId="52555"/>
    <cellStyle name="Comma 9 3 2 4 2 4" xfId="37145"/>
    <cellStyle name="Comma 9 3 2 4 3" xfId="10326"/>
    <cellStyle name="Comma 9 3 2 4 3 2" xfId="25737"/>
    <cellStyle name="Comma 9 3 2 4 3 2 2" xfId="56561"/>
    <cellStyle name="Comma 9 3 2 4 3 3" xfId="41151"/>
    <cellStyle name="Comma 9 3 2 4 4" xfId="17928"/>
    <cellStyle name="Comma 9 3 2 4 4 2" xfId="48752"/>
    <cellStyle name="Comma 9 3 2 4 5" xfId="33342"/>
    <cellStyle name="Comma 9 3 2 5" xfId="4420"/>
    <cellStyle name="Comma 9 3 2 5 2" xfId="12230"/>
    <cellStyle name="Comma 9 3 2 5 2 2" xfId="27641"/>
    <cellStyle name="Comma 9 3 2 5 2 2 2" xfId="58465"/>
    <cellStyle name="Comma 9 3 2 5 2 3" xfId="43055"/>
    <cellStyle name="Comma 9 3 2 5 3" xfId="19832"/>
    <cellStyle name="Comma 9 3 2 5 3 2" xfId="50656"/>
    <cellStyle name="Comma 9 3 2 5 4" xfId="35246"/>
    <cellStyle name="Comma 9 3 2 6" xfId="8427"/>
    <cellStyle name="Comma 9 3 2 6 2" xfId="23838"/>
    <cellStyle name="Comma 9 3 2 6 2 2" xfId="54662"/>
    <cellStyle name="Comma 9 3 2 6 3" xfId="39252"/>
    <cellStyle name="Comma 9 3 2 7" xfId="16029"/>
    <cellStyle name="Comma 9 3 2 7 2" xfId="46853"/>
    <cellStyle name="Comma 9 3 2 8" xfId="31443"/>
    <cellStyle name="Comma 9 3 3" xfId="408"/>
    <cellStyle name="Comma 9 3 3 2" xfId="1041"/>
    <cellStyle name="Comma 9 3 3 2 2" xfId="2940"/>
    <cellStyle name="Comma 9 3 3 2 2 2" xfId="6743"/>
    <cellStyle name="Comma 9 3 3 2 2 2 2" xfId="14553"/>
    <cellStyle name="Comma 9 3 3 2 2 2 2 2" xfId="29964"/>
    <cellStyle name="Comma 9 3 3 2 2 2 2 2 2" xfId="60788"/>
    <cellStyle name="Comma 9 3 3 2 2 2 2 3" xfId="45378"/>
    <cellStyle name="Comma 9 3 3 2 2 2 3" xfId="22155"/>
    <cellStyle name="Comma 9 3 3 2 2 2 3 2" xfId="52979"/>
    <cellStyle name="Comma 9 3 3 2 2 2 4" xfId="37569"/>
    <cellStyle name="Comma 9 3 3 2 2 3" xfId="10750"/>
    <cellStyle name="Comma 9 3 3 2 2 3 2" xfId="26161"/>
    <cellStyle name="Comma 9 3 3 2 2 3 2 2" xfId="56985"/>
    <cellStyle name="Comma 9 3 3 2 2 3 3" xfId="41575"/>
    <cellStyle name="Comma 9 3 3 2 2 4" xfId="18352"/>
    <cellStyle name="Comma 9 3 3 2 2 4 2" xfId="49176"/>
    <cellStyle name="Comma 9 3 3 2 2 5" xfId="33766"/>
    <cellStyle name="Comma 9 3 3 2 3" xfId="4844"/>
    <cellStyle name="Comma 9 3 3 2 3 2" xfId="12654"/>
    <cellStyle name="Comma 9 3 3 2 3 2 2" xfId="28065"/>
    <cellStyle name="Comma 9 3 3 2 3 2 2 2" xfId="58889"/>
    <cellStyle name="Comma 9 3 3 2 3 2 3" xfId="43479"/>
    <cellStyle name="Comma 9 3 3 2 3 3" xfId="20256"/>
    <cellStyle name="Comma 9 3 3 2 3 3 2" xfId="51080"/>
    <cellStyle name="Comma 9 3 3 2 3 4" xfId="35670"/>
    <cellStyle name="Comma 9 3 3 2 4" xfId="8851"/>
    <cellStyle name="Comma 9 3 3 2 4 2" xfId="24262"/>
    <cellStyle name="Comma 9 3 3 2 4 2 2" xfId="55086"/>
    <cellStyle name="Comma 9 3 3 2 4 3" xfId="39676"/>
    <cellStyle name="Comma 9 3 3 2 5" xfId="16453"/>
    <cellStyle name="Comma 9 3 3 2 5 2" xfId="47277"/>
    <cellStyle name="Comma 9 3 3 2 6" xfId="31867"/>
    <cellStyle name="Comma 9 3 3 3" xfId="1674"/>
    <cellStyle name="Comma 9 3 3 3 2" xfId="3573"/>
    <cellStyle name="Comma 9 3 3 3 2 2" xfId="7376"/>
    <cellStyle name="Comma 9 3 3 3 2 2 2" xfId="15186"/>
    <cellStyle name="Comma 9 3 3 3 2 2 2 2" xfId="30597"/>
    <cellStyle name="Comma 9 3 3 3 2 2 2 2 2" xfId="61421"/>
    <cellStyle name="Comma 9 3 3 3 2 2 2 3" xfId="46011"/>
    <cellStyle name="Comma 9 3 3 3 2 2 3" xfId="22788"/>
    <cellStyle name="Comma 9 3 3 3 2 2 3 2" xfId="53612"/>
    <cellStyle name="Comma 9 3 3 3 2 2 4" xfId="38202"/>
    <cellStyle name="Comma 9 3 3 3 2 3" xfId="11383"/>
    <cellStyle name="Comma 9 3 3 3 2 3 2" xfId="26794"/>
    <cellStyle name="Comma 9 3 3 3 2 3 2 2" xfId="57618"/>
    <cellStyle name="Comma 9 3 3 3 2 3 3" xfId="42208"/>
    <cellStyle name="Comma 9 3 3 3 2 4" xfId="18985"/>
    <cellStyle name="Comma 9 3 3 3 2 4 2" xfId="49809"/>
    <cellStyle name="Comma 9 3 3 3 2 5" xfId="34399"/>
    <cellStyle name="Comma 9 3 3 3 3" xfId="5477"/>
    <cellStyle name="Comma 9 3 3 3 3 2" xfId="13287"/>
    <cellStyle name="Comma 9 3 3 3 3 2 2" xfId="28698"/>
    <cellStyle name="Comma 9 3 3 3 3 2 2 2" xfId="59522"/>
    <cellStyle name="Comma 9 3 3 3 3 2 3" xfId="44112"/>
    <cellStyle name="Comma 9 3 3 3 3 3" xfId="20889"/>
    <cellStyle name="Comma 9 3 3 3 3 3 2" xfId="51713"/>
    <cellStyle name="Comma 9 3 3 3 3 4" xfId="36303"/>
    <cellStyle name="Comma 9 3 3 3 4" xfId="9484"/>
    <cellStyle name="Comma 9 3 3 3 4 2" xfId="24895"/>
    <cellStyle name="Comma 9 3 3 3 4 2 2" xfId="55719"/>
    <cellStyle name="Comma 9 3 3 3 4 3" xfId="40309"/>
    <cellStyle name="Comma 9 3 3 3 5" xfId="17086"/>
    <cellStyle name="Comma 9 3 3 3 5 2" xfId="47910"/>
    <cellStyle name="Comma 9 3 3 3 6" xfId="32500"/>
    <cellStyle name="Comma 9 3 3 4" xfId="2307"/>
    <cellStyle name="Comma 9 3 3 4 2" xfId="6110"/>
    <cellStyle name="Comma 9 3 3 4 2 2" xfId="13920"/>
    <cellStyle name="Comma 9 3 3 4 2 2 2" xfId="29331"/>
    <cellStyle name="Comma 9 3 3 4 2 2 2 2" xfId="60155"/>
    <cellStyle name="Comma 9 3 3 4 2 2 3" xfId="44745"/>
    <cellStyle name="Comma 9 3 3 4 2 3" xfId="21522"/>
    <cellStyle name="Comma 9 3 3 4 2 3 2" xfId="52346"/>
    <cellStyle name="Comma 9 3 3 4 2 4" xfId="36936"/>
    <cellStyle name="Comma 9 3 3 4 3" xfId="10117"/>
    <cellStyle name="Comma 9 3 3 4 3 2" xfId="25528"/>
    <cellStyle name="Comma 9 3 3 4 3 2 2" xfId="56352"/>
    <cellStyle name="Comma 9 3 3 4 3 3" xfId="40942"/>
    <cellStyle name="Comma 9 3 3 4 4" xfId="17719"/>
    <cellStyle name="Comma 9 3 3 4 4 2" xfId="48543"/>
    <cellStyle name="Comma 9 3 3 4 5" xfId="33133"/>
    <cellStyle name="Comma 9 3 3 5" xfId="4211"/>
    <cellStyle name="Comma 9 3 3 5 2" xfId="12021"/>
    <cellStyle name="Comma 9 3 3 5 2 2" xfId="27432"/>
    <cellStyle name="Comma 9 3 3 5 2 2 2" xfId="58256"/>
    <cellStyle name="Comma 9 3 3 5 2 3" xfId="42846"/>
    <cellStyle name="Comma 9 3 3 5 3" xfId="19623"/>
    <cellStyle name="Comma 9 3 3 5 3 2" xfId="50447"/>
    <cellStyle name="Comma 9 3 3 5 4" xfId="35037"/>
    <cellStyle name="Comma 9 3 3 6" xfId="8218"/>
    <cellStyle name="Comma 9 3 3 6 2" xfId="23629"/>
    <cellStyle name="Comma 9 3 3 6 2 2" xfId="54453"/>
    <cellStyle name="Comma 9 3 3 6 3" xfId="39043"/>
    <cellStyle name="Comma 9 3 3 7" xfId="15820"/>
    <cellStyle name="Comma 9 3 3 7 2" xfId="46644"/>
    <cellStyle name="Comma 9 3 3 8" xfId="31234"/>
    <cellStyle name="Comma 9 3 4" xfId="828"/>
    <cellStyle name="Comma 9 3 4 2" xfId="2727"/>
    <cellStyle name="Comma 9 3 4 2 2" xfId="6530"/>
    <cellStyle name="Comma 9 3 4 2 2 2" xfId="14340"/>
    <cellStyle name="Comma 9 3 4 2 2 2 2" xfId="29751"/>
    <cellStyle name="Comma 9 3 4 2 2 2 2 2" xfId="60575"/>
    <cellStyle name="Comma 9 3 4 2 2 2 3" xfId="45165"/>
    <cellStyle name="Comma 9 3 4 2 2 3" xfId="21942"/>
    <cellStyle name="Comma 9 3 4 2 2 3 2" xfId="52766"/>
    <cellStyle name="Comma 9 3 4 2 2 4" xfId="37356"/>
    <cellStyle name="Comma 9 3 4 2 3" xfId="10537"/>
    <cellStyle name="Comma 9 3 4 2 3 2" xfId="25948"/>
    <cellStyle name="Comma 9 3 4 2 3 2 2" xfId="56772"/>
    <cellStyle name="Comma 9 3 4 2 3 3" xfId="41362"/>
    <cellStyle name="Comma 9 3 4 2 4" xfId="18139"/>
    <cellStyle name="Comma 9 3 4 2 4 2" xfId="48963"/>
    <cellStyle name="Comma 9 3 4 2 5" xfId="33553"/>
    <cellStyle name="Comma 9 3 4 3" xfId="4631"/>
    <cellStyle name="Comma 9 3 4 3 2" xfId="12441"/>
    <cellStyle name="Comma 9 3 4 3 2 2" xfId="27852"/>
    <cellStyle name="Comma 9 3 4 3 2 2 2" xfId="58676"/>
    <cellStyle name="Comma 9 3 4 3 2 3" xfId="43266"/>
    <cellStyle name="Comma 9 3 4 3 3" xfId="20043"/>
    <cellStyle name="Comma 9 3 4 3 3 2" xfId="50867"/>
    <cellStyle name="Comma 9 3 4 3 4" xfId="35457"/>
    <cellStyle name="Comma 9 3 4 4" xfId="8638"/>
    <cellStyle name="Comma 9 3 4 4 2" xfId="24049"/>
    <cellStyle name="Comma 9 3 4 4 2 2" xfId="54873"/>
    <cellStyle name="Comma 9 3 4 4 3" xfId="39463"/>
    <cellStyle name="Comma 9 3 4 5" xfId="16240"/>
    <cellStyle name="Comma 9 3 4 5 2" xfId="47064"/>
    <cellStyle name="Comma 9 3 4 6" xfId="31654"/>
    <cellStyle name="Comma 9 3 5" xfId="1461"/>
    <cellStyle name="Comma 9 3 5 2" xfId="3360"/>
    <cellStyle name="Comma 9 3 5 2 2" xfId="7163"/>
    <cellStyle name="Comma 9 3 5 2 2 2" xfId="14973"/>
    <cellStyle name="Comma 9 3 5 2 2 2 2" xfId="30384"/>
    <cellStyle name="Comma 9 3 5 2 2 2 2 2" xfId="61208"/>
    <cellStyle name="Comma 9 3 5 2 2 2 3" xfId="45798"/>
    <cellStyle name="Comma 9 3 5 2 2 3" xfId="22575"/>
    <cellStyle name="Comma 9 3 5 2 2 3 2" xfId="53399"/>
    <cellStyle name="Comma 9 3 5 2 2 4" xfId="37989"/>
    <cellStyle name="Comma 9 3 5 2 3" xfId="11170"/>
    <cellStyle name="Comma 9 3 5 2 3 2" xfId="26581"/>
    <cellStyle name="Comma 9 3 5 2 3 2 2" xfId="57405"/>
    <cellStyle name="Comma 9 3 5 2 3 3" xfId="41995"/>
    <cellStyle name="Comma 9 3 5 2 4" xfId="18772"/>
    <cellStyle name="Comma 9 3 5 2 4 2" xfId="49596"/>
    <cellStyle name="Comma 9 3 5 2 5" xfId="34186"/>
    <cellStyle name="Comma 9 3 5 3" xfId="5264"/>
    <cellStyle name="Comma 9 3 5 3 2" xfId="13074"/>
    <cellStyle name="Comma 9 3 5 3 2 2" xfId="28485"/>
    <cellStyle name="Comma 9 3 5 3 2 2 2" xfId="59309"/>
    <cellStyle name="Comma 9 3 5 3 2 3" xfId="43899"/>
    <cellStyle name="Comma 9 3 5 3 3" xfId="20676"/>
    <cellStyle name="Comma 9 3 5 3 3 2" xfId="51500"/>
    <cellStyle name="Comma 9 3 5 3 4" xfId="36090"/>
    <cellStyle name="Comma 9 3 5 4" xfId="9271"/>
    <cellStyle name="Comma 9 3 5 4 2" xfId="24682"/>
    <cellStyle name="Comma 9 3 5 4 2 2" xfId="55506"/>
    <cellStyle name="Comma 9 3 5 4 3" xfId="40096"/>
    <cellStyle name="Comma 9 3 5 5" xfId="16873"/>
    <cellStyle name="Comma 9 3 5 5 2" xfId="47697"/>
    <cellStyle name="Comma 9 3 5 6" xfId="32287"/>
    <cellStyle name="Comma 9 3 6" xfId="2094"/>
    <cellStyle name="Comma 9 3 6 2" xfId="5897"/>
    <cellStyle name="Comma 9 3 6 2 2" xfId="13707"/>
    <cellStyle name="Comma 9 3 6 2 2 2" xfId="29118"/>
    <cellStyle name="Comma 9 3 6 2 2 2 2" xfId="59942"/>
    <cellStyle name="Comma 9 3 6 2 2 3" xfId="44532"/>
    <cellStyle name="Comma 9 3 6 2 3" xfId="21309"/>
    <cellStyle name="Comma 9 3 6 2 3 2" xfId="52133"/>
    <cellStyle name="Comma 9 3 6 2 4" xfId="36723"/>
    <cellStyle name="Comma 9 3 6 3" xfId="9904"/>
    <cellStyle name="Comma 9 3 6 3 2" xfId="25315"/>
    <cellStyle name="Comma 9 3 6 3 2 2" xfId="56139"/>
    <cellStyle name="Comma 9 3 6 3 3" xfId="40729"/>
    <cellStyle name="Comma 9 3 6 4" xfId="17506"/>
    <cellStyle name="Comma 9 3 6 4 2" xfId="48330"/>
    <cellStyle name="Comma 9 3 6 5" xfId="32920"/>
    <cellStyle name="Comma 9 3 7" xfId="3998"/>
    <cellStyle name="Comma 9 3 7 2" xfId="11808"/>
    <cellStyle name="Comma 9 3 7 2 2" xfId="27219"/>
    <cellStyle name="Comma 9 3 7 2 2 2" xfId="58043"/>
    <cellStyle name="Comma 9 3 7 2 3" xfId="42633"/>
    <cellStyle name="Comma 9 3 7 3" xfId="19410"/>
    <cellStyle name="Comma 9 3 7 3 2" xfId="50234"/>
    <cellStyle name="Comma 9 3 7 4" xfId="34824"/>
    <cellStyle name="Comma 9 3 8" xfId="8005"/>
    <cellStyle name="Comma 9 3 8 2" xfId="23416"/>
    <cellStyle name="Comma 9 3 8 2 2" xfId="54240"/>
    <cellStyle name="Comma 9 3 8 3" xfId="38830"/>
    <cellStyle name="Comma 9 3 9" xfId="7796"/>
    <cellStyle name="Comma 9 3 9 2" xfId="23207"/>
    <cellStyle name="Comma 9 3 9 2 2" xfId="54031"/>
    <cellStyle name="Comma 9 3 9 3" xfId="38621"/>
    <cellStyle name="Comma 9 4" xfId="612"/>
    <cellStyle name="Comma 9 4 2" xfId="1245"/>
    <cellStyle name="Comma 9 4 2 2" xfId="3144"/>
    <cellStyle name="Comma 9 4 2 2 2" xfId="6947"/>
    <cellStyle name="Comma 9 4 2 2 2 2" xfId="14757"/>
    <cellStyle name="Comma 9 4 2 2 2 2 2" xfId="30168"/>
    <cellStyle name="Comma 9 4 2 2 2 2 2 2" xfId="60992"/>
    <cellStyle name="Comma 9 4 2 2 2 2 3" xfId="45582"/>
    <cellStyle name="Comma 9 4 2 2 2 3" xfId="22359"/>
    <cellStyle name="Comma 9 4 2 2 2 3 2" xfId="53183"/>
    <cellStyle name="Comma 9 4 2 2 2 4" xfId="37773"/>
    <cellStyle name="Comma 9 4 2 2 3" xfId="10954"/>
    <cellStyle name="Comma 9 4 2 2 3 2" xfId="26365"/>
    <cellStyle name="Comma 9 4 2 2 3 2 2" xfId="57189"/>
    <cellStyle name="Comma 9 4 2 2 3 3" xfId="41779"/>
    <cellStyle name="Comma 9 4 2 2 4" xfId="18556"/>
    <cellStyle name="Comma 9 4 2 2 4 2" xfId="49380"/>
    <cellStyle name="Comma 9 4 2 2 5" xfId="33970"/>
    <cellStyle name="Comma 9 4 2 3" xfId="5048"/>
    <cellStyle name="Comma 9 4 2 3 2" xfId="12858"/>
    <cellStyle name="Comma 9 4 2 3 2 2" xfId="28269"/>
    <cellStyle name="Comma 9 4 2 3 2 2 2" xfId="59093"/>
    <cellStyle name="Comma 9 4 2 3 2 3" xfId="43683"/>
    <cellStyle name="Comma 9 4 2 3 3" xfId="20460"/>
    <cellStyle name="Comma 9 4 2 3 3 2" xfId="51284"/>
    <cellStyle name="Comma 9 4 2 3 4" xfId="35874"/>
    <cellStyle name="Comma 9 4 2 4" xfId="9055"/>
    <cellStyle name="Comma 9 4 2 4 2" xfId="24466"/>
    <cellStyle name="Comma 9 4 2 4 2 2" xfId="55290"/>
    <cellStyle name="Comma 9 4 2 4 3" xfId="39880"/>
    <cellStyle name="Comma 9 4 2 5" xfId="16657"/>
    <cellStyle name="Comma 9 4 2 5 2" xfId="47481"/>
    <cellStyle name="Comma 9 4 2 6" xfId="32071"/>
    <cellStyle name="Comma 9 4 3" xfId="1878"/>
    <cellStyle name="Comma 9 4 3 2" xfId="3777"/>
    <cellStyle name="Comma 9 4 3 2 2" xfId="7580"/>
    <cellStyle name="Comma 9 4 3 2 2 2" xfId="15390"/>
    <cellStyle name="Comma 9 4 3 2 2 2 2" xfId="30801"/>
    <cellStyle name="Comma 9 4 3 2 2 2 2 2" xfId="61625"/>
    <cellStyle name="Comma 9 4 3 2 2 2 3" xfId="46215"/>
    <cellStyle name="Comma 9 4 3 2 2 3" xfId="22992"/>
    <cellStyle name="Comma 9 4 3 2 2 3 2" xfId="53816"/>
    <cellStyle name="Comma 9 4 3 2 2 4" xfId="38406"/>
    <cellStyle name="Comma 9 4 3 2 3" xfId="11587"/>
    <cellStyle name="Comma 9 4 3 2 3 2" xfId="26998"/>
    <cellStyle name="Comma 9 4 3 2 3 2 2" xfId="57822"/>
    <cellStyle name="Comma 9 4 3 2 3 3" xfId="42412"/>
    <cellStyle name="Comma 9 4 3 2 4" xfId="19189"/>
    <cellStyle name="Comma 9 4 3 2 4 2" xfId="50013"/>
    <cellStyle name="Comma 9 4 3 2 5" xfId="34603"/>
    <cellStyle name="Comma 9 4 3 3" xfId="5681"/>
    <cellStyle name="Comma 9 4 3 3 2" xfId="13491"/>
    <cellStyle name="Comma 9 4 3 3 2 2" xfId="28902"/>
    <cellStyle name="Comma 9 4 3 3 2 2 2" xfId="59726"/>
    <cellStyle name="Comma 9 4 3 3 2 3" xfId="44316"/>
    <cellStyle name="Comma 9 4 3 3 3" xfId="21093"/>
    <cellStyle name="Comma 9 4 3 3 3 2" xfId="51917"/>
    <cellStyle name="Comma 9 4 3 3 4" xfId="36507"/>
    <cellStyle name="Comma 9 4 3 4" xfId="9688"/>
    <cellStyle name="Comma 9 4 3 4 2" xfId="25099"/>
    <cellStyle name="Comma 9 4 3 4 2 2" xfId="55923"/>
    <cellStyle name="Comma 9 4 3 4 3" xfId="40513"/>
    <cellStyle name="Comma 9 4 3 5" xfId="17290"/>
    <cellStyle name="Comma 9 4 3 5 2" xfId="48114"/>
    <cellStyle name="Comma 9 4 3 6" xfId="32704"/>
    <cellStyle name="Comma 9 4 4" xfId="2511"/>
    <cellStyle name="Comma 9 4 4 2" xfId="6314"/>
    <cellStyle name="Comma 9 4 4 2 2" xfId="14124"/>
    <cellStyle name="Comma 9 4 4 2 2 2" xfId="29535"/>
    <cellStyle name="Comma 9 4 4 2 2 2 2" xfId="60359"/>
    <cellStyle name="Comma 9 4 4 2 2 3" xfId="44949"/>
    <cellStyle name="Comma 9 4 4 2 3" xfId="21726"/>
    <cellStyle name="Comma 9 4 4 2 3 2" xfId="52550"/>
    <cellStyle name="Comma 9 4 4 2 4" xfId="37140"/>
    <cellStyle name="Comma 9 4 4 3" xfId="10321"/>
    <cellStyle name="Comma 9 4 4 3 2" xfId="25732"/>
    <cellStyle name="Comma 9 4 4 3 2 2" xfId="56556"/>
    <cellStyle name="Comma 9 4 4 3 3" xfId="41146"/>
    <cellStyle name="Comma 9 4 4 4" xfId="17923"/>
    <cellStyle name="Comma 9 4 4 4 2" xfId="48747"/>
    <cellStyle name="Comma 9 4 4 5" xfId="33337"/>
    <cellStyle name="Comma 9 4 5" xfId="4415"/>
    <cellStyle name="Comma 9 4 5 2" xfId="12225"/>
    <cellStyle name="Comma 9 4 5 2 2" xfId="27636"/>
    <cellStyle name="Comma 9 4 5 2 2 2" xfId="58460"/>
    <cellStyle name="Comma 9 4 5 2 3" xfId="43050"/>
    <cellStyle name="Comma 9 4 5 3" xfId="19827"/>
    <cellStyle name="Comma 9 4 5 3 2" xfId="50651"/>
    <cellStyle name="Comma 9 4 5 4" xfId="35241"/>
    <cellStyle name="Comma 9 4 6" xfId="8422"/>
    <cellStyle name="Comma 9 4 6 2" xfId="23833"/>
    <cellStyle name="Comma 9 4 6 2 2" xfId="54657"/>
    <cellStyle name="Comma 9 4 6 3" xfId="39247"/>
    <cellStyle name="Comma 9 4 7" xfId="16024"/>
    <cellStyle name="Comma 9 4 7 2" xfId="46848"/>
    <cellStyle name="Comma 9 4 8" xfId="31438"/>
    <cellStyle name="Comma 9 5" xfId="403"/>
    <cellStyle name="Comma 9 5 2" xfId="1036"/>
    <cellStyle name="Comma 9 5 2 2" xfId="2935"/>
    <cellStyle name="Comma 9 5 2 2 2" xfId="6738"/>
    <cellStyle name="Comma 9 5 2 2 2 2" xfId="14548"/>
    <cellStyle name="Comma 9 5 2 2 2 2 2" xfId="29959"/>
    <cellStyle name="Comma 9 5 2 2 2 2 2 2" xfId="60783"/>
    <cellStyle name="Comma 9 5 2 2 2 2 3" xfId="45373"/>
    <cellStyle name="Comma 9 5 2 2 2 3" xfId="22150"/>
    <cellStyle name="Comma 9 5 2 2 2 3 2" xfId="52974"/>
    <cellStyle name="Comma 9 5 2 2 2 4" xfId="37564"/>
    <cellStyle name="Comma 9 5 2 2 3" xfId="10745"/>
    <cellStyle name="Comma 9 5 2 2 3 2" xfId="26156"/>
    <cellStyle name="Comma 9 5 2 2 3 2 2" xfId="56980"/>
    <cellStyle name="Comma 9 5 2 2 3 3" xfId="41570"/>
    <cellStyle name="Comma 9 5 2 2 4" xfId="18347"/>
    <cellStyle name="Comma 9 5 2 2 4 2" xfId="49171"/>
    <cellStyle name="Comma 9 5 2 2 5" xfId="33761"/>
    <cellStyle name="Comma 9 5 2 3" xfId="4839"/>
    <cellStyle name="Comma 9 5 2 3 2" xfId="12649"/>
    <cellStyle name="Comma 9 5 2 3 2 2" xfId="28060"/>
    <cellStyle name="Comma 9 5 2 3 2 2 2" xfId="58884"/>
    <cellStyle name="Comma 9 5 2 3 2 3" xfId="43474"/>
    <cellStyle name="Comma 9 5 2 3 3" xfId="20251"/>
    <cellStyle name="Comma 9 5 2 3 3 2" xfId="51075"/>
    <cellStyle name="Comma 9 5 2 3 4" xfId="35665"/>
    <cellStyle name="Comma 9 5 2 4" xfId="8846"/>
    <cellStyle name="Comma 9 5 2 4 2" xfId="24257"/>
    <cellStyle name="Comma 9 5 2 4 2 2" xfId="55081"/>
    <cellStyle name="Comma 9 5 2 4 3" xfId="39671"/>
    <cellStyle name="Comma 9 5 2 5" xfId="16448"/>
    <cellStyle name="Comma 9 5 2 5 2" xfId="47272"/>
    <cellStyle name="Comma 9 5 2 6" xfId="31862"/>
    <cellStyle name="Comma 9 5 3" xfId="1669"/>
    <cellStyle name="Comma 9 5 3 2" xfId="3568"/>
    <cellStyle name="Comma 9 5 3 2 2" xfId="7371"/>
    <cellStyle name="Comma 9 5 3 2 2 2" xfId="15181"/>
    <cellStyle name="Comma 9 5 3 2 2 2 2" xfId="30592"/>
    <cellStyle name="Comma 9 5 3 2 2 2 2 2" xfId="61416"/>
    <cellStyle name="Comma 9 5 3 2 2 2 3" xfId="46006"/>
    <cellStyle name="Comma 9 5 3 2 2 3" xfId="22783"/>
    <cellStyle name="Comma 9 5 3 2 2 3 2" xfId="53607"/>
    <cellStyle name="Comma 9 5 3 2 2 4" xfId="38197"/>
    <cellStyle name="Comma 9 5 3 2 3" xfId="11378"/>
    <cellStyle name="Comma 9 5 3 2 3 2" xfId="26789"/>
    <cellStyle name="Comma 9 5 3 2 3 2 2" xfId="57613"/>
    <cellStyle name="Comma 9 5 3 2 3 3" xfId="42203"/>
    <cellStyle name="Comma 9 5 3 2 4" xfId="18980"/>
    <cellStyle name="Comma 9 5 3 2 4 2" xfId="49804"/>
    <cellStyle name="Comma 9 5 3 2 5" xfId="34394"/>
    <cellStyle name="Comma 9 5 3 3" xfId="5472"/>
    <cellStyle name="Comma 9 5 3 3 2" xfId="13282"/>
    <cellStyle name="Comma 9 5 3 3 2 2" xfId="28693"/>
    <cellStyle name="Comma 9 5 3 3 2 2 2" xfId="59517"/>
    <cellStyle name="Comma 9 5 3 3 2 3" xfId="44107"/>
    <cellStyle name="Comma 9 5 3 3 3" xfId="20884"/>
    <cellStyle name="Comma 9 5 3 3 3 2" xfId="51708"/>
    <cellStyle name="Comma 9 5 3 3 4" xfId="36298"/>
    <cellStyle name="Comma 9 5 3 4" xfId="9479"/>
    <cellStyle name="Comma 9 5 3 4 2" xfId="24890"/>
    <cellStyle name="Comma 9 5 3 4 2 2" xfId="55714"/>
    <cellStyle name="Comma 9 5 3 4 3" xfId="40304"/>
    <cellStyle name="Comma 9 5 3 5" xfId="17081"/>
    <cellStyle name="Comma 9 5 3 5 2" xfId="47905"/>
    <cellStyle name="Comma 9 5 3 6" xfId="32495"/>
    <cellStyle name="Comma 9 5 4" xfId="2302"/>
    <cellStyle name="Comma 9 5 4 2" xfId="6105"/>
    <cellStyle name="Comma 9 5 4 2 2" xfId="13915"/>
    <cellStyle name="Comma 9 5 4 2 2 2" xfId="29326"/>
    <cellStyle name="Comma 9 5 4 2 2 2 2" xfId="60150"/>
    <cellStyle name="Comma 9 5 4 2 2 3" xfId="44740"/>
    <cellStyle name="Comma 9 5 4 2 3" xfId="21517"/>
    <cellStyle name="Comma 9 5 4 2 3 2" xfId="52341"/>
    <cellStyle name="Comma 9 5 4 2 4" xfId="36931"/>
    <cellStyle name="Comma 9 5 4 3" xfId="10112"/>
    <cellStyle name="Comma 9 5 4 3 2" xfId="25523"/>
    <cellStyle name="Comma 9 5 4 3 2 2" xfId="56347"/>
    <cellStyle name="Comma 9 5 4 3 3" xfId="40937"/>
    <cellStyle name="Comma 9 5 4 4" xfId="17714"/>
    <cellStyle name="Comma 9 5 4 4 2" xfId="48538"/>
    <cellStyle name="Comma 9 5 4 5" xfId="33128"/>
    <cellStyle name="Comma 9 5 5" xfId="4206"/>
    <cellStyle name="Comma 9 5 5 2" xfId="12016"/>
    <cellStyle name="Comma 9 5 5 2 2" xfId="27427"/>
    <cellStyle name="Comma 9 5 5 2 2 2" xfId="58251"/>
    <cellStyle name="Comma 9 5 5 2 3" xfId="42841"/>
    <cellStyle name="Comma 9 5 5 3" xfId="19618"/>
    <cellStyle name="Comma 9 5 5 3 2" xfId="50442"/>
    <cellStyle name="Comma 9 5 5 4" xfId="35032"/>
    <cellStyle name="Comma 9 5 6" xfId="8213"/>
    <cellStyle name="Comma 9 5 6 2" xfId="23624"/>
    <cellStyle name="Comma 9 5 6 2 2" xfId="54448"/>
    <cellStyle name="Comma 9 5 6 3" xfId="39038"/>
    <cellStyle name="Comma 9 5 7" xfId="15815"/>
    <cellStyle name="Comma 9 5 7 2" xfId="46639"/>
    <cellStyle name="Comma 9 5 8" xfId="31229"/>
    <cellStyle name="Comma 9 6" xfId="823"/>
    <cellStyle name="Comma 9 6 2" xfId="2722"/>
    <cellStyle name="Comma 9 6 2 2" xfId="6525"/>
    <cellStyle name="Comma 9 6 2 2 2" xfId="14335"/>
    <cellStyle name="Comma 9 6 2 2 2 2" xfId="29746"/>
    <cellStyle name="Comma 9 6 2 2 2 2 2" xfId="60570"/>
    <cellStyle name="Comma 9 6 2 2 2 3" xfId="45160"/>
    <cellStyle name="Comma 9 6 2 2 3" xfId="21937"/>
    <cellStyle name="Comma 9 6 2 2 3 2" xfId="52761"/>
    <cellStyle name="Comma 9 6 2 2 4" xfId="37351"/>
    <cellStyle name="Comma 9 6 2 3" xfId="10532"/>
    <cellStyle name="Comma 9 6 2 3 2" xfId="25943"/>
    <cellStyle name="Comma 9 6 2 3 2 2" xfId="56767"/>
    <cellStyle name="Comma 9 6 2 3 3" xfId="41357"/>
    <cellStyle name="Comma 9 6 2 4" xfId="18134"/>
    <cellStyle name="Comma 9 6 2 4 2" xfId="48958"/>
    <cellStyle name="Comma 9 6 2 5" xfId="33548"/>
    <cellStyle name="Comma 9 6 3" xfId="4626"/>
    <cellStyle name="Comma 9 6 3 2" xfId="12436"/>
    <cellStyle name="Comma 9 6 3 2 2" xfId="27847"/>
    <cellStyle name="Comma 9 6 3 2 2 2" xfId="58671"/>
    <cellStyle name="Comma 9 6 3 2 3" xfId="43261"/>
    <cellStyle name="Comma 9 6 3 3" xfId="20038"/>
    <cellStyle name="Comma 9 6 3 3 2" xfId="50862"/>
    <cellStyle name="Comma 9 6 3 4" xfId="35452"/>
    <cellStyle name="Comma 9 6 4" xfId="8633"/>
    <cellStyle name="Comma 9 6 4 2" xfId="24044"/>
    <cellStyle name="Comma 9 6 4 2 2" xfId="54868"/>
    <cellStyle name="Comma 9 6 4 3" xfId="39458"/>
    <cellStyle name="Comma 9 6 5" xfId="16235"/>
    <cellStyle name="Comma 9 6 5 2" xfId="47059"/>
    <cellStyle name="Comma 9 6 6" xfId="31649"/>
    <cellStyle name="Comma 9 7" xfId="1456"/>
    <cellStyle name="Comma 9 7 2" xfId="3355"/>
    <cellStyle name="Comma 9 7 2 2" xfId="7158"/>
    <cellStyle name="Comma 9 7 2 2 2" xfId="14968"/>
    <cellStyle name="Comma 9 7 2 2 2 2" xfId="30379"/>
    <cellStyle name="Comma 9 7 2 2 2 2 2" xfId="61203"/>
    <cellStyle name="Comma 9 7 2 2 2 3" xfId="45793"/>
    <cellStyle name="Comma 9 7 2 2 3" xfId="22570"/>
    <cellStyle name="Comma 9 7 2 2 3 2" xfId="53394"/>
    <cellStyle name="Comma 9 7 2 2 4" xfId="37984"/>
    <cellStyle name="Comma 9 7 2 3" xfId="11165"/>
    <cellStyle name="Comma 9 7 2 3 2" xfId="26576"/>
    <cellStyle name="Comma 9 7 2 3 2 2" xfId="57400"/>
    <cellStyle name="Comma 9 7 2 3 3" xfId="41990"/>
    <cellStyle name="Comma 9 7 2 4" xfId="18767"/>
    <cellStyle name="Comma 9 7 2 4 2" xfId="49591"/>
    <cellStyle name="Comma 9 7 2 5" xfId="34181"/>
    <cellStyle name="Comma 9 7 3" xfId="5259"/>
    <cellStyle name="Comma 9 7 3 2" xfId="13069"/>
    <cellStyle name="Comma 9 7 3 2 2" xfId="28480"/>
    <cellStyle name="Comma 9 7 3 2 2 2" xfId="59304"/>
    <cellStyle name="Comma 9 7 3 2 3" xfId="43894"/>
    <cellStyle name="Comma 9 7 3 3" xfId="20671"/>
    <cellStyle name="Comma 9 7 3 3 2" xfId="51495"/>
    <cellStyle name="Comma 9 7 3 4" xfId="36085"/>
    <cellStyle name="Comma 9 7 4" xfId="9266"/>
    <cellStyle name="Comma 9 7 4 2" xfId="24677"/>
    <cellStyle name="Comma 9 7 4 2 2" xfId="55501"/>
    <cellStyle name="Comma 9 7 4 3" xfId="40091"/>
    <cellStyle name="Comma 9 7 5" xfId="16868"/>
    <cellStyle name="Comma 9 7 5 2" xfId="47692"/>
    <cellStyle name="Comma 9 7 6" xfId="32282"/>
    <cellStyle name="Comma 9 8" xfId="2089"/>
    <cellStyle name="Comma 9 8 2" xfId="5892"/>
    <cellStyle name="Comma 9 8 2 2" xfId="13702"/>
    <cellStyle name="Comma 9 8 2 2 2" xfId="29113"/>
    <cellStyle name="Comma 9 8 2 2 2 2" xfId="59937"/>
    <cellStyle name="Comma 9 8 2 2 3" xfId="44527"/>
    <cellStyle name="Comma 9 8 2 3" xfId="21304"/>
    <cellStyle name="Comma 9 8 2 3 2" xfId="52128"/>
    <cellStyle name="Comma 9 8 2 4" xfId="36718"/>
    <cellStyle name="Comma 9 8 3" xfId="9899"/>
    <cellStyle name="Comma 9 8 3 2" xfId="25310"/>
    <cellStyle name="Comma 9 8 3 2 2" xfId="56134"/>
    <cellStyle name="Comma 9 8 3 3" xfId="40724"/>
    <cellStyle name="Comma 9 8 4" xfId="17501"/>
    <cellStyle name="Comma 9 8 4 2" xfId="48325"/>
    <cellStyle name="Comma 9 8 5" xfId="32915"/>
    <cellStyle name="Comma 9 9" xfId="3993"/>
    <cellStyle name="Comma 9 9 2" xfId="11803"/>
    <cellStyle name="Comma 9 9 2 2" xfId="27214"/>
    <cellStyle name="Comma 9 9 2 2 2" xfId="58038"/>
    <cellStyle name="Comma 9 9 2 3" xfId="42628"/>
    <cellStyle name="Comma 9 9 3" xfId="19405"/>
    <cellStyle name="Comma 9 9 3 2" xfId="50229"/>
    <cellStyle name="Comma 9 9 4" xfId="34819"/>
    <cellStyle name="Currency 10" xfId="365"/>
    <cellStyle name="Currency 10 2" xfId="998"/>
    <cellStyle name="Currency 10 2 2" xfId="2897"/>
    <cellStyle name="Currency 10 2 2 2" xfId="6700"/>
    <cellStyle name="Currency 10 2 2 2 2" xfId="14510"/>
    <cellStyle name="Currency 10 2 2 2 2 2" xfId="29921"/>
    <cellStyle name="Currency 10 2 2 2 2 2 2" xfId="60745"/>
    <cellStyle name="Currency 10 2 2 2 2 3" xfId="45335"/>
    <cellStyle name="Currency 10 2 2 2 3" xfId="22112"/>
    <cellStyle name="Currency 10 2 2 2 3 2" xfId="52936"/>
    <cellStyle name="Currency 10 2 2 2 4" xfId="37526"/>
    <cellStyle name="Currency 10 2 2 3" xfId="10707"/>
    <cellStyle name="Currency 10 2 2 3 2" xfId="26118"/>
    <cellStyle name="Currency 10 2 2 3 2 2" xfId="56942"/>
    <cellStyle name="Currency 10 2 2 3 3" xfId="41532"/>
    <cellStyle name="Currency 10 2 2 4" xfId="18309"/>
    <cellStyle name="Currency 10 2 2 4 2" xfId="49133"/>
    <cellStyle name="Currency 10 2 2 5" xfId="33723"/>
    <cellStyle name="Currency 10 2 3" xfId="4801"/>
    <cellStyle name="Currency 10 2 3 2" xfId="12611"/>
    <cellStyle name="Currency 10 2 3 2 2" xfId="28022"/>
    <cellStyle name="Currency 10 2 3 2 2 2" xfId="58846"/>
    <cellStyle name="Currency 10 2 3 2 3" xfId="43436"/>
    <cellStyle name="Currency 10 2 3 3" xfId="20213"/>
    <cellStyle name="Currency 10 2 3 3 2" xfId="51037"/>
    <cellStyle name="Currency 10 2 3 4" xfId="35627"/>
    <cellStyle name="Currency 10 2 4" xfId="8808"/>
    <cellStyle name="Currency 10 2 4 2" xfId="24219"/>
    <cellStyle name="Currency 10 2 4 2 2" xfId="55043"/>
    <cellStyle name="Currency 10 2 4 3" xfId="39633"/>
    <cellStyle name="Currency 10 2 5" xfId="16410"/>
    <cellStyle name="Currency 10 2 5 2" xfId="47234"/>
    <cellStyle name="Currency 10 2 6" xfId="31824"/>
    <cellStyle name="Currency 10 3" xfId="1631"/>
    <cellStyle name="Currency 10 3 2" xfId="3530"/>
    <cellStyle name="Currency 10 3 2 2" xfId="7333"/>
    <cellStyle name="Currency 10 3 2 2 2" xfId="15143"/>
    <cellStyle name="Currency 10 3 2 2 2 2" xfId="30554"/>
    <cellStyle name="Currency 10 3 2 2 2 2 2" xfId="61378"/>
    <cellStyle name="Currency 10 3 2 2 2 3" xfId="45968"/>
    <cellStyle name="Currency 10 3 2 2 3" xfId="22745"/>
    <cellStyle name="Currency 10 3 2 2 3 2" xfId="53569"/>
    <cellStyle name="Currency 10 3 2 2 4" xfId="38159"/>
    <cellStyle name="Currency 10 3 2 3" xfId="11340"/>
    <cellStyle name="Currency 10 3 2 3 2" xfId="26751"/>
    <cellStyle name="Currency 10 3 2 3 2 2" xfId="57575"/>
    <cellStyle name="Currency 10 3 2 3 3" xfId="42165"/>
    <cellStyle name="Currency 10 3 2 4" xfId="18942"/>
    <cellStyle name="Currency 10 3 2 4 2" xfId="49766"/>
    <cellStyle name="Currency 10 3 2 5" xfId="34356"/>
    <cellStyle name="Currency 10 3 3" xfId="5434"/>
    <cellStyle name="Currency 10 3 3 2" xfId="13244"/>
    <cellStyle name="Currency 10 3 3 2 2" xfId="28655"/>
    <cellStyle name="Currency 10 3 3 2 2 2" xfId="59479"/>
    <cellStyle name="Currency 10 3 3 2 3" xfId="44069"/>
    <cellStyle name="Currency 10 3 3 3" xfId="20846"/>
    <cellStyle name="Currency 10 3 3 3 2" xfId="51670"/>
    <cellStyle name="Currency 10 3 3 4" xfId="36260"/>
    <cellStyle name="Currency 10 3 4" xfId="9441"/>
    <cellStyle name="Currency 10 3 4 2" xfId="24852"/>
    <cellStyle name="Currency 10 3 4 2 2" xfId="55676"/>
    <cellStyle name="Currency 10 3 4 3" xfId="40266"/>
    <cellStyle name="Currency 10 3 5" xfId="17043"/>
    <cellStyle name="Currency 10 3 5 2" xfId="47867"/>
    <cellStyle name="Currency 10 3 6" xfId="32457"/>
    <cellStyle name="Currency 10 4" xfId="2264"/>
    <cellStyle name="Currency 10 4 2" xfId="6067"/>
    <cellStyle name="Currency 10 4 2 2" xfId="13877"/>
    <cellStyle name="Currency 10 4 2 2 2" xfId="29288"/>
    <cellStyle name="Currency 10 4 2 2 2 2" xfId="60112"/>
    <cellStyle name="Currency 10 4 2 2 3" xfId="44702"/>
    <cellStyle name="Currency 10 4 2 3" xfId="21479"/>
    <cellStyle name="Currency 10 4 2 3 2" xfId="52303"/>
    <cellStyle name="Currency 10 4 2 4" xfId="36893"/>
    <cellStyle name="Currency 10 4 3" xfId="10074"/>
    <cellStyle name="Currency 10 4 3 2" xfId="25485"/>
    <cellStyle name="Currency 10 4 3 2 2" xfId="56309"/>
    <cellStyle name="Currency 10 4 3 3" xfId="40899"/>
    <cellStyle name="Currency 10 4 4" xfId="17676"/>
    <cellStyle name="Currency 10 4 4 2" xfId="48500"/>
    <cellStyle name="Currency 10 4 5" xfId="33090"/>
    <cellStyle name="Currency 10 5" xfId="4168"/>
    <cellStyle name="Currency 10 5 2" xfId="11978"/>
    <cellStyle name="Currency 10 5 2 2" xfId="27389"/>
    <cellStyle name="Currency 10 5 2 2 2" xfId="58213"/>
    <cellStyle name="Currency 10 5 2 3" xfId="42803"/>
    <cellStyle name="Currency 10 5 3" xfId="19580"/>
    <cellStyle name="Currency 10 5 3 2" xfId="50404"/>
    <cellStyle name="Currency 10 5 4" xfId="34994"/>
    <cellStyle name="Currency 10 6" xfId="8175"/>
    <cellStyle name="Currency 10 6 2" xfId="23586"/>
    <cellStyle name="Currency 10 6 2 2" xfId="54410"/>
    <cellStyle name="Currency 10 6 3" xfId="39000"/>
    <cellStyle name="Currency 10 7" xfId="7751"/>
    <cellStyle name="Currency 10 7 2" xfId="23163"/>
    <cellStyle name="Currency 10 7 2 2" xfId="53987"/>
    <cellStyle name="Currency 10 7 3" xfId="38577"/>
    <cellStyle name="Currency 10 8" xfId="15777"/>
    <cellStyle name="Currency 10 8 2" xfId="46601"/>
    <cellStyle name="Currency 10 9" xfId="31191"/>
    <cellStyle name="Currency 11" xfId="574"/>
    <cellStyle name="Currency 11 2" xfId="1207"/>
    <cellStyle name="Currency 11 2 2" xfId="3106"/>
    <cellStyle name="Currency 11 2 2 2" xfId="6909"/>
    <cellStyle name="Currency 11 2 2 2 2" xfId="14719"/>
    <cellStyle name="Currency 11 2 2 2 2 2" xfId="30130"/>
    <cellStyle name="Currency 11 2 2 2 2 2 2" xfId="60954"/>
    <cellStyle name="Currency 11 2 2 2 2 3" xfId="45544"/>
    <cellStyle name="Currency 11 2 2 2 3" xfId="22321"/>
    <cellStyle name="Currency 11 2 2 2 3 2" xfId="53145"/>
    <cellStyle name="Currency 11 2 2 2 4" xfId="37735"/>
    <cellStyle name="Currency 11 2 2 3" xfId="10916"/>
    <cellStyle name="Currency 11 2 2 3 2" xfId="26327"/>
    <cellStyle name="Currency 11 2 2 3 2 2" xfId="57151"/>
    <cellStyle name="Currency 11 2 2 3 3" xfId="41741"/>
    <cellStyle name="Currency 11 2 2 4" xfId="18518"/>
    <cellStyle name="Currency 11 2 2 4 2" xfId="49342"/>
    <cellStyle name="Currency 11 2 2 5" xfId="33932"/>
    <cellStyle name="Currency 11 2 3" xfId="5010"/>
    <cellStyle name="Currency 11 2 3 2" xfId="12820"/>
    <cellStyle name="Currency 11 2 3 2 2" xfId="28231"/>
    <cellStyle name="Currency 11 2 3 2 2 2" xfId="59055"/>
    <cellStyle name="Currency 11 2 3 2 3" xfId="43645"/>
    <cellStyle name="Currency 11 2 3 3" xfId="20422"/>
    <cellStyle name="Currency 11 2 3 3 2" xfId="51246"/>
    <cellStyle name="Currency 11 2 3 4" xfId="35836"/>
    <cellStyle name="Currency 11 2 4" xfId="9017"/>
    <cellStyle name="Currency 11 2 4 2" xfId="24428"/>
    <cellStyle name="Currency 11 2 4 2 2" xfId="55252"/>
    <cellStyle name="Currency 11 2 4 3" xfId="39842"/>
    <cellStyle name="Currency 11 2 5" xfId="16619"/>
    <cellStyle name="Currency 11 2 5 2" xfId="47443"/>
    <cellStyle name="Currency 11 2 6" xfId="32033"/>
    <cellStyle name="Currency 11 3" xfId="1840"/>
    <cellStyle name="Currency 11 3 2" xfId="3739"/>
    <cellStyle name="Currency 11 3 2 2" xfId="7542"/>
    <cellStyle name="Currency 11 3 2 2 2" xfId="15352"/>
    <cellStyle name="Currency 11 3 2 2 2 2" xfId="30763"/>
    <cellStyle name="Currency 11 3 2 2 2 2 2" xfId="61587"/>
    <cellStyle name="Currency 11 3 2 2 2 3" xfId="46177"/>
    <cellStyle name="Currency 11 3 2 2 3" xfId="22954"/>
    <cellStyle name="Currency 11 3 2 2 3 2" xfId="53778"/>
    <cellStyle name="Currency 11 3 2 2 4" xfId="38368"/>
    <cellStyle name="Currency 11 3 2 3" xfId="11549"/>
    <cellStyle name="Currency 11 3 2 3 2" xfId="26960"/>
    <cellStyle name="Currency 11 3 2 3 2 2" xfId="57784"/>
    <cellStyle name="Currency 11 3 2 3 3" xfId="42374"/>
    <cellStyle name="Currency 11 3 2 4" xfId="19151"/>
    <cellStyle name="Currency 11 3 2 4 2" xfId="49975"/>
    <cellStyle name="Currency 11 3 2 5" xfId="34565"/>
    <cellStyle name="Currency 11 3 3" xfId="5643"/>
    <cellStyle name="Currency 11 3 3 2" xfId="13453"/>
    <cellStyle name="Currency 11 3 3 2 2" xfId="28864"/>
    <cellStyle name="Currency 11 3 3 2 2 2" xfId="59688"/>
    <cellStyle name="Currency 11 3 3 2 3" xfId="44278"/>
    <cellStyle name="Currency 11 3 3 3" xfId="21055"/>
    <cellStyle name="Currency 11 3 3 3 2" xfId="51879"/>
    <cellStyle name="Currency 11 3 3 4" xfId="36469"/>
    <cellStyle name="Currency 11 3 4" xfId="9650"/>
    <cellStyle name="Currency 11 3 4 2" xfId="25061"/>
    <cellStyle name="Currency 11 3 4 2 2" xfId="55885"/>
    <cellStyle name="Currency 11 3 4 3" xfId="40475"/>
    <cellStyle name="Currency 11 3 5" xfId="17252"/>
    <cellStyle name="Currency 11 3 5 2" xfId="48076"/>
    <cellStyle name="Currency 11 3 6" xfId="32666"/>
    <cellStyle name="Currency 11 4" xfId="2473"/>
    <cellStyle name="Currency 11 4 2" xfId="6276"/>
    <cellStyle name="Currency 11 4 2 2" xfId="14086"/>
    <cellStyle name="Currency 11 4 2 2 2" xfId="29497"/>
    <cellStyle name="Currency 11 4 2 2 2 2" xfId="60321"/>
    <cellStyle name="Currency 11 4 2 2 3" xfId="44911"/>
    <cellStyle name="Currency 11 4 2 3" xfId="21688"/>
    <cellStyle name="Currency 11 4 2 3 2" xfId="52512"/>
    <cellStyle name="Currency 11 4 2 4" xfId="37102"/>
    <cellStyle name="Currency 11 4 3" xfId="10283"/>
    <cellStyle name="Currency 11 4 3 2" xfId="25694"/>
    <cellStyle name="Currency 11 4 3 2 2" xfId="56518"/>
    <cellStyle name="Currency 11 4 3 3" xfId="41108"/>
    <cellStyle name="Currency 11 4 4" xfId="17885"/>
    <cellStyle name="Currency 11 4 4 2" xfId="48709"/>
    <cellStyle name="Currency 11 4 5" xfId="33299"/>
    <cellStyle name="Currency 11 5" xfId="4377"/>
    <cellStyle name="Currency 11 5 2" xfId="12187"/>
    <cellStyle name="Currency 11 5 2 2" xfId="27598"/>
    <cellStyle name="Currency 11 5 2 2 2" xfId="58422"/>
    <cellStyle name="Currency 11 5 2 3" xfId="43012"/>
    <cellStyle name="Currency 11 5 3" xfId="19789"/>
    <cellStyle name="Currency 11 5 3 2" xfId="50613"/>
    <cellStyle name="Currency 11 5 4" xfId="35203"/>
    <cellStyle name="Currency 11 6" xfId="8384"/>
    <cellStyle name="Currency 11 6 2" xfId="23795"/>
    <cellStyle name="Currency 11 6 2 2" xfId="54619"/>
    <cellStyle name="Currency 11 6 3" xfId="39209"/>
    <cellStyle name="Currency 11 7" xfId="15986"/>
    <cellStyle name="Currency 11 7 2" xfId="46810"/>
    <cellStyle name="Currency 11 8" xfId="31400"/>
    <cellStyle name="Currency 12" xfId="361"/>
    <cellStyle name="Currency 12 2" xfId="995"/>
    <cellStyle name="Currency 12 2 2" xfId="2894"/>
    <cellStyle name="Currency 12 2 2 2" xfId="6697"/>
    <cellStyle name="Currency 12 2 2 2 2" xfId="14507"/>
    <cellStyle name="Currency 12 2 2 2 2 2" xfId="29918"/>
    <cellStyle name="Currency 12 2 2 2 2 2 2" xfId="60742"/>
    <cellStyle name="Currency 12 2 2 2 2 3" xfId="45332"/>
    <cellStyle name="Currency 12 2 2 2 3" xfId="22109"/>
    <cellStyle name="Currency 12 2 2 2 3 2" xfId="52933"/>
    <cellStyle name="Currency 12 2 2 2 4" xfId="37523"/>
    <cellStyle name="Currency 12 2 2 3" xfId="10704"/>
    <cellStyle name="Currency 12 2 2 3 2" xfId="26115"/>
    <cellStyle name="Currency 12 2 2 3 2 2" xfId="56939"/>
    <cellStyle name="Currency 12 2 2 3 3" xfId="41529"/>
    <cellStyle name="Currency 12 2 2 4" xfId="18306"/>
    <cellStyle name="Currency 12 2 2 4 2" xfId="49130"/>
    <cellStyle name="Currency 12 2 2 5" xfId="33720"/>
    <cellStyle name="Currency 12 2 3" xfId="4798"/>
    <cellStyle name="Currency 12 2 3 2" xfId="12608"/>
    <cellStyle name="Currency 12 2 3 2 2" xfId="28019"/>
    <cellStyle name="Currency 12 2 3 2 2 2" xfId="58843"/>
    <cellStyle name="Currency 12 2 3 2 3" xfId="43433"/>
    <cellStyle name="Currency 12 2 3 3" xfId="20210"/>
    <cellStyle name="Currency 12 2 3 3 2" xfId="51034"/>
    <cellStyle name="Currency 12 2 3 4" xfId="35624"/>
    <cellStyle name="Currency 12 2 4" xfId="8805"/>
    <cellStyle name="Currency 12 2 4 2" xfId="24216"/>
    <cellStyle name="Currency 12 2 4 2 2" xfId="55040"/>
    <cellStyle name="Currency 12 2 4 3" xfId="39630"/>
    <cellStyle name="Currency 12 2 5" xfId="16407"/>
    <cellStyle name="Currency 12 2 5 2" xfId="47231"/>
    <cellStyle name="Currency 12 2 6" xfId="31821"/>
    <cellStyle name="Currency 12 3" xfId="1628"/>
    <cellStyle name="Currency 12 3 2" xfId="3527"/>
    <cellStyle name="Currency 12 3 2 2" xfId="7330"/>
    <cellStyle name="Currency 12 3 2 2 2" xfId="15140"/>
    <cellStyle name="Currency 12 3 2 2 2 2" xfId="30551"/>
    <cellStyle name="Currency 12 3 2 2 2 2 2" xfId="61375"/>
    <cellStyle name="Currency 12 3 2 2 2 3" xfId="45965"/>
    <cellStyle name="Currency 12 3 2 2 3" xfId="22742"/>
    <cellStyle name="Currency 12 3 2 2 3 2" xfId="53566"/>
    <cellStyle name="Currency 12 3 2 2 4" xfId="38156"/>
    <cellStyle name="Currency 12 3 2 3" xfId="11337"/>
    <cellStyle name="Currency 12 3 2 3 2" xfId="26748"/>
    <cellStyle name="Currency 12 3 2 3 2 2" xfId="57572"/>
    <cellStyle name="Currency 12 3 2 3 3" xfId="42162"/>
    <cellStyle name="Currency 12 3 2 4" xfId="18939"/>
    <cellStyle name="Currency 12 3 2 4 2" xfId="49763"/>
    <cellStyle name="Currency 12 3 2 5" xfId="34353"/>
    <cellStyle name="Currency 12 3 3" xfId="5431"/>
    <cellStyle name="Currency 12 3 3 2" xfId="13241"/>
    <cellStyle name="Currency 12 3 3 2 2" xfId="28652"/>
    <cellStyle name="Currency 12 3 3 2 2 2" xfId="59476"/>
    <cellStyle name="Currency 12 3 3 2 3" xfId="44066"/>
    <cellStyle name="Currency 12 3 3 3" xfId="20843"/>
    <cellStyle name="Currency 12 3 3 3 2" xfId="51667"/>
    <cellStyle name="Currency 12 3 3 4" xfId="36257"/>
    <cellStyle name="Currency 12 3 4" xfId="9438"/>
    <cellStyle name="Currency 12 3 4 2" xfId="24849"/>
    <cellStyle name="Currency 12 3 4 2 2" xfId="55673"/>
    <cellStyle name="Currency 12 3 4 3" xfId="40263"/>
    <cellStyle name="Currency 12 3 5" xfId="17040"/>
    <cellStyle name="Currency 12 3 5 2" xfId="47864"/>
    <cellStyle name="Currency 12 3 6" xfId="32454"/>
    <cellStyle name="Currency 12 4" xfId="2261"/>
    <cellStyle name="Currency 12 4 2" xfId="6064"/>
    <cellStyle name="Currency 12 4 2 2" xfId="13874"/>
    <cellStyle name="Currency 12 4 2 2 2" xfId="29285"/>
    <cellStyle name="Currency 12 4 2 2 2 2" xfId="60109"/>
    <cellStyle name="Currency 12 4 2 2 3" xfId="44699"/>
    <cellStyle name="Currency 12 4 2 3" xfId="21476"/>
    <cellStyle name="Currency 12 4 2 3 2" xfId="52300"/>
    <cellStyle name="Currency 12 4 2 4" xfId="36890"/>
    <cellStyle name="Currency 12 4 3" xfId="10071"/>
    <cellStyle name="Currency 12 4 3 2" xfId="25482"/>
    <cellStyle name="Currency 12 4 3 2 2" xfId="56306"/>
    <cellStyle name="Currency 12 4 3 3" xfId="40896"/>
    <cellStyle name="Currency 12 4 4" xfId="17673"/>
    <cellStyle name="Currency 12 4 4 2" xfId="48497"/>
    <cellStyle name="Currency 12 4 5" xfId="33087"/>
    <cellStyle name="Currency 12 5" xfId="4165"/>
    <cellStyle name="Currency 12 5 2" xfId="11975"/>
    <cellStyle name="Currency 12 5 2 2" xfId="27386"/>
    <cellStyle name="Currency 12 5 2 2 2" xfId="58210"/>
    <cellStyle name="Currency 12 5 2 3" xfId="42800"/>
    <cellStyle name="Currency 12 5 3" xfId="19577"/>
    <cellStyle name="Currency 12 5 3 2" xfId="50401"/>
    <cellStyle name="Currency 12 5 4" xfId="34991"/>
    <cellStyle name="Currency 12 6" xfId="8172"/>
    <cellStyle name="Currency 12 6 2" xfId="23583"/>
    <cellStyle name="Currency 12 6 2 2" xfId="54407"/>
    <cellStyle name="Currency 12 6 3" xfId="38997"/>
    <cellStyle name="Currency 12 7" xfId="15774"/>
    <cellStyle name="Currency 12 7 2" xfId="46598"/>
    <cellStyle name="Currency 12 8" xfId="31188"/>
    <cellStyle name="Currency 13" xfId="785"/>
    <cellStyle name="Currency 13 2" xfId="2684"/>
    <cellStyle name="Currency 13 2 2" xfId="6487"/>
    <cellStyle name="Currency 13 2 2 2" xfId="14297"/>
    <cellStyle name="Currency 13 2 2 2 2" xfId="29708"/>
    <cellStyle name="Currency 13 2 2 2 2 2" xfId="60532"/>
    <cellStyle name="Currency 13 2 2 2 3" xfId="45122"/>
    <cellStyle name="Currency 13 2 2 3" xfId="21899"/>
    <cellStyle name="Currency 13 2 2 3 2" xfId="52723"/>
    <cellStyle name="Currency 13 2 2 4" xfId="37313"/>
    <cellStyle name="Currency 13 2 3" xfId="10494"/>
    <cellStyle name="Currency 13 2 3 2" xfId="25905"/>
    <cellStyle name="Currency 13 2 3 2 2" xfId="56729"/>
    <cellStyle name="Currency 13 2 3 3" xfId="41319"/>
    <cellStyle name="Currency 13 2 4" xfId="18096"/>
    <cellStyle name="Currency 13 2 4 2" xfId="48920"/>
    <cellStyle name="Currency 13 2 5" xfId="33510"/>
    <cellStyle name="Currency 13 3" xfId="4588"/>
    <cellStyle name="Currency 13 3 2" xfId="12398"/>
    <cellStyle name="Currency 13 3 2 2" xfId="27809"/>
    <cellStyle name="Currency 13 3 2 2 2" xfId="58633"/>
    <cellStyle name="Currency 13 3 2 3" xfId="43223"/>
    <cellStyle name="Currency 13 3 3" xfId="20000"/>
    <cellStyle name="Currency 13 3 3 2" xfId="50824"/>
    <cellStyle name="Currency 13 3 4" xfId="35414"/>
    <cellStyle name="Currency 13 4" xfId="8595"/>
    <cellStyle name="Currency 13 4 2" xfId="24006"/>
    <cellStyle name="Currency 13 4 2 2" xfId="54830"/>
    <cellStyle name="Currency 13 4 3" xfId="39420"/>
    <cellStyle name="Currency 13 5" xfId="16197"/>
    <cellStyle name="Currency 13 5 2" xfId="47021"/>
    <cellStyle name="Currency 13 6" xfId="31611"/>
    <cellStyle name="Currency 14" xfId="1418"/>
    <cellStyle name="Currency 14 2" xfId="3317"/>
    <cellStyle name="Currency 14 2 2" xfId="7120"/>
    <cellStyle name="Currency 14 2 2 2" xfId="14930"/>
    <cellStyle name="Currency 14 2 2 2 2" xfId="30341"/>
    <cellStyle name="Currency 14 2 2 2 2 2" xfId="61165"/>
    <cellStyle name="Currency 14 2 2 2 3" xfId="45755"/>
    <cellStyle name="Currency 14 2 2 3" xfId="22532"/>
    <cellStyle name="Currency 14 2 2 3 2" xfId="53356"/>
    <cellStyle name="Currency 14 2 2 4" xfId="37946"/>
    <cellStyle name="Currency 14 2 3" xfId="11127"/>
    <cellStyle name="Currency 14 2 3 2" xfId="26538"/>
    <cellStyle name="Currency 14 2 3 2 2" xfId="57362"/>
    <cellStyle name="Currency 14 2 3 3" xfId="41952"/>
    <cellStyle name="Currency 14 2 4" xfId="18729"/>
    <cellStyle name="Currency 14 2 4 2" xfId="49553"/>
    <cellStyle name="Currency 14 2 5" xfId="34143"/>
    <cellStyle name="Currency 14 3" xfId="5221"/>
    <cellStyle name="Currency 14 3 2" xfId="13031"/>
    <cellStyle name="Currency 14 3 2 2" xfId="28442"/>
    <cellStyle name="Currency 14 3 2 2 2" xfId="59266"/>
    <cellStyle name="Currency 14 3 2 3" xfId="43856"/>
    <cellStyle name="Currency 14 3 3" xfId="20633"/>
    <cellStyle name="Currency 14 3 3 2" xfId="51457"/>
    <cellStyle name="Currency 14 3 4" xfId="36047"/>
    <cellStyle name="Currency 14 4" xfId="9228"/>
    <cellStyle name="Currency 14 4 2" xfId="24639"/>
    <cellStyle name="Currency 14 4 2 2" xfId="55463"/>
    <cellStyle name="Currency 14 4 3" xfId="40053"/>
    <cellStyle name="Currency 14 5" xfId="16830"/>
    <cellStyle name="Currency 14 5 2" xfId="47654"/>
    <cellStyle name="Currency 14 6" xfId="32244"/>
    <cellStyle name="Currency 15" xfId="2051"/>
    <cellStyle name="Currency 15 2" xfId="5854"/>
    <cellStyle name="Currency 15 2 2" xfId="13664"/>
    <cellStyle name="Currency 15 2 2 2" xfId="29075"/>
    <cellStyle name="Currency 15 2 2 2 2" xfId="59899"/>
    <cellStyle name="Currency 15 2 2 3" xfId="44489"/>
    <cellStyle name="Currency 15 2 3" xfId="21266"/>
    <cellStyle name="Currency 15 2 3 2" xfId="52090"/>
    <cellStyle name="Currency 15 2 4" xfId="36680"/>
    <cellStyle name="Currency 15 3" xfId="9861"/>
    <cellStyle name="Currency 15 3 2" xfId="25272"/>
    <cellStyle name="Currency 15 3 2 2" xfId="56096"/>
    <cellStyle name="Currency 15 3 3" xfId="40686"/>
    <cellStyle name="Currency 15 4" xfId="17463"/>
    <cellStyle name="Currency 15 4 2" xfId="48287"/>
    <cellStyle name="Currency 15 5" xfId="32877"/>
    <cellStyle name="Currency 16" xfId="3954"/>
    <cellStyle name="Currency 16 2" xfId="11764"/>
    <cellStyle name="Currency 16 2 2" xfId="27175"/>
    <cellStyle name="Currency 16 2 2 2" xfId="57999"/>
    <cellStyle name="Currency 16 2 3" xfId="42589"/>
    <cellStyle name="Currency 16 3" xfId="19366"/>
    <cellStyle name="Currency 16 3 2" xfId="50190"/>
    <cellStyle name="Currency 16 4" xfId="34780"/>
    <cellStyle name="Currency 17" xfId="7962"/>
    <cellStyle name="Currency 17 2" xfId="23373"/>
    <cellStyle name="Currency 17 2 2" xfId="54197"/>
    <cellStyle name="Currency 17 3" xfId="38787"/>
    <cellStyle name="Currency 18" xfId="15564"/>
    <cellStyle name="Currency 18 2" xfId="46388"/>
    <cellStyle name="Currency 19" xfId="30978"/>
    <cellStyle name="Currency 2" xfId="106"/>
    <cellStyle name="Currency 2 10" xfId="366"/>
    <cellStyle name="Currency 2 10 2" xfId="999"/>
    <cellStyle name="Currency 2 10 2 2" xfId="2898"/>
    <cellStyle name="Currency 2 10 2 2 2" xfId="6701"/>
    <cellStyle name="Currency 2 10 2 2 2 2" xfId="14511"/>
    <cellStyle name="Currency 2 10 2 2 2 2 2" xfId="29922"/>
    <cellStyle name="Currency 2 10 2 2 2 2 2 2" xfId="60746"/>
    <cellStyle name="Currency 2 10 2 2 2 2 3" xfId="45336"/>
    <cellStyle name="Currency 2 10 2 2 2 3" xfId="22113"/>
    <cellStyle name="Currency 2 10 2 2 2 3 2" xfId="52937"/>
    <cellStyle name="Currency 2 10 2 2 2 4" xfId="37527"/>
    <cellStyle name="Currency 2 10 2 2 3" xfId="10708"/>
    <cellStyle name="Currency 2 10 2 2 3 2" xfId="26119"/>
    <cellStyle name="Currency 2 10 2 2 3 2 2" xfId="56943"/>
    <cellStyle name="Currency 2 10 2 2 3 3" xfId="41533"/>
    <cellStyle name="Currency 2 10 2 2 4" xfId="18310"/>
    <cellStyle name="Currency 2 10 2 2 4 2" xfId="49134"/>
    <cellStyle name="Currency 2 10 2 2 5" xfId="33724"/>
    <cellStyle name="Currency 2 10 2 3" xfId="4802"/>
    <cellStyle name="Currency 2 10 2 3 2" xfId="12612"/>
    <cellStyle name="Currency 2 10 2 3 2 2" xfId="28023"/>
    <cellStyle name="Currency 2 10 2 3 2 2 2" xfId="58847"/>
    <cellStyle name="Currency 2 10 2 3 2 3" xfId="43437"/>
    <cellStyle name="Currency 2 10 2 3 3" xfId="20214"/>
    <cellStyle name="Currency 2 10 2 3 3 2" xfId="51038"/>
    <cellStyle name="Currency 2 10 2 3 4" xfId="35628"/>
    <cellStyle name="Currency 2 10 2 4" xfId="8809"/>
    <cellStyle name="Currency 2 10 2 4 2" xfId="24220"/>
    <cellStyle name="Currency 2 10 2 4 2 2" xfId="55044"/>
    <cellStyle name="Currency 2 10 2 4 3" xfId="39634"/>
    <cellStyle name="Currency 2 10 2 5" xfId="16411"/>
    <cellStyle name="Currency 2 10 2 5 2" xfId="47235"/>
    <cellStyle name="Currency 2 10 2 6" xfId="31825"/>
    <cellStyle name="Currency 2 10 3" xfId="1632"/>
    <cellStyle name="Currency 2 10 3 2" xfId="3531"/>
    <cellStyle name="Currency 2 10 3 2 2" xfId="7334"/>
    <cellStyle name="Currency 2 10 3 2 2 2" xfId="15144"/>
    <cellStyle name="Currency 2 10 3 2 2 2 2" xfId="30555"/>
    <cellStyle name="Currency 2 10 3 2 2 2 2 2" xfId="61379"/>
    <cellStyle name="Currency 2 10 3 2 2 2 3" xfId="45969"/>
    <cellStyle name="Currency 2 10 3 2 2 3" xfId="22746"/>
    <cellStyle name="Currency 2 10 3 2 2 3 2" xfId="53570"/>
    <cellStyle name="Currency 2 10 3 2 2 4" xfId="38160"/>
    <cellStyle name="Currency 2 10 3 2 3" xfId="11341"/>
    <cellStyle name="Currency 2 10 3 2 3 2" xfId="26752"/>
    <cellStyle name="Currency 2 10 3 2 3 2 2" xfId="57576"/>
    <cellStyle name="Currency 2 10 3 2 3 3" xfId="42166"/>
    <cellStyle name="Currency 2 10 3 2 4" xfId="18943"/>
    <cellStyle name="Currency 2 10 3 2 4 2" xfId="49767"/>
    <cellStyle name="Currency 2 10 3 2 5" xfId="34357"/>
    <cellStyle name="Currency 2 10 3 3" xfId="5435"/>
    <cellStyle name="Currency 2 10 3 3 2" xfId="13245"/>
    <cellStyle name="Currency 2 10 3 3 2 2" xfId="28656"/>
    <cellStyle name="Currency 2 10 3 3 2 2 2" xfId="59480"/>
    <cellStyle name="Currency 2 10 3 3 2 3" xfId="44070"/>
    <cellStyle name="Currency 2 10 3 3 3" xfId="20847"/>
    <cellStyle name="Currency 2 10 3 3 3 2" xfId="51671"/>
    <cellStyle name="Currency 2 10 3 3 4" xfId="36261"/>
    <cellStyle name="Currency 2 10 3 4" xfId="9442"/>
    <cellStyle name="Currency 2 10 3 4 2" xfId="24853"/>
    <cellStyle name="Currency 2 10 3 4 2 2" xfId="55677"/>
    <cellStyle name="Currency 2 10 3 4 3" xfId="40267"/>
    <cellStyle name="Currency 2 10 3 5" xfId="17044"/>
    <cellStyle name="Currency 2 10 3 5 2" xfId="47868"/>
    <cellStyle name="Currency 2 10 3 6" xfId="32458"/>
    <cellStyle name="Currency 2 10 4" xfId="2265"/>
    <cellStyle name="Currency 2 10 4 2" xfId="6068"/>
    <cellStyle name="Currency 2 10 4 2 2" xfId="13878"/>
    <cellStyle name="Currency 2 10 4 2 2 2" xfId="29289"/>
    <cellStyle name="Currency 2 10 4 2 2 2 2" xfId="60113"/>
    <cellStyle name="Currency 2 10 4 2 2 3" xfId="44703"/>
    <cellStyle name="Currency 2 10 4 2 3" xfId="21480"/>
    <cellStyle name="Currency 2 10 4 2 3 2" xfId="52304"/>
    <cellStyle name="Currency 2 10 4 2 4" xfId="36894"/>
    <cellStyle name="Currency 2 10 4 3" xfId="10075"/>
    <cellStyle name="Currency 2 10 4 3 2" xfId="25486"/>
    <cellStyle name="Currency 2 10 4 3 2 2" xfId="56310"/>
    <cellStyle name="Currency 2 10 4 3 3" xfId="40900"/>
    <cellStyle name="Currency 2 10 4 4" xfId="17677"/>
    <cellStyle name="Currency 2 10 4 4 2" xfId="48501"/>
    <cellStyle name="Currency 2 10 4 5" xfId="33091"/>
    <cellStyle name="Currency 2 10 5" xfId="4169"/>
    <cellStyle name="Currency 2 10 5 2" xfId="11979"/>
    <cellStyle name="Currency 2 10 5 2 2" xfId="27390"/>
    <cellStyle name="Currency 2 10 5 2 2 2" xfId="58214"/>
    <cellStyle name="Currency 2 10 5 2 3" xfId="42804"/>
    <cellStyle name="Currency 2 10 5 3" xfId="19581"/>
    <cellStyle name="Currency 2 10 5 3 2" xfId="50405"/>
    <cellStyle name="Currency 2 10 5 4" xfId="34995"/>
    <cellStyle name="Currency 2 10 6" xfId="8176"/>
    <cellStyle name="Currency 2 10 6 2" xfId="23587"/>
    <cellStyle name="Currency 2 10 6 2 2" xfId="54411"/>
    <cellStyle name="Currency 2 10 6 3" xfId="39001"/>
    <cellStyle name="Currency 2 10 7" xfId="15778"/>
    <cellStyle name="Currency 2 10 7 2" xfId="46602"/>
    <cellStyle name="Currency 2 10 8" xfId="31192"/>
    <cellStyle name="Currency 2 11" xfId="786"/>
    <cellStyle name="Currency 2 11 2" xfId="2685"/>
    <cellStyle name="Currency 2 11 2 2" xfId="6488"/>
    <cellStyle name="Currency 2 11 2 2 2" xfId="14298"/>
    <cellStyle name="Currency 2 11 2 2 2 2" xfId="29709"/>
    <cellStyle name="Currency 2 11 2 2 2 2 2" xfId="60533"/>
    <cellStyle name="Currency 2 11 2 2 2 3" xfId="45123"/>
    <cellStyle name="Currency 2 11 2 2 3" xfId="21900"/>
    <cellStyle name="Currency 2 11 2 2 3 2" xfId="52724"/>
    <cellStyle name="Currency 2 11 2 2 4" xfId="37314"/>
    <cellStyle name="Currency 2 11 2 3" xfId="10495"/>
    <cellStyle name="Currency 2 11 2 3 2" xfId="25906"/>
    <cellStyle name="Currency 2 11 2 3 2 2" xfId="56730"/>
    <cellStyle name="Currency 2 11 2 3 3" xfId="41320"/>
    <cellStyle name="Currency 2 11 2 4" xfId="18097"/>
    <cellStyle name="Currency 2 11 2 4 2" xfId="48921"/>
    <cellStyle name="Currency 2 11 2 5" xfId="33511"/>
    <cellStyle name="Currency 2 11 3" xfId="4589"/>
    <cellStyle name="Currency 2 11 3 2" xfId="12399"/>
    <cellStyle name="Currency 2 11 3 2 2" xfId="27810"/>
    <cellStyle name="Currency 2 11 3 2 2 2" xfId="58634"/>
    <cellStyle name="Currency 2 11 3 2 3" xfId="43224"/>
    <cellStyle name="Currency 2 11 3 3" xfId="20001"/>
    <cellStyle name="Currency 2 11 3 3 2" xfId="50825"/>
    <cellStyle name="Currency 2 11 3 4" xfId="35415"/>
    <cellStyle name="Currency 2 11 4" xfId="8596"/>
    <cellStyle name="Currency 2 11 4 2" xfId="24007"/>
    <cellStyle name="Currency 2 11 4 2 2" xfId="54831"/>
    <cellStyle name="Currency 2 11 4 3" xfId="39421"/>
    <cellStyle name="Currency 2 11 5" xfId="16198"/>
    <cellStyle name="Currency 2 11 5 2" xfId="47022"/>
    <cellStyle name="Currency 2 11 6" xfId="31612"/>
    <cellStyle name="Currency 2 12" xfId="1419"/>
    <cellStyle name="Currency 2 12 2" xfId="3318"/>
    <cellStyle name="Currency 2 12 2 2" xfId="7121"/>
    <cellStyle name="Currency 2 12 2 2 2" xfId="14931"/>
    <cellStyle name="Currency 2 12 2 2 2 2" xfId="30342"/>
    <cellStyle name="Currency 2 12 2 2 2 2 2" xfId="61166"/>
    <cellStyle name="Currency 2 12 2 2 2 3" xfId="45756"/>
    <cellStyle name="Currency 2 12 2 2 3" xfId="22533"/>
    <cellStyle name="Currency 2 12 2 2 3 2" xfId="53357"/>
    <cellStyle name="Currency 2 12 2 2 4" xfId="37947"/>
    <cellStyle name="Currency 2 12 2 3" xfId="11128"/>
    <cellStyle name="Currency 2 12 2 3 2" xfId="26539"/>
    <cellStyle name="Currency 2 12 2 3 2 2" xfId="57363"/>
    <cellStyle name="Currency 2 12 2 3 3" xfId="41953"/>
    <cellStyle name="Currency 2 12 2 4" xfId="18730"/>
    <cellStyle name="Currency 2 12 2 4 2" xfId="49554"/>
    <cellStyle name="Currency 2 12 2 5" xfId="34144"/>
    <cellStyle name="Currency 2 12 3" xfId="5222"/>
    <cellStyle name="Currency 2 12 3 2" xfId="13032"/>
    <cellStyle name="Currency 2 12 3 2 2" xfId="28443"/>
    <cellStyle name="Currency 2 12 3 2 2 2" xfId="59267"/>
    <cellStyle name="Currency 2 12 3 2 3" xfId="43857"/>
    <cellStyle name="Currency 2 12 3 3" xfId="20634"/>
    <cellStyle name="Currency 2 12 3 3 2" xfId="51458"/>
    <cellStyle name="Currency 2 12 3 4" xfId="36048"/>
    <cellStyle name="Currency 2 12 4" xfId="9229"/>
    <cellStyle name="Currency 2 12 4 2" xfId="24640"/>
    <cellStyle name="Currency 2 12 4 2 2" xfId="55464"/>
    <cellStyle name="Currency 2 12 4 3" xfId="40054"/>
    <cellStyle name="Currency 2 12 5" xfId="16831"/>
    <cellStyle name="Currency 2 12 5 2" xfId="47655"/>
    <cellStyle name="Currency 2 12 6" xfId="32245"/>
    <cellStyle name="Currency 2 13" xfId="2052"/>
    <cellStyle name="Currency 2 13 2" xfId="5855"/>
    <cellStyle name="Currency 2 13 2 2" xfId="13665"/>
    <cellStyle name="Currency 2 13 2 2 2" xfId="29076"/>
    <cellStyle name="Currency 2 13 2 2 2 2" xfId="59900"/>
    <cellStyle name="Currency 2 13 2 2 3" xfId="44490"/>
    <cellStyle name="Currency 2 13 2 3" xfId="21267"/>
    <cellStyle name="Currency 2 13 2 3 2" xfId="52091"/>
    <cellStyle name="Currency 2 13 2 4" xfId="36681"/>
    <cellStyle name="Currency 2 13 3" xfId="9862"/>
    <cellStyle name="Currency 2 13 3 2" xfId="25273"/>
    <cellStyle name="Currency 2 13 3 2 2" xfId="56097"/>
    <cellStyle name="Currency 2 13 3 3" xfId="40687"/>
    <cellStyle name="Currency 2 13 4" xfId="17464"/>
    <cellStyle name="Currency 2 13 4 2" xfId="48288"/>
    <cellStyle name="Currency 2 13 5" xfId="32878"/>
    <cellStyle name="Currency 2 14" xfId="3951"/>
    <cellStyle name="Currency 2 14 2" xfId="11761"/>
    <cellStyle name="Currency 2 14 2 2" xfId="27172"/>
    <cellStyle name="Currency 2 14 2 2 2" xfId="57996"/>
    <cellStyle name="Currency 2 14 2 3" xfId="42586"/>
    <cellStyle name="Currency 2 14 3" xfId="19363"/>
    <cellStyle name="Currency 2 14 3 2" xfId="50187"/>
    <cellStyle name="Currency 2 14 4" xfId="34777"/>
    <cellStyle name="Currency 2 15" xfId="3956"/>
    <cellStyle name="Currency 2 15 2" xfId="11766"/>
    <cellStyle name="Currency 2 15 2 2" xfId="27177"/>
    <cellStyle name="Currency 2 15 2 2 2" xfId="58001"/>
    <cellStyle name="Currency 2 15 2 3" xfId="42591"/>
    <cellStyle name="Currency 2 15 3" xfId="19368"/>
    <cellStyle name="Currency 2 15 3 2" xfId="50192"/>
    <cellStyle name="Currency 2 15 4" xfId="34782"/>
    <cellStyle name="Currency 2 16" xfId="7963"/>
    <cellStyle name="Currency 2 16 2" xfId="23374"/>
    <cellStyle name="Currency 2 16 2 2" xfId="54198"/>
    <cellStyle name="Currency 2 16 3" xfId="38788"/>
    <cellStyle name="Currency 2 17" xfId="7754"/>
    <cellStyle name="Currency 2 17 2" xfId="23165"/>
    <cellStyle name="Currency 2 17 2 2" xfId="53989"/>
    <cellStyle name="Currency 2 17 3" xfId="38579"/>
    <cellStyle name="Currency 2 18" xfId="15565"/>
    <cellStyle name="Currency 2 18 2" xfId="46389"/>
    <cellStyle name="Currency 2 19" xfId="30979"/>
    <cellStyle name="Currency 2 2" xfId="154"/>
    <cellStyle name="Currency 2 2 10" xfId="2063"/>
    <cellStyle name="Currency 2 2 10 2" xfId="5866"/>
    <cellStyle name="Currency 2 2 10 2 2" xfId="13676"/>
    <cellStyle name="Currency 2 2 10 2 2 2" xfId="29087"/>
    <cellStyle name="Currency 2 2 10 2 2 2 2" xfId="59911"/>
    <cellStyle name="Currency 2 2 10 2 2 3" xfId="44501"/>
    <cellStyle name="Currency 2 2 10 2 3" xfId="21278"/>
    <cellStyle name="Currency 2 2 10 2 3 2" xfId="52102"/>
    <cellStyle name="Currency 2 2 10 2 4" xfId="36692"/>
    <cellStyle name="Currency 2 2 10 3" xfId="9873"/>
    <cellStyle name="Currency 2 2 10 3 2" xfId="25284"/>
    <cellStyle name="Currency 2 2 10 3 2 2" xfId="56108"/>
    <cellStyle name="Currency 2 2 10 3 3" xfId="40698"/>
    <cellStyle name="Currency 2 2 10 4" xfId="17475"/>
    <cellStyle name="Currency 2 2 10 4 2" xfId="48299"/>
    <cellStyle name="Currency 2 2 10 5" xfId="32889"/>
    <cellStyle name="Currency 2 2 11" xfId="3967"/>
    <cellStyle name="Currency 2 2 11 2" xfId="11777"/>
    <cellStyle name="Currency 2 2 11 2 2" xfId="27188"/>
    <cellStyle name="Currency 2 2 11 2 2 2" xfId="58012"/>
    <cellStyle name="Currency 2 2 11 2 3" xfId="42602"/>
    <cellStyle name="Currency 2 2 11 3" xfId="19379"/>
    <cellStyle name="Currency 2 2 11 3 2" xfId="50203"/>
    <cellStyle name="Currency 2 2 11 4" xfId="34793"/>
    <cellStyle name="Currency 2 2 12" xfId="7974"/>
    <cellStyle name="Currency 2 2 12 2" xfId="23385"/>
    <cellStyle name="Currency 2 2 12 2 2" xfId="54209"/>
    <cellStyle name="Currency 2 2 12 3" xfId="38799"/>
    <cellStyle name="Currency 2 2 13" xfId="7765"/>
    <cellStyle name="Currency 2 2 13 2" xfId="23176"/>
    <cellStyle name="Currency 2 2 13 2 2" xfId="54000"/>
    <cellStyle name="Currency 2 2 13 3" xfId="38590"/>
    <cellStyle name="Currency 2 2 14" xfId="15576"/>
    <cellStyle name="Currency 2 2 14 2" xfId="46400"/>
    <cellStyle name="Currency 2 2 15" xfId="30990"/>
    <cellStyle name="Currency 2 2 2" xfId="183"/>
    <cellStyle name="Currency 2 2 2 10" xfId="3987"/>
    <cellStyle name="Currency 2 2 2 10 2" xfId="11797"/>
    <cellStyle name="Currency 2 2 2 10 2 2" xfId="27208"/>
    <cellStyle name="Currency 2 2 2 10 2 2 2" xfId="58032"/>
    <cellStyle name="Currency 2 2 2 10 2 3" xfId="42622"/>
    <cellStyle name="Currency 2 2 2 10 3" xfId="19399"/>
    <cellStyle name="Currency 2 2 2 10 3 2" xfId="50223"/>
    <cellStyle name="Currency 2 2 2 10 4" xfId="34813"/>
    <cellStyle name="Currency 2 2 2 11" xfId="7994"/>
    <cellStyle name="Currency 2 2 2 11 2" xfId="23405"/>
    <cellStyle name="Currency 2 2 2 11 2 2" xfId="54229"/>
    <cellStyle name="Currency 2 2 2 11 3" xfId="38819"/>
    <cellStyle name="Currency 2 2 2 12" xfId="7785"/>
    <cellStyle name="Currency 2 2 2 12 2" xfId="23196"/>
    <cellStyle name="Currency 2 2 2 12 2 2" xfId="54020"/>
    <cellStyle name="Currency 2 2 2 12 3" xfId="38610"/>
    <cellStyle name="Currency 2 2 2 13" xfId="15596"/>
    <cellStyle name="Currency 2 2 2 13 2" xfId="46420"/>
    <cellStyle name="Currency 2 2 2 14" xfId="31010"/>
    <cellStyle name="Currency 2 2 2 2" xfId="268"/>
    <cellStyle name="Currency 2 2 2 2 10" xfId="7870"/>
    <cellStyle name="Currency 2 2 2 2 10 2" xfId="23281"/>
    <cellStyle name="Currency 2 2 2 2 10 2 2" xfId="54105"/>
    <cellStyle name="Currency 2 2 2 2 10 3" xfId="38695"/>
    <cellStyle name="Currency 2 2 2 2 11" xfId="15681"/>
    <cellStyle name="Currency 2 2 2 2 11 2" xfId="46505"/>
    <cellStyle name="Currency 2 2 2 2 12" xfId="31095"/>
    <cellStyle name="Currency 2 2 2 2 2" xfId="350"/>
    <cellStyle name="Currency 2 2 2 2 2 10" xfId="15763"/>
    <cellStyle name="Currency 2 2 2 2 2 10 2" xfId="46587"/>
    <cellStyle name="Currency 2 2 2 2 2 11" xfId="31177"/>
    <cellStyle name="Currency 2 2 2 2 2 2" xfId="773"/>
    <cellStyle name="Currency 2 2 2 2 2 2 2" xfId="1406"/>
    <cellStyle name="Currency 2 2 2 2 2 2 2 2" xfId="3305"/>
    <cellStyle name="Currency 2 2 2 2 2 2 2 2 2" xfId="7108"/>
    <cellStyle name="Currency 2 2 2 2 2 2 2 2 2 2" xfId="14918"/>
    <cellStyle name="Currency 2 2 2 2 2 2 2 2 2 2 2" xfId="30329"/>
    <cellStyle name="Currency 2 2 2 2 2 2 2 2 2 2 2 2" xfId="61153"/>
    <cellStyle name="Currency 2 2 2 2 2 2 2 2 2 2 3" xfId="45743"/>
    <cellStyle name="Currency 2 2 2 2 2 2 2 2 2 3" xfId="22520"/>
    <cellStyle name="Currency 2 2 2 2 2 2 2 2 2 3 2" xfId="53344"/>
    <cellStyle name="Currency 2 2 2 2 2 2 2 2 2 4" xfId="37934"/>
    <cellStyle name="Currency 2 2 2 2 2 2 2 2 3" xfId="11115"/>
    <cellStyle name="Currency 2 2 2 2 2 2 2 2 3 2" xfId="26526"/>
    <cellStyle name="Currency 2 2 2 2 2 2 2 2 3 2 2" xfId="57350"/>
    <cellStyle name="Currency 2 2 2 2 2 2 2 2 3 3" xfId="41940"/>
    <cellStyle name="Currency 2 2 2 2 2 2 2 2 4" xfId="18717"/>
    <cellStyle name="Currency 2 2 2 2 2 2 2 2 4 2" xfId="49541"/>
    <cellStyle name="Currency 2 2 2 2 2 2 2 2 5" xfId="34131"/>
    <cellStyle name="Currency 2 2 2 2 2 2 2 3" xfId="5209"/>
    <cellStyle name="Currency 2 2 2 2 2 2 2 3 2" xfId="13019"/>
    <cellStyle name="Currency 2 2 2 2 2 2 2 3 2 2" xfId="28430"/>
    <cellStyle name="Currency 2 2 2 2 2 2 2 3 2 2 2" xfId="59254"/>
    <cellStyle name="Currency 2 2 2 2 2 2 2 3 2 3" xfId="43844"/>
    <cellStyle name="Currency 2 2 2 2 2 2 2 3 3" xfId="20621"/>
    <cellStyle name="Currency 2 2 2 2 2 2 2 3 3 2" xfId="51445"/>
    <cellStyle name="Currency 2 2 2 2 2 2 2 3 4" xfId="36035"/>
    <cellStyle name="Currency 2 2 2 2 2 2 2 4" xfId="9216"/>
    <cellStyle name="Currency 2 2 2 2 2 2 2 4 2" xfId="24627"/>
    <cellStyle name="Currency 2 2 2 2 2 2 2 4 2 2" xfId="55451"/>
    <cellStyle name="Currency 2 2 2 2 2 2 2 4 3" xfId="40041"/>
    <cellStyle name="Currency 2 2 2 2 2 2 2 5" xfId="16818"/>
    <cellStyle name="Currency 2 2 2 2 2 2 2 5 2" xfId="47642"/>
    <cellStyle name="Currency 2 2 2 2 2 2 2 6" xfId="32232"/>
    <cellStyle name="Currency 2 2 2 2 2 2 3" xfId="2039"/>
    <cellStyle name="Currency 2 2 2 2 2 2 3 2" xfId="3938"/>
    <cellStyle name="Currency 2 2 2 2 2 2 3 2 2" xfId="7741"/>
    <cellStyle name="Currency 2 2 2 2 2 2 3 2 2 2" xfId="15551"/>
    <cellStyle name="Currency 2 2 2 2 2 2 3 2 2 2 2" xfId="30962"/>
    <cellStyle name="Currency 2 2 2 2 2 2 3 2 2 2 2 2" xfId="61786"/>
    <cellStyle name="Currency 2 2 2 2 2 2 3 2 2 2 3" xfId="46376"/>
    <cellStyle name="Currency 2 2 2 2 2 2 3 2 2 3" xfId="23153"/>
    <cellStyle name="Currency 2 2 2 2 2 2 3 2 2 3 2" xfId="53977"/>
    <cellStyle name="Currency 2 2 2 2 2 2 3 2 2 4" xfId="38567"/>
    <cellStyle name="Currency 2 2 2 2 2 2 3 2 3" xfId="11748"/>
    <cellStyle name="Currency 2 2 2 2 2 2 3 2 3 2" xfId="27159"/>
    <cellStyle name="Currency 2 2 2 2 2 2 3 2 3 2 2" xfId="57983"/>
    <cellStyle name="Currency 2 2 2 2 2 2 3 2 3 3" xfId="42573"/>
    <cellStyle name="Currency 2 2 2 2 2 2 3 2 4" xfId="19350"/>
    <cellStyle name="Currency 2 2 2 2 2 2 3 2 4 2" xfId="50174"/>
    <cellStyle name="Currency 2 2 2 2 2 2 3 2 5" xfId="34764"/>
    <cellStyle name="Currency 2 2 2 2 2 2 3 3" xfId="5842"/>
    <cellStyle name="Currency 2 2 2 2 2 2 3 3 2" xfId="13652"/>
    <cellStyle name="Currency 2 2 2 2 2 2 3 3 2 2" xfId="29063"/>
    <cellStyle name="Currency 2 2 2 2 2 2 3 3 2 2 2" xfId="59887"/>
    <cellStyle name="Currency 2 2 2 2 2 2 3 3 2 3" xfId="44477"/>
    <cellStyle name="Currency 2 2 2 2 2 2 3 3 3" xfId="21254"/>
    <cellStyle name="Currency 2 2 2 2 2 2 3 3 3 2" xfId="52078"/>
    <cellStyle name="Currency 2 2 2 2 2 2 3 3 4" xfId="36668"/>
    <cellStyle name="Currency 2 2 2 2 2 2 3 4" xfId="9849"/>
    <cellStyle name="Currency 2 2 2 2 2 2 3 4 2" xfId="25260"/>
    <cellStyle name="Currency 2 2 2 2 2 2 3 4 2 2" xfId="56084"/>
    <cellStyle name="Currency 2 2 2 2 2 2 3 4 3" xfId="40674"/>
    <cellStyle name="Currency 2 2 2 2 2 2 3 5" xfId="17451"/>
    <cellStyle name="Currency 2 2 2 2 2 2 3 5 2" xfId="48275"/>
    <cellStyle name="Currency 2 2 2 2 2 2 3 6" xfId="32865"/>
    <cellStyle name="Currency 2 2 2 2 2 2 4" xfId="2672"/>
    <cellStyle name="Currency 2 2 2 2 2 2 4 2" xfId="6475"/>
    <cellStyle name="Currency 2 2 2 2 2 2 4 2 2" xfId="14285"/>
    <cellStyle name="Currency 2 2 2 2 2 2 4 2 2 2" xfId="29696"/>
    <cellStyle name="Currency 2 2 2 2 2 2 4 2 2 2 2" xfId="60520"/>
    <cellStyle name="Currency 2 2 2 2 2 2 4 2 2 3" xfId="45110"/>
    <cellStyle name="Currency 2 2 2 2 2 2 4 2 3" xfId="21887"/>
    <cellStyle name="Currency 2 2 2 2 2 2 4 2 3 2" xfId="52711"/>
    <cellStyle name="Currency 2 2 2 2 2 2 4 2 4" xfId="37301"/>
    <cellStyle name="Currency 2 2 2 2 2 2 4 3" xfId="10482"/>
    <cellStyle name="Currency 2 2 2 2 2 2 4 3 2" xfId="25893"/>
    <cellStyle name="Currency 2 2 2 2 2 2 4 3 2 2" xfId="56717"/>
    <cellStyle name="Currency 2 2 2 2 2 2 4 3 3" xfId="41307"/>
    <cellStyle name="Currency 2 2 2 2 2 2 4 4" xfId="18084"/>
    <cellStyle name="Currency 2 2 2 2 2 2 4 4 2" xfId="48908"/>
    <cellStyle name="Currency 2 2 2 2 2 2 4 5" xfId="33498"/>
    <cellStyle name="Currency 2 2 2 2 2 2 5" xfId="4576"/>
    <cellStyle name="Currency 2 2 2 2 2 2 5 2" xfId="12386"/>
    <cellStyle name="Currency 2 2 2 2 2 2 5 2 2" xfId="27797"/>
    <cellStyle name="Currency 2 2 2 2 2 2 5 2 2 2" xfId="58621"/>
    <cellStyle name="Currency 2 2 2 2 2 2 5 2 3" xfId="43211"/>
    <cellStyle name="Currency 2 2 2 2 2 2 5 3" xfId="19988"/>
    <cellStyle name="Currency 2 2 2 2 2 2 5 3 2" xfId="50812"/>
    <cellStyle name="Currency 2 2 2 2 2 2 5 4" xfId="35402"/>
    <cellStyle name="Currency 2 2 2 2 2 2 6" xfId="8583"/>
    <cellStyle name="Currency 2 2 2 2 2 2 6 2" xfId="23994"/>
    <cellStyle name="Currency 2 2 2 2 2 2 6 2 2" xfId="54818"/>
    <cellStyle name="Currency 2 2 2 2 2 2 6 3" xfId="39408"/>
    <cellStyle name="Currency 2 2 2 2 2 2 7" xfId="16185"/>
    <cellStyle name="Currency 2 2 2 2 2 2 7 2" xfId="47009"/>
    <cellStyle name="Currency 2 2 2 2 2 2 8" xfId="31599"/>
    <cellStyle name="Currency 2 2 2 2 2 3" xfId="564"/>
    <cellStyle name="Currency 2 2 2 2 2 3 2" xfId="1197"/>
    <cellStyle name="Currency 2 2 2 2 2 3 2 2" xfId="3096"/>
    <cellStyle name="Currency 2 2 2 2 2 3 2 2 2" xfId="6899"/>
    <cellStyle name="Currency 2 2 2 2 2 3 2 2 2 2" xfId="14709"/>
    <cellStyle name="Currency 2 2 2 2 2 3 2 2 2 2 2" xfId="30120"/>
    <cellStyle name="Currency 2 2 2 2 2 3 2 2 2 2 2 2" xfId="60944"/>
    <cellStyle name="Currency 2 2 2 2 2 3 2 2 2 2 3" xfId="45534"/>
    <cellStyle name="Currency 2 2 2 2 2 3 2 2 2 3" xfId="22311"/>
    <cellStyle name="Currency 2 2 2 2 2 3 2 2 2 3 2" xfId="53135"/>
    <cellStyle name="Currency 2 2 2 2 2 3 2 2 2 4" xfId="37725"/>
    <cellStyle name="Currency 2 2 2 2 2 3 2 2 3" xfId="10906"/>
    <cellStyle name="Currency 2 2 2 2 2 3 2 2 3 2" xfId="26317"/>
    <cellStyle name="Currency 2 2 2 2 2 3 2 2 3 2 2" xfId="57141"/>
    <cellStyle name="Currency 2 2 2 2 2 3 2 2 3 3" xfId="41731"/>
    <cellStyle name="Currency 2 2 2 2 2 3 2 2 4" xfId="18508"/>
    <cellStyle name="Currency 2 2 2 2 2 3 2 2 4 2" xfId="49332"/>
    <cellStyle name="Currency 2 2 2 2 2 3 2 2 5" xfId="33922"/>
    <cellStyle name="Currency 2 2 2 2 2 3 2 3" xfId="5000"/>
    <cellStyle name="Currency 2 2 2 2 2 3 2 3 2" xfId="12810"/>
    <cellStyle name="Currency 2 2 2 2 2 3 2 3 2 2" xfId="28221"/>
    <cellStyle name="Currency 2 2 2 2 2 3 2 3 2 2 2" xfId="59045"/>
    <cellStyle name="Currency 2 2 2 2 2 3 2 3 2 3" xfId="43635"/>
    <cellStyle name="Currency 2 2 2 2 2 3 2 3 3" xfId="20412"/>
    <cellStyle name="Currency 2 2 2 2 2 3 2 3 3 2" xfId="51236"/>
    <cellStyle name="Currency 2 2 2 2 2 3 2 3 4" xfId="35826"/>
    <cellStyle name="Currency 2 2 2 2 2 3 2 4" xfId="9007"/>
    <cellStyle name="Currency 2 2 2 2 2 3 2 4 2" xfId="24418"/>
    <cellStyle name="Currency 2 2 2 2 2 3 2 4 2 2" xfId="55242"/>
    <cellStyle name="Currency 2 2 2 2 2 3 2 4 3" xfId="39832"/>
    <cellStyle name="Currency 2 2 2 2 2 3 2 5" xfId="16609"/>
    <cellStyle name="Currency 2 2 2 2 2 3 2 5 2" xfId="47433"/>
    <cellStyle name="Currency 2 2 2 2 2 3 2 6" xfId="32023"/>
    <cellStyle name="Currency 2 2 2 2 2 3 3" xfId="1830"/>
    <cellStyle name="Currency 2 2 2 2 2 3 3 2" xfId="3729"/>
    <cellStyle name="Currency 2 2 2 2 2 3 3 2 2" xfId="7532"/>
    <cellStyle name="Currency 2 2 2 2 2 3 3 2 2 2" xfId="15342"/>
    <cellStyle name="Currency 2 2 2 2 2 3 3 2 2 2 2" xfId="30753"/>
    <cellStyle name="Currency 2 2 2 2 2 3 3 2 2 2 2 2" xfId="61577"/>
    <cellStyle name="Currency 2 2 2 2 2 3 3 2 2 2 3" xfId="46167"/>
    <cellStyle name="Currency 2 2 2 2 2 3 3 2 2 3" xfId="22944"/>
    <cellStyle name="Currency 2 2 2 2 2 3 3 2 2 3 2" xfId="53768"/>
    <cellStyle name="Currency 2 2 2 2 2 3 3 2 2 4" xfId="38358"/>
    <cellStyle name="Currency 2 2 2 2 2 3 3 2 3" xfId="11539"/>
    <cellStyle name="Currency 2 2 2 2 2 3 3 2 3 2" xfId="26950"/>
    <cellStyle name="Currency 2 2 2 2 2 3 3 2 3 2 2" xfId="57774"/>
    <cellStyle name="Currency 2 2 2 2 2 3 3 2 3 3" xfId="42364"/>
    <cellStyle name="Currency 2 2 2 2 2 3 3 2 4" xfId="19141"/>
    <cellStyle name="Currency 2 2 2 2 2 3 3 2 4 2" xfId="49965"/>
    <cellStyle name="Currency 2 2 2 2 2 3 3 2 5" xfId="34555"/>
    <cellStyle name="Currency 2 2 2 2 2 3 3 3" xfId="5633"/>
    <cellStyle name="Currency 2 2 2 2 2 3 3 3 2" xfId="13443"/>
    <cellStyle name="Currency 2 2 2 2 2 3 3 3 2 2" xfId="28854"/>
    <cellStyle name="Currency 2 2 2 2 2 3 3 3 2 2 2" xfId="59678"/>
    <cellStyle name="Currency 2 2 2 2 2 3 3 3 2 3" xfId="44268"/>
    <cellStyle name="Currency 2 2 2 2 2 3 3 3 3" xfId="21045"/>
    <cellStyle name="Currency 2 2 2 2 2 3 3 3 3 2" xfId="51869"/>
    <cellStyle name="Currency 2 2 2 2 2 3 3 3 4" xfId="36459"/>
    <cellStyle name="Currency 2 2 2 2 2 3 3 4" xfId="9640"/>
    <cellStyle name="Currency 2 2 2 2 2 3 3 4 2" xfId="25051"/>
    <cellStyle name="Currency 2 2 2 2 2 3 3 4 2 2" xfId="55875"/>
    <cellStyle name="Currency 2 2 2 2 2 3 3 4 3" xfId="40465"/>
    <cellStyle name="Currency 2 2 2 2 2 3 3 5" xfId="17242"/>
    <cellStyle name="Currency 2 2 2 2 2 3 3 5 2" xfId="48066"/>
    <cellStyle name="Currency 2 2 2 2 2 3 3 6" xfId="32656"/>
    <cellStyle name="Currency 2 2 2 2 2 3 4" xfId="2463"/>
    <cellStyle name="Currency 2 2 2 2 2 3 4 2" xfId="6266"/>
    <cellStyle name="Currency 2 2 2 2 2 3 4 2 2" xfId="14076"/>
    <cellStyle name="Currency 2 2 2 2 2 3 4 2 2 2" xfId="29487"/>
    <cellStyle name="Currency 2 2 2 2 2 3 4 2 2 2 2" xfId="60311"/>
    <cellStyle name="Currency 2 2 2 2 2 3 4 2 2 3" xfId="44901"/>
    <cellStyle name="Currency 2 2 2 2 2 3 4 2 3" xfId="21678"/>
    <cellStyle name="Currency 2 2 2 2 2 3 4 2 3 2" xfId="52502"/>
    <cellStyle name="Currency 2 2 2 2 2 3 4 2 4" xfId="37092"/>
    <cellStyle name="Currency 2 2 2 2 2 3 4 3" xfId="10273"/>
    <cellStyle name="Currency 2 2 2 2 2 3 4 3 2" xfId="25684"/>
    <cellStyle name="Currency 2 2 2 2 2 3 4 3 2 2" xfId="56508"/>
    <cellStyle name="Currency 2 2 2 2 2 3 4 3 3" xfId="41098"/>
    <cellStyle name="Currency 2 2 2 2 2 3 4 4" xfId="17875"/>
    <cellStyle name="Currency 2 2 2 2 2 3 4 4 2" xfId="48699"/>
    <cellStyle name="Currency 2 2 2 2 2 3 4 5" xfId="33289"/>
    <cellStyle name="Currency 2 2 2 2 2 3 5" xfId="4367"/>
    <cellStyle name="Currency 2 2 2 2 2 3 5 2" xfId="12177"/>
    <cellStyle name="Currency 2 2 2 2 2 3 5 2 2" xfId="27588"/>
    <cellStyle name="Currency 2 2 2 2 2 3 5 2 2 2" xfId="58412"/>
    <cellStyle name="Currency 2 2 2 2 2 3 5 2 3" xfId="43002"/>
    <cellStyle name="Currency 2 2 2 2 2 3 5 3" xfId="19779"/>
    <cellStyle name="Currency 2 2 2 2 2 3 5 3 2" xfId="50603"/>
    <cellStyle name="Currency 2 2 2 2 2 3 5 4" xfId="35193"/>
    <cellStyle name="Currency 2 2 2 2 2 3 6" xfId="8374"/>
    <cellStyle name="Currency 2 2 2 2 2 3 6 2" xfId="23785"/>
    <cellStyle name="Currency 2 2 2 2 2 3 6 2 2" xfId="54609"/>
    <cellStyle name="Currency 2 2 2 2 2 3 6 3" xfId="39199"/>
    <cellStyle name="Currency 2 2 2 2 2 3 7" xfId="15976"/>
    <cellStyle name="Currency 2 2 2 2 2 3 7 2" xfId="46800"/>
    <cellStyle name="Currency 2 2 2 2 2 3 8" xfId="31390"/>
    <cellStyle name="Currency 2 2 2 2 2 4" xfId="984"/>
    <cellStyle name="Currency 2 2 2 2 2 4 2" xfId="2883"/>
    <cellStyle name="Currency 2 2 2 2 2 4 2 2" xfId="6686"/>
    <cellStyle name="Currency 2 2 2 2 2 4 2 2 2" xfId="14496"/>
    <cellStyle name="Currency 2 2 2 2 2 4 2 2 2 2" xfId="29907"/>
    <cellStyle name="Currency 2 2 2 2 2 4 2 2 2 2 2" xfId="60731"/>
    <cellStyle name="Currency 2 2 2 2 2 4 2 2 2 3" xfId="45321"/>
    <cellStyle name="Currency 2 2 2 2 2 4 2 2 3" xfId="22098"/>
    <cellStyle name="Currency 2 2 2 2 2 4 2 2 3 2" xfId="52922"/>
    <cellStyle name="Currency 2 2 2 2 2 4 2 2 4" xfId="37512"/>
    <cellStyle name="Currency 2 2 2 2 2 4 2 3" xfId="10693"/>
    <cellStyle name="Currency 2 2 2 2 2 4 2 3 2" xfId="26104"/>
    <cellStyle name="Currency 2 2 2 2 2 4 2 3 2 2" xfId="56928"/>
    <cellStyle name="Currency 2 2 2 2 2 4 2 3 3" xfId="41518"/>
    <cellStyle name="Currency 2 2 2 2 2 4 2 4" xfId="18295"/>
    <cellStyle name="Currency 2 2 2 2 2 4 2 4 2" xfId="49119"/>
    <cellStyle name="Currency 2 2 2 2 2 4 2 5" xfId="33709"/>
    <cellStyle name="Currency 2 2 2 2 2 4 3" xfId="4787"/>
    <cellStyle name="Currency 2 2 2 2 2 4 3 2" xfId="12597"/>
    <cellStyle name="Currency 2 2 2 2 2 4 3 2 2" xfId="28008"/>
    <cellStyle name="Currency 2 2 2 2 2 4 3 2 2 2" xfId="58832"/>
    <cellStyle name="Currency 2 2 2 2 2 4 3 2 3" xfId="43422"/>
    <cellStyle name="Currency 2 2 2 2 2 4 3 3" xfId="20199"/>
    <cellStyle name="Currency 2 2 2 2 2 4 3 3 2" xfId="51023"/>
    <cellStyle name="Currency 2 2 2 2 2 4 3 4" xfId="35613"/>
    <cellStyle name="Currency 2 2 2 2 2 4 4" xfId="8794"/>
    <cellStyle name="Currency 2 2 2 2 2 4 4 2" xfId="24205"/>
    <cellStyle name="Currency 2 2 2 2 2 4 4 2 2" xfId="55029"/>
    <cellStyle name="Currency 2 2 2 2 2 4 4 3" xfId="39619"/>
    <cellStyle name="Currency 2 2 2 2 2 4 5" xfId="16396"/>
    <cellStyle name="Currency 2 2 2 2 2 4 5 2" xfId="47220"/>
    <cellStyle name="Currency 2 2 2 2 2 4 6" xfId="31810"/>
    <cellStyle name="Currency 2 2 2 2 2 5" xfId="1617"/>
    <cellStyle name="Currency 2 2 2 2 2 5 2" xfId="3516"/>
    <cellStyle name="Currency 2 2 2 2 2 5 2 2" xfId="7319"/>
    <cellStyle name="Currency 2 2 2 2 2 5 2 2 2" xfId="15129"/>
    <cellStyle name="Currency 2 2 2 2 2 5 2 2 2 2" xfId="30540"/>
    <cellStyle name="Currency 2 2 2 2 2 5 2 2 2 2 2" xfId="61364"/>
    <cellStyle name="Currency 2 2 2 2 2 5 2 2 2 3" xfId="45954"/>
    <cellStyle name="Currency 2 2 2 2 2 5 2 2 3" xfId="22731"/>
    <cellStyle name="Currency 2 2 2 2 2 5 2 2 3 2" xfId="53555"/>
    <cellStyle name="Currency 2 2 2 2 2 5 2 2 4" xfId="38145"/>
    <cellStyle name="Currency 2 2 2 2 2 5 2 3" xfId="11326"/>
    <cellStyle name="Currency 2 2 2 2 2 5 2 3 2" xfId="26737"/>
    <cellStyle name="Currency 2 2 2 2 2 5 2 3 2 2" xfId="57561"/>
    <cellStyle name="Currency 2 2 2 2 2 5 2 3 3" xfId="42151"/>
    <cellStyle name="Currency 2 2 2 2 2 5 2 4" xfId="18928"/>
    <cellStyle name="Currency 2 2 2 2 2 5 2 4 2" xfId="49752"/>
    <cellStyle name="Currency 2 2 2 2 2 5 2 5" xfId="34342"/>
    <cellStyle name="Currency 2 2 2 2 2 5 3" xfId="5420"/>
    <cellStyle name="Currency 2 2 2 2 2 5 3 2" xfId="13230"/>
    <cellStyle name="Currency 2 2 2 2 2 5 3 2 2" xfId="28641"/>
    <cellStyle name="Currency 2 2 2 2 2 5 3 2 2 2" xfId="59465"/>
    <cellStyle name="Currency 2 2 2 2 2 5 3 2 3" xfId="44055"/>
    <cellStyle name="Currency 2 2 2 2 2 5 3 3" xfId="20832"/>
    <cellStyle name="Currency 2 2 2 2 2 5 3 3 2" xfId="51656"/>
    <cellStyle name="Currency 2 2 2 2 2 5 3 4" xfId="36246"/>
    <cellStyle name="Currency 2 2 2 2 2 5 4" xfId="9427"/>
    <cellStyle name="Currency 2 2 2 2 2 5 4 2" xfId="24838"/>
    <cellStyle name="Currency 2 2 2 2 2 5 4 2 2" xfId="55662"/>
    <cellStyle name="Currency 2 2 2 2 2 5 4 3" xfId="40252"/>
    <cellStyle name="Currency 2 2 2 2 2 5 5" xfId="17029"/>
    <cellStyle name="Currency 2 2 2 2 2 5 5 2" xfId="47853"/>
    <cellStyle name="Currency 2 2 2 2 2 5 6" xfId="32443"/>
    <cellStyle name="Currency 2 2 2 2 2 6" xfId="2250"/>
    <cellStyle name="Currency 2 2 2 2 2 6 2" xfId="6053"/>
    <cellStyle name="Currency 2 2 2 2 2 6 2 2" xfId="13863"/>
    <cellStyle name="Currency 2 2 2 2 2 6 2 2 2" xfId="29274"/>
    <cellStyle name="Currency 2 2 2 2 2 6 2 2 2 2" xfId="60098"/>
    <cellStyle name="Currency 2 2 2 2 2 6 2 2 3" xfId="44688"/>
    <cellStyle name="Currency 2 2 2 2 2 6 2 3" xfId="21465"/>
    <cellStyle name="Currency 2 2 2 2 2 6 2 3 2" xfId="52289"/>
    <cellStyle name="Currency 2 2 2 2 2 6 2 4" xfId="36879"/>
    <cellStyle name="Currency 2 2 2 2 2 6 3" xfId="10060"/>
    <cellStyle name="Currency 2 2 2 2 2 6 3 2" xfId="25471"/>
    <cellStyle name="Currency 2 2 2 2 2 6 3 2 2" xfId="56295"/>
    <cellStyle name="Currency 2 2 2 2 2 6 3 3" xfId="40885"/>
    <cellStyle name="Currency 2 2 2 2 2 6 4" xfId="17662"/>
    <cellStyle name="Currency 2 2 2 2 2 6 4 2" xfId="48486"/>
    <cellStyle name="Currency 2 2 2 2 2 6 5" xfId="33076"/>
    <cellStyle name="Currency 2 2 2 2 2 7" xfId="4154"/>
    <cellStyle name="Currency 2 2 2 2 2 7 2" xfId="11964"/>
    <cellStyle name="Currency 2 2 2 2 2 7 2 2" xfId="27375"/>
    <cellStyle name="Currency 2 2 2 2 2 7 2 2 2" xfId="58199"/>
    <cellStyle name="Currency 2 2 2 2 2 7 2 3" xfId="42789"/>
    <cellStyle name="Currency 2 2 2 2 2 7 3" xfId="19566"/>
    <cellStyle name="Currency 2 2 2 2 2 7 3 2" xfId="50390"/>
    <cellStyle name="Currency 2 2 2 2 2 7 4" xfId="34980"/>
    <cellStyle name="Currency 2 2 2 2 2 8" xfId="8161"/>
    <cellStyle name="Currency 2 2 2 2 2 8 2" xfId="23572"/>
    <cellStyle name="Currency 2 2 2 2 2 8 2 2" xfId="54396"/>
    <cellStyle name="Currency 2 2 2 2 2 8 3" xfId="38986"/>
    <cellStyle name="Currency 2 2 2 2 2 9" xfId="7952"/>
    <cellStyle name="Currency 2 2 2 2 2 9 2" xfId="23363"/>
    <cellStyle name="Currency 2 2 2 2 2 9 2 2" xfId="54187"/>
    <cellStyle name="Currency 2 2 2 2 2 9 3" xfId="38777"/>
    <cellStyle name="Currency 2 2 2 2 3" xfId="691"/>
    <cellStyle name="Currency 2 2 2 2 3 2" xfId="1324"/>
    <cellStyle name="Currency 2 2 2 2 3 2 2" xfId="3223"/>
    <cellStyle name="Currency 2 2 2 2 3 2 2 2" xfId="7026"/>
    <cellStyle name="Currency 2 2 2 2 3 2 2 2 2" xfId="14836"/>
    <cellStyle name="Currency 2 2 2 2 3 2 2 2 2 2" xfId="30247"/>
    <cellStyle name="Currency 2 2 2 2 3 2 2 2 2 2 2" xfId="61071"/>
    <cellStyle name="Currency 2 2 2 2 3 2 2 2 2 3" xfId="45661"/>
    <cellStyle name="Currency 2 2 2 2 3 2 2 2 3" xfId="22438"/>
    <cellStyle name="Currency 2 2 2 2 3 2 2 2 3 2" xfId="53262"/>
    <cellStyle name="Currency 2 2 2 2 3 2 2 2 4" xfId="37852"/>
    <cellStyle name="Currency 2 2 2 2 3 2 2 3" xfId="11033"/>
    <cellStyle name="Currency 2 2 2 2 3 2 2 3 2" xfId="26444"/>
    <cellStyle name="Currency 2 2 2 2 3 2 2 3 2 2" xfId="57268"/>
    <cellStyle name="Currency 2 2 2 2 3 2 2 3 3" xfId="41858"/>
    <cellStyle name="Currency 2 2 2 2 3 2 2 4" xfId="18635"/>
    <cellStyle name="Currency 2 2 2 2 3 2 2 4 2" xfId="49459"/>
    <cellStyle name="Currency 2 2 2 2 3 2 2 5" xfId="34049"/>
    <cellStyle name="Currency 2 2 2 2 3 2 3" xfId="5127"/>
    <cellStyle name="Currency 2 2 2 2 3 2 3 2" xfId="12937"/>
    <cellStyle name="Currency 2 2 2 2 3 2 3 2 2" xfId="28348"/>
    <cellStyle name="Currency 2 2 2 2 3 2 3 2 2 2" xfId="59172"/>
    <cellStyle name="Currency 2 2 2 2 3 2 3 2 3" xfId="43762"/>
    <cellStyle name="Currency 2 2 2 2 3 2 3 3" xfId="20539"/>
    <cellStyle name="Currency 2 2 2 2 3 2 3 3 2" xfId="51363"/>
    <cellStyle name="Currency 2 2 2 2 3 2 3 4" xfId="35953"/>
    <cellStyle name="Currency 2 2 2 2 3 2 4" xfId="9134"/>
    <cellStyle name="Currency 2 2 2 2 3 2 4 2" xfId="24545"/>
    <cellStyle name="Currency 2 2 2 2 3 2 4 2 2" xfId="55369"/>
    <cellStyle name="Currency 2 2 2 2 3 2 4 3" xfId="39959"/>
    <cellStyle name="Currency 2 2 2 2 3 2 5" xfId="16736"/>
    <cellStyle name="Currency 2 2 2 2 3 2 5 2" xfId="47560"/>
    <cellStyle name="Currency 2 2 2 2 3 2 6" xfId="32150"/>
    <cellStyle name="Currency 2 2 2 2 3 3" xfId="1957"/>
    <cellStyle name="Currency 2 2 2 2 3 3 2" xfId="3856"/>
    <cellStyle name="Currency 2 2 2 2 3 3 2 2" xfId="7659"/>
    <cellStyle name="Currency 2 2 2 2 3 3 2 2 2" xfId="15469"/>
    <cellStyle name="Currency 2 2 2 2 3 3 2 2 2 2" xfId="30880"/>
    <cellStyle name="Currency 2 2 2 2 3 3 2 2 2 2 2" xfId="61704"/>
    <cellStyle name="Currency 2 2 2 2 3 3 2 2 2 3" xfId="46294"/>
    <cellStyle name="Currency 2 2 2 2 3 3 2 2 3" xfId="23071"/>
    <cellStyle name="Currency 2 2 2 2 3 3 2 2 3 2" xfId="53895"/>
    <cellStyle name="Currency 2 2 2 2 3 3 2 2 4" xfId="38485"/>
    <cellStyle name="Currency 2 2 2 2 3 3 2 3" xfId="11666"/>
    <cellStyle name="Currency 2 2 2 2 3 3 2 3 2" xfId="27077"/>
    <cellStyle name="Currency 2 2 2 2 3 3 2 3 2 2" xfId="57901"/>
    <cellStyle name="Currency 2 2 2 2 3 3 2 3 3" xfId="42491"/>
    <cellStyle name="Currency 2 2 2 2 3 3 2 4" xfId="19268"/>
    <cellStyle name="Currency 2 2 2 2 3 3 2 4 2" xfId="50092"/>
    <cellStyle name="Currency 2 2 2 2 3 3 2 5" xfId="34682"/>
    <cellStyle name="Currency 2 2 2 2 3 3 3" xfId="5760"/>
    <cellStyle name="Currency 2 2 2 2 3 3 3 2" xfId="13570"/>
    <cellStyle name="Currency 2 2 2 2 3 3 3 2 2" xfId="28981"/>
    <cellStyle name="Currency 2 2 2 2 3 3 3 2 2 2" xfId="59805"/>
    <cellStyle name="Currency 2 2 2 2 3 3 3 2 3" xfId="44395"/>
    <cellStyle name="Currency 2 2 2 2 3 3 3 3" xfId="21172"/>
    <cellStyle name="Currency 2 2 2 2 3 3 3 3 2" xfId="51996"/>
    <cellStyle name="Currency 2 2 2 2 3 3 3 4" xfId="36586"/>
    <cellStyle name="Currency 2 2 2 2 3 3 4" xfId="9767"/>
    <cellStyle name="Currency 2 2 2 2 3 3 4 2" xfId="25178"/>
    <cellStyle name="Currency 2 2 2 2 3 3 4 2 2" xfId="56002"/>
    <cellStyle name="Currency 2 2 2 2 3 3 4 3" xfId="40592"/>
    <cellStyle name="Currency 2 2 2 2 3 3 5" xfId="17369"/>
    <cellStyle name="Currency 2 2 2 2 3 3 5 2" xfId="48193"/>
    <cellStyle name="Currency 2 2 2 2 3 3 6" xfId="32783"/>
    <cellStyle name="Currency 2 2 2 2 3 4" xfId="2590"/>
    <cellStyle name="Currency 2 2 2 2 3 4 2" xfId="6393"/>
    <cellStyle name="Currency 2 2 2 2 3 4 2 2" xfId="14203"/>
    <cellStyle name="Currency 2 2 2 2 3 4 2 2 2" xfId="29614"/>
    <cellStyle name="Currency 2 2 2 2 3 4 2 2 2 2" xfId="60438"/>
    <cellStyle name="Currency 2 2 2 2 3 4 2 2 3" xfId="45028"/>
    <cellStyle name="Currency 2 2 2 2 3 4 2 3" xfId="21805"/>
    <cellStyle name="Currency 2 2 2 2 3 4 2 3 2" xfId="52629"/>
    <cellStyle name="Currency 2 2 2 2 3 4 2 4" xfId="37219"/>
    <cellStyle name="Currency 2 2 2 2 3 4 3" xfId="10400"/>
    <cellStyle name="Currency 2 2 2 2 3 4 3 2" xfId="25811"/>
    <cellStyle name="Currency 2 2 2 2 3 4 3 2 2" xfId="56635"/>
    <cellStyle name="Currency 2 2 2 2 3 4 3 3" xfId="41225"/>
    <cellStyle name="Currency 2 2 2 2 3 4 4" xfId="18002"/>
    <cellStyle name="Currency 2 2 2 2 3 4 4 2" xfId="48826"/>
    <cellStyle name="Currency 2 2 2 2 3 4 5" xfId="33416"/>
    <cellStyle name="Currency 2 2 2 2 3 5" xfId="4494"/>
    <cellStyle name="Currency 2 2 2 2 3 5 2" xfId="12304"/>
    <cellStyle name="Currency 2 2 2 2 3 5 2 2" xfId="27715"/>
    <cellStyle name="Currency 2 2 2 2 3 5 2 2 2" xfId="58539"/>
    <cellStyle name="Currency 2 2 2 2 3 5 2 3" xfId="43129"/>
    <cellStyle name="Currency 2 2 2 2 3 5 3" xfId="19906"/>
    <cellStyle name="Currency 2 2 2 2 3 5 3 2" xfId="50730"/>
    <cellStyle name="Currency 2 2 2 2 3 5 4" xfId="35320"/>
    <cellStyle name="Currency 2 2 2 2 3 6" xfId="8501"/>
    <cellStyle name="Currency 2 2 2 2 3 6 2" xfId="23912"/>
    <cellStyle name="Currency 2 2 2 2 3 6 2 2" xfId="54736"/>
    <cellStyle name="Currency 2 2 2 2 3 6 3" xfId="39326"/>
    <cellStyle name="Currency 2 2 2 2 3 7" xfId="16103"/>
    <cellStyle name="Currency 2 2 2 2 3 7 2" xfId="46927"/>
    <cellStyle name="Currency 2 2 2 2 3 8" xfId="31517"/>
    <cellStyle name="Currency 2 2 2 2 4" xfId="482"/>
    <cellStyle name="Currency 2 2 2 2 4 2" xfId="1115"/>
    <cellStyle name="Currency 2 2 2 2 4 2 2" xfId="3014"/>
    <cellStyle name="Currency 2 2 2 2 4 2 2 2" xfId="6817"/>
    <cellStyle name="Currency 2 2 2 2 4 2 2 2 2" xfId="14627"/>
    <cellStyle name="Currency 2 2 2 2 4 2 2 2 2 2" xfId="30038"/>
    <cellStyle name="Currency 2 2 2 2 4 2 2 2 2 2 2" xfId="60862"/>
    <cellStyle name="Currency 2 2 2 2 4 2 2 2 2 3" xfId="45452"/>
    <cellStyle name="Currency 2 2 2 2 4 2 2 2 3" xfId="22229"/>
    <cellStyle name="Currency 2 2 2 2 4 2 2 2 3 2" xfId="53053"/>
    <cellStyle name="Currency 2 2 2 2 4 2 2 2 4" xfId="37643"/>
    <cellStyle name="Currency 2 2 2 2 4 2 2 3" xfId="10824"/>
    <cellStyle name="Currency 2 2 2 2 4 2 2 3 2" xfId="26235"/>
    <cellStyle name="Currency 2 2 2 2 4 2 2 3 2 2" xfId="57059"/>
    <cellStyle name="Currency 2 2 2 2 4 2 2 3 3" xfId="41649"/>
    <cellStyle name="Currency 2 2 2 2 4 2 2 4" xfId="18426"/>
    <cellStyle name="Currency 2 2 2 2 4 2 2 4 2" xfId="49250"/>
    <cellStyle name="Currency 2 2 2 2 4 2 2 5" xfId="33840"/>
    <cellStyle name="Currency 2 2 2 2 4 2 3" xfId="4918"/>
    <cellStyle name="Currency 2 2 2 2 4 2 3 2" xfId="12728"/>
    <cellStyle name="Currency 2 2 2 2 4 2 3 2 2" xfId="28139"/>
    <cellStyle name="Currency 2 2 2 2 4 2 3 2 2 2" xfId="58963"/>
    <cellStyle name="Currency 2 2 2 2 4 2 3 2 3" xfId="43553"/>
    <cellStyle name="Currency 2 2 2 2 4 2 3 3" xfId="20330"/>
    <cellStyle name="Currency 2 2 2 2 4 2 3 3 2" xfId="51154"/>
    <cellStyle name="Currency 2 2 2 2 4 2 3 4" xfId="35744"/>
    <cellStyle name="Currency 2 2 2 2 4 2 4" xfId="8925"/>
    <cellStyle name="Currency 2 2 2 2 4 2 4 2" xfId="24336"/>
    <cellStyle name="Currency 2 2 2 2 4 2 4 2 2" xfId="55160"/>
    <cellStyle name="Currency 2 2 2 2 4 2 4 3" xfId="39750"/>
    <cellStyle name="Currency 2 2 2 2 4 2 5" xfId="16527"/>
    <cellStyle name="Currency 2 2 2 2 4 2 5 2" xfId="47351"/>
    <cellStyle name="Currency 2 2 2 2 4 2 6" xfId="31941"/>
    <cellStyle name="Currency 2 2 2 2 4 3" xfId="1748"/>
    <cellStyle name="Currency 2 2 2 2 4 3 2" xfId="3647"/>
    <cellStyle name="Currency 2 2 2 2 4 3 2 2" xfId="7450"/>
    <cellStyle name="Currency 2 2 2 2 4 3 2 2 2" xfId="15260"/>
    <cellStyle name="Currency 2 2 2 2 4 3 2 2 2 2" xfId="30671"/>
    <cellStyle name="Currency 2 2 2 2 4 3 2 2 2 2 2" xfId="61495"/>
    <cellStyle name="Currency 2 2 2 2 4 3 2 2 2 3" xfId="46085"/>
    <cellStyle name="Currency 2 2 2 2 4 3 2 2 3" xfId="22862"/>
    <cellStyle name="Currency 2 2 2 2 4 3 2 2 3 2" xfId="53686"/>
    <cellStyle name="Currency 2 2 2 2 4 3 2 2 4" xfId="38276"/>
    <cellStyle name="Currency 2 2 2 2 4 3 2 3" xfId="11457"/>
    <cellStyle name="Currency 2 2 2 2 4 3 2 3 2" xfId="26868"/>
    <cellStyle name="Currency 2 2 2 2 4 3 2 3 2 2" xfId="57692"/>
    <cellStyle name="Currency 2 2 2 2 4 3 2 3 3" xfId="42282"/>
    <cellStyle name="Currency 2 2 2 2 4 3 2 4" xfId="19059"/>
    <cellStyle name="Currency 2 2 2 2 4 3 2 4 2" xfId="49883"/>
    <cellStyle name="Currency 2 2 2 2 4 3 2 5" xfId="34473"/>
    <cellStyle name="Currency 2 2 2 2 4 3 3" xfId="5551"/>
    <cellStyle name="Currency 2 2 2 2 4 3 3 2" xfId="13361"/>
    <cellStyle name="Currency 2 2 2 2 4 3 3 2 2" xfId="28772"/>
    <cellStyle name="Currency 2 2 2 2 4 3 3 2 2 2" xfId="59596"/>
    <cellStyle name="Currency 2 2 2 2 4 3 3 2 3" xfId="44186"/>
    <cellStyle name="Currency 2 2 2 2 4 3 3 3" xfId="20963"/>
    <cellStyle name="Currency 2 2 2 2 4 3 3 3 2" xfId="51787"/>
    <cellStyle name="Currency 2 2 2 2 4 3 3 4" xfId="36377"/>
    <cellStyle name="Currency 2 2 2 2 4 3 4" xfId="9558"/>
    <cellStyle name="Currency 2 2 2 2 4 3 4 2" xfId="24969"/>
    <cellStyle name="Currency 2 2 2 2 4 3 4 2 2" xfId="55793"/>
    <cellStyle name="Currency 2 2 2 2 4 3 4 3" xfId="40383"/>
    <cellStyle name="Currency 2 2 2 2 4 3 5" xfId="17160"/>
    <cellStyle name="Currency 2 2 2 2 4 3 5 2" xfId="47984"/>
    <cellStyle name="Currency 2 2 2 2 4 3 6" xfId="32574"/>
    <cellStyle name="Currency 2 2 2 2 4 4" xfId="2381"/>
    <cellStyle name="Currency 2 2 2 2 4 4 2" xfId="6184"/>
    <cellStyle name="Currency 2 2 2 2 4 4 2 2" xfId="13994"/>
    <cellStyle name="Currency 2 2 2 2 4 4 2 2 2" xfId="29405"/>
    <cellStyle name="Currency 2 2 2 2 4 4 2 2 2 2" xfId="60229"/>
    <cellStyle name="Currency 2 2 2 2 4 4 2 2 3" xfId="44819"/>
    <cellStyle name="Currency 2 2 2 2 4 4 2 3" xfId="21596"/>
    <cellStyle name="Currency 2 2 2 2 4 4 2 3 2" xfId="52420"/>
    <cellStyle name="Currency 2 2 2 2 4 4 2 4" xfId="37010"/>
    <cellStyle name="Currency 2 2 2 2 4 4 3" xfId="10191"/>
    <cellStyle name="Currency 2 2 2 2 4 4 3 2" xfId="25602"/>
    <cellStyle name="Currency 2 2 2 2 4 4 3 2 2" xfId="56426"/>
    <cellStyle name="Currency 2 2 2 2 4 4 3 3" xfId="41016"/>
    <cellStyle name="Currency 2 2 2 2 4 4 4" xfId="17793"/>
    <cellStyle name="Currency 2 2 2 2 4 4 4 2" xfId="48617"/>
    <cellStyle name="Currency 2 2 2 2 4 4 5" xfId="33207"/>
    <cellStyle name="Currency 2 2 2 2 4 5" xfId="4285"/>
    <cellStyle name="Currency 2 2 2 2 4 5 2" xfId="12095"/>
    <cellStyle name="Currency 2 2 2 2 4 5 2 2" xfId="27506"/>
    <cellStyle name="Currency 2 2 2 2 4 5 2 2 2" xfId="58330"/>
    <cellStyle name="Currency 2 2 2 2 4 5 2 3" xfId="42920"/>
    <cellStyle name="Currency 2 2 2 2 4 5 3" xfId="19697"/>
    <cellStyle name="Currency 2 2 2 2 4 5 3 2" xfId="50521"/>
    <cellStyle name="Currency 2 2 2 2 4 5 4" xfId="35111"/>
    <cellStyle name="Currency 2 2 2 2 4 6" xfId="8292"/>
    <cellStyle name="Currency 2 2 2 2 4 6 2" xfId="23703"/>
    <cellStyle name="Currency 2 2 2 2 4 6 2 2" xfId="54527"/>
    <cellStyle name="Currency 2 2 2 2 4 6 3" xfId="39117"/>
    <cellStyle name="Currency 2 2 2 2 4 7" xfId="15894"/>
    <cellStyle name="Currency 2 2 2 2 4 7 2" xfId="46718"/>
    <cellStyle name="Currency 2 2 2 2 4 8" xfId="31308"/>
    <cellStyle name="Currency 2 2 2 2 5" xfId="902"/>
    <cellStyle name="Currency 2 2 2 2 5 2" xfId="2801"/>
    <cellStyle name="Currency 2 2 2 2 5 2 2" xfId="6604"/>
    <cellStyle name="Currency 2 2 2 2 5 2 2 2" xfId="14414"/>
    <cellStyle name="Currency 2 2 2 2 5 2 2 2 2" xfId="29825"/>
    <cellStyle name="Currency 2 2 2 2 5 2 2 2 2 2" xfId="60649"/>
    <cellStyle name="Currency 2 2 2 2 5 2 2 2 3" xfId="45239"/>
    <cellStyle name="Currency 2 2 2 2 5 2 2 3" xfId="22016"/>
    <cellStyle name="Currency 2 2 2 2 5 2 2 3 2" xfId="52840"/>
    <cellStyle name="Currency 2 2 2 2 5 2 2 4" xfId="37430"/>
    <cellStyle name="Currency 2 2 2 2 5 2 3" xfId="10611"/>
    <cellStyle name="Currency 2 2 2 2 5 2 3 2" xfId="26022"/>
    <cellStyle name="Currency 2 2 2 2 5 2 3 2 2" xfId="56846"/>
    <cellStyle name="Currency 2 2 2 2 5 2 3 3" xfId="41436"/>
    <cellStyle name="Currency 2 2 2 2 5 2 4" xfId="18213"/>
    <cellStyle name="Currency 2 2 2 2 5 2 4 2" xfId="49037"/>
    <cellStyle name="Currency 2 2 2 2 5 2 5" xfId="33627"/>
    <cellStyle name="Currency 2 2 2 2 5 3" xfId="4705"/>
    <cellStyle name="Currency 2 2 2 2 5 3 2" xfId="12515"/>
    <cellStyle name="Currency 2 2 2 2 5 3 2 2" xfId="27926"/>
    <cellStyle name="Currency 2 2 2 2 5 3 2 2 2" xfId="58750"/>
    <cellStyle name="Currency 2 2 2 2 5 3 2 3" xfId="43340"/>
    <cellStyle name="Currency 2 2 2 2 5 3 3" xfId="20117"/>
    <cellStyle name="Currency 2 2 2 2 5 3 3 2" xfId="50941"/>
    <cellStyle name="Currency 2 2 2 2 5 3 4" xfId="35531"/>
    <cellStyle name="Currency 2 2 2 2 5 4" xfId="8712"/>
    <cellStyle name="Currency 2 2 2 2 5 4 2" xfId="24123"/>
    <cellStyle name="Currency 2 2 2 2 5 4 2 2" xfId="54947"/>
    <cellStyle name="Currency 2 2 2 2 5 4 3" xfId="39537"/>
    <cellStyle name="Currency 2 2 2 2 5 5" xfId="16314"/>
    <cellStyle name="Currency 2 2 2 2 5 5 2" xfId="47138"/>
    <cellStyle name="Currency 2 2 2 2 5 6" xfId="31728"/>
    <cellStyle name="Currency 2 2 2 2 6" xfId="1535"/>
    <cellStyle name="Currency 2 2 2 2 6 2" xfId="3434"/>
    <cellStyle name="Currency 2 2 2 2 6 2 2" xfId="7237"/>
    <cellStyle name="Currency 2 2 2 2 6 2 2 2" xfId="15047"/>
    <cellStyle name="Currency 2 2 2 2 6 2 2 2 2" xfId="30458"/>
    <cellStyle name="Currency 2 2 2 2 6 2 2 2 2 2" xfId="61282"/>
    <cellStyle name="Currency 2 2 2 2 6 2 2 2 3" xfId="45872"/>
    <cellStyle name="Currency 2 2 2 2 6 2 2 3" xfId="22649"/>
    <cellStyle name="Currency 2 2 2 2 6 2 2 3 2" xfId="53473"/>
    <cellStyle name="Currency 2 2 2 2 6 2 2 4" xfId="38063"/>
    <cellStyle name="Currency 2 2 2 2 6 2 3" xfId="11244"/>
    <cellStyle name="Currency 2 2 2 2 6 2 3 2" xfId="26655"/>
    <cellStyle name="Currency 2 2 2 2 6 2 3 2 2" xfId="57479"/>
    <cellStyle name="Currency 2 2 2 2 6 2 3 3" xfId="42069"/>
    <cellStyle name="Currency 2 2 2 2 6 2 4" xfId="18846"/>
    <cellStyle name="Currency 2 2 2 2 6 2 4 2" xfId="49670"/>
    <cellStyle name="Currency 2 2 2 2 6 2 5" xfId="34260"/>
    <cellStyle name="Currency 2 2 2 2 6 3" xfId="5338"/>
    <cellStyle name="Currency 2 2 2 2 6 3 2" xfId="13148"/>
    <cellStyle name="Currency 2 2 2 2 6 3 2 2" xfId="28559"/>
    <cellStyle name="Currency 2 2 2 2 6 3 2 2 2" xfId="59383"/>
    <cellStyle name="Currency 2 2 2 2 6 3 2 3" xfId="43973"/>
    <cellStyle name="Currency 2 2 2 2 6 3 3" xfId="20750"/>
    <cellStyle name="Currency 2 2 2 2 6 3 3 2" xfId="51574"/>
    <cellStyle name="Currency 2 2 2 2 6 3 4" xfId="36164"/>
    <cellStyle name="Currency 2 2 2 2 6 4" xfId="9345"/>
    <cellStyle name="Currency 2 2 2 2 6 4 2" xfId="24756"/>
    <cellStyle name="Currency 2 2 2 2 6 4 2 2" xfId="55580"/>
    <cellStyle name="Currency 2 2 2 2 6 4 3" xfId="40170"/>
    <cellStyle name="Currency 2 2 2 2 6 5" xfId="16947"/>
    <cellStyle name="Currency 2 2 2 2 6 5 2" xfId="47771"/>
    <cellStyle name="Currency 2 2 2 2 6 6" xfId="32361"/>
    <cellStyle name="Currency 2 2 2 2 7" xfId="2168"/>
    <cellStyle name="Currency 2 2 2 2 7 2" xfId="5971"/>
    <cellStyle name="Currency 2 2 2 2 7 2 2" xfId="13781"/>
    <cellStyle name="Currency 2 2 2 2 7 2 2 2" xfId="29192"/>
    <cellStyle name="Currency 2 2 2 2 7 2 2 2 2" xfId="60016"/>
    <cellStyle name="Currency 2 2 2 2 7 2 2 3" xfId="44606"/>
    <cellStyle name="Currency 2 2 2 2 7 2 3" xfId="21383"/>
    <cellStyle name="Currency 2 2 2 2 7 2 3 2" xfId="52207"/>
    <cellStyle name="Currency 2 2 2 2 7 2 4" xfId="36797"/>
    <cellStyle name="Currency 2 2 2 2 7 3" xfId="9978"/>
    <cellStyle name="Currency 2 2 2 2 7 3 2" xfId="25389"/>
    <cellStyle name="Currency 2 2 2 2 7 3 2 2" xfId="56213"/>
    <cellStyle name="Currency 2 2 2 2 7 3 3" xfId="40803"/>
    <cellStyle name="Currency 2 2 2 2 7 4" xfId="17580"/>
    <cellStyle name="Currency 2 2 2 2 7 4 2" xfId="48404"/>
    <cellStyle name="Currency 2 2 2 2 7 5" xfId="32994"/>
    <cellStyle name="Currency 2 2 2 2 8" xfId="4072"/>
    <cellStyle name="Currency 2 2 2 2 8 2" xfId="11882"/>
    <cellStyle name="Currency 2 2 2 2 8 2 2" xfId="27293"/>
    <cellStyle name="Currency 2 2 2 2 8 2 2 2" xfId="58117"/>
    <cellStyle name="Currency 2 2 2 2 8 2 3" xfId="42707"/>
    <cellStyle name="Currency 2 2 2 2 8 3" xfId="19484"/>
    <cellStyle name="Currency 2 2 2 2 8 3 2" xfId="50308"/>
    <cellStyle name="Currency 2 2 2 2 8 4" xfId="34898"/>
    <cellStyle name="Currency 2 2 2 2 9" xfId="8079"/>
    <cellStyle name="Currency 2 2 2 2 9 2" xfId="23490"/>
    <cellStyle name="Currency 2 2 2 2 9 2 2" xfId="54314"/>
    <cellStyle name="Currency 2 2 2 2 9 3" xfId="38904"/>
    <cellStyle name="Currency 2 2 2 3" xfId="308"/>
    <cellStyle name="Currency 2 2 2 3 10" xfId="15721"/>
    <cellStyle name="Currency 2 2 2 3 10 2" xfId="46545"/>
    <cellStyle name="Currency 2 2 2 3 11" xfId="31135"/>
    <cellStyle name="Currency 2 2 2 3 2" xfId="731"/>
    <cellStyle name="Currency 2 2 2 3 2 2" xfId="1364"/>
    <cellStyle name="Currency 2 2 2 3 2 2 2" xfId="3263"/>
    <cellStyle name="Currency 2 2 2 3 2 2 2 2" xfId="7066"/>
    <cellStyle name="Currency 2 2 2 3 2 2 2 2 2" xfId="14876"/>
    <cellStyle name="Currency 2 2 2 3 2 2 2 2 2 2" xfId="30287"/>
    <cellStyle name="Currency 2 2 2 3 2 2 2 2 2 2 2" xfId="61111"/>
    <cellStyle name="Currency 2 2 2 3 2 2 2 2 2 3" xfId="45701"/>
    <cellStyle name="Currency 2 2 2 3 2 2 2 2 3" xfId="22478"/>
    <cellStyle name="Currency 2 2 2 3 2 2 2 2 3 2" xfId="53302"/>
    <cellStyle name="Currency 2 2 2 3 2 2 2 2 4" xfId="37892"/>
    <cellStyle name="Currency 2 2 2 3 2 2 2 3" xfId="11073"/>
    <cellStyle name="Currency 2 2 2 3 2 2 2 3 2" xfId="26484"/>
    <cellStyle name="Currency 2 2 2 3 2 2 2 3 2 2" xfId="57308"/>
    <cellStyle name="Currency 2 2 2 3 2 2 2 3 3" xfId="41898"/>
    <cellStyle name="Currency 2 2 2 3 2 2 2 4" xfId="18675"/>
    <cellStyle name="Currency 2 2 2 3 2 2 2 4 2" xfId="49499"/>
    <cellStyle name="Currency 2 2 2 3 2 2 2 5" xfId="34089"/>
    <cellStyle name="Currency 2 2 2 3 2 2 3" xfId="5167"/>
    <cellStyle name="Currency 2 2 2 3 2 2 3 2" xfId="12977"/>
    <cellStyle name="Currency 2 2 2 3 2 2 3 2 2" xfId="28388"/>
    <cellStyle name="Currency 2 2 2 3 2 2 3 2 2 2" xfId="59212"/>
    <cellStyle name="Currency 2 2 2 3 2 2 3 2 3" xfId="43802"/>
    <cellStyle name="Currency 2 2 2 3 2 2 3 3" xfId="20579"/>
    <cellStyle name="Currency 2 2 2 3 2 2 3 3 2" xfId="51403"/>
    <cellStyle name="Currency 2 2 2 3 2 2 3 4" xfId="35993"/>
    <cellStyle name="Currency 2 2 2 3 2 2 4" xfId="9174"/>
    <cellStyle name="Currency 2 2 2 3 2 2 4 2" xfId="24585"/>
    <cellStyle name="Currency 2 2 2 3 2 2 4 2 2" xfId="55409"/>
    <cellStyle name="Currency 2 2 2 3 2 2 4 3" xfId="39999"/>
    <cellStyle name="Currency 2 2 2 3 2 2 5" xfId="16776"/>
    <cellStyle name="Currency 2 2 2 3 2 2 5 2" xfId="47600"/>
    <cellStyle name="Currency 2 2 2 3 2 2 6" xfId="32190"/>
    <cellStyle name="Currency 2 2 2 3 2 3" xfId="1997"/>
    <cellStyle name="Currency 2 2 2 3 2 3 2" xfId="3896"/>
    <cellStyle name="Currency 2 2 2 3 2 3 2 2" xfId="7699"/>
    <cellStyle name="Currency 2 2 2 3 2 3 2 2 2" xfId="15509"/>
    <cellStyle name="Currency 2 2 2 3 2 3 2 2 2 2" xfId="30920"/>
    <cellStyle name="Currency 2 2 2 3 2 3 2 2 2 2 2" xfId="61744"/>
    <cellStyle name="Currency 2 2 2 3 2 3 2 2 2 3" xfId="46334"/>
    <cellStyle name="Currency 2 2 2 3 2 3 2 2 3" xfId="23111"/>
    <cellStyle name="Currency 2 2 2 3 2 3 2 2 3 2" xfId="53935"/>
    <cellStyle name="Currency 2 2 2 3 2 3 2 2 4" xfId="38525"/>
    <cellStyle name="Currency 2 2 2 3 2 3 2 3" xfId="11706"/>
    <cellStyle name="Currency 2 2 2 3 2 3 2 3 2" xfId="27117"/>
    <cellStyle name="Currency 2 2 2 3 2 3 2 3 2 2" xfId="57941"/>
    <cellStyle name="Currency 2 2 2 3 2 3 2 3 3" xfId="42531"/>
    <cellStyle name="Currency 2 2 2 3 2 3 2 4" xfId="19308"/>
    <cellStyle name="Currency 2 2 2 3 2 3 2 4 2" xfId="50132"/>
    <cellStyle name="Currency 2 2 2 3 2 3 2 5" xfId="34722"/>
    <cellStyle name="Currency 2 2 2 3 2 3 3" xfId="5800"/>
    <cellStyle name="Currency 2 2 2 3 2 3 3 2" xfId="13610"/>
    <cellStyle name="Currency 2 2 2 3 2 3 3 2 2" xfId="29021"/>
    <cellStyle name="Currency 2 2 2 3 2 3 3 2 2 2" xfId="59845"/>
    <cellStyle name="Currency 2 2 2 3 2 3 3 2 3" xfId="44435"/>
    <cellStyle name="Currency 2 2 2 3 2 3 3 3" xfId="21212"/>
    <cellStyle name="Currency 2 2 2 3 2 3 3 3 2" xfId="52036"/>
    <cellStyle name="Currency 2 2 2 3 2 3 3 4" xfId="36626"/>
    <cellStyle name="Currency 2 2 2 3 2 3 4" xfId="9807"/>
    <cellStyle name="Currency 2 2 2 3 2 3 4 2" xfId="25218"/>
    <cellStyle name="Currency 2 2 2 3 2 3 4 2 2" xfId="56042"/>
    <cellStyle name="Currency 2 2 2 3 2 3 4 3" xfId="40632"/>
    <cellStyle name="Currency 2 2 2 3 2 3 5" xfId="17409"/>
    <cellStyle name="Currency 2 2 2 3 2 3 5 2" xfId="48233"/>
    <cellStyle name="Currency 2 2 2 3 2 3 6" xfId="32823"/>
    <cellStyle name="Currency 2 2 2 3 2 4" xfId="2630"/>
    <cellStyle name="Currency 2 2 2 3 2 4 2" xfId="6433"/>
    <cellStyle name="Currency 2 2 2 3 2 4 2 2" xfId="14243"/>
    <cellStyle name="Currency 2 2 2 3 2 4 2 2 2" xfId="29654"/>
    <cellStyle name="Currency 2 2 2 3 2 4 2 2 2 2" xfId="60478"/>
    <cellStyle name="Currency 2 2 2 3 2 4 2 2 3" xfId="45068"/>
    <cellStyle name="Currency 2 2 2 3 2 4 2 3" xfId="21845"/>
    <cellStyle name="Currency 2 2 2 3 2 4 2 3 2" xfId="52669"/>
    <cellStyle name="Currency 2 2 2 3 2 4 2 4" xfId="37259"/>
    <cellStyle name="Currency 2 2 2 3 2 4 3" xfId="10440"/>
    <cellStyle name="Currency 2 2 2 3 2 4 3 2" xfId="25851"/>
    <cellStyle name="Currency 2 2 2 3 2 4 3 2 2" xfId="56675"/>
    <cellStyle name="Currency 2 2 2 3 2 4 3 3" xfId="41265"/>
    <cellStyle name="Currency 2 2 2 3 2 4 4" xfId="18042"/>
    <cellStyle name="Currency 2 2 2 3 2 4 4 2" xfId="48866"/>
    <cellStyle name="Currency 2 2 2 3 2 4 5" xfId="33456"/>
    <cellStyle name="Currency 2 2 2 3 2 5" xfId="4534"/>
    <cellStyle name="Currency 2 2 2 3 2 5 2" xfId="12344"/>
    <cellStyle name="Currency 2 2 2 3 2 5 2 2" xfId="27755"/>
    <cellStyle name="Currency 2 2 2 3 2 5 2 2 2" xfId="58579"/>
    <cellStyle name="Currency 2 2 2 3 2 5 2 3" xfId="43169"/>
    <cellStyle name="Currency 2 2 2 3 2 5 3" xfId="19946"/>
    <cellStyle name="Currency 2 2 2 3 2 5 3 2" xfId="50770"/>
    <cellStyle name="Currency 2 2 2 3 2 5 4" xfId="35360"/>
    <cellStyle name="Currency 2 2 2 3 2 6" xfId="8541"/>
    <cellStyle name="Currency 2 2 2 3 2 6 2" xfId="23952"/>
    <cellStyle name="Currency 2 2 2 3 2 6 2 2" xfId="54776"/>
    <cellStyle name="Currency 2 2 2 3 2 6 3" xfId="39366"/>
    <cellStyle name="Currency 2 2 2 3 2 7" xfId="16143"/>
    <cellStyle name="Currency 2 2 2 3 2 7 2" xfId="46967"/>
    <cellStyle name="Currency 2 2 2 3 2 8" xfId="31557"/>
    <cellStyle name="Currency 2 2 2 3 3" xfId="522"/>
    <cellStyle name="Currency 2 2 2 3 3 2" xfId="1155"/>
    <cellStyle name="Currency 2 2 2 3 3 2 2" xfId="3054"/>
    <cellStyle name="Currency 2 2 2 3 3 2 2 2" xfId="6857"/>
    <cellStyle name="Currency 2 2 2 3 3 2 2 2 2" xfId="14667"/>
    <cellStyle name="Currency 2 2 2 3 3 2 2 2 2 2" xfId="30078"/>
    <cellStyle name="Currency 2 2 2 3 3 2 2 2 2 2 2" xfId="60902"/>
    <cellStyle name="Currency 2 2 2 3 3 2 2 2 2 3" xfId="45492"/>
    <cellStyle name="Currency 2 2 2 3 3 2 2 2 3" xfId="22269"/>
    <cellStyle name="Currency 2 2 2 3 3 2 2 2 3 2" xfId="53093"/>
    <cellStyle name="Currency 2 2 2 3 3 2 2 2 4" xfId="37683"/>
    <cellStyle name="Currency 2 2 2 3 3 2 2 3" xfId="10864"/>
    <cellStyle name="Currency 2 2 2 3 3 2 2 3 2" xfId="26275"/>
    <cellStyle name="Currency 2 2 2 3 3 2 2 3 2 2" xfId="57099"/>
    <cellStyle name="Currency 2 2 2 3 3 2 2 3 3" xfId="41689"/>
    <cellStyle name="Currency 2 2 2 3 3 2 2 4" xfId="18466"/>
    <cellStyle name="Currency 2 2 2 3 3 2 2 4 2" xfId="49290"/>
    <cellStyle name="Currency 2 2 2 3 3 2 2 5" xfId="33880"/>
    <cellStyle name="Currency 2 2 2 3 3 2 3" xfId="4958"/>
    <cellStyle name="Currency 2 2 2 3 3 2 3 2" xfId="12768"/>
    <cellStyle name="Currency 2 2 2 3 3 2 3 2 2" xfId="28179"/>
    <cellStyle name="Currency 2 2 2 3 3 2 3 2 2 2" xfId="59003"/>
    <cellStyle name="Currency 2 2 2 3 3 2 3 2 3" xfId="43593"/>
    <cellStyle name="Currency 2 2 2 3 3 2 3 3" xfId="20370"/>
    <cellStyle name="Currency 2 2 2 3 3 2 3 3 2" xfId="51194"/>
    <cellStyle name="Currency 2 2 2 3 3 2 3 4" xfId="35784"/>
    <cellStyle name="Currency 2 2 2 3 3 2 4" xfId="8965"/>
    <cellStyle name="Currency 2 2 2 3 3 2 4 2" xfId="24376"/>
    <cellStyle name="Currency 2 2 2 3 3 2 4 2 2" xfId="55200"/>
    <cellStyle name="Currency 2 2 2 3 3 2 4 3" xfId="39790"/>
    <cellStyle name="Currency 2 2 2 3 3 2 5" xfId="16567"/>
    <cellStyle name="Currency 2 2 2 3 3 2 5 2" xfId="47391"/>
    <cellStyle name="Currency 2 2 2 3 3 2 6" xfId="31981"/>
    <cellStyle name="Currency 2 2 2 3 3 3" xfId="1788"/>
    <cellStyle name="Currency 2 2 2 3 3 3 2" xfId="3687"/>
    <cellStyle name="Currency 2 2 2 3 3 3 2 2" xfId="7490"/>
    <cellStyle name="Currency 2 2 2 3 3 3 2 2 2" xfId="15300"/>
    <cellStyle name="Currency 2 2 2 3 3 3 2 2 2 2" xfId="30711"/>
    <cellStyle name="Currency 2 2 2 3 3 3 2 2 2 2 2" xfId="61535"/>
    <cellStyle name="Currency 2 2 2 3 3 3 2 2 2 3" xfId="46125"/>
    <cellStyle name="Currency 2 2 2 3 3 3 2 2 3" xfId="22902"/>
    <cellStyle name="Currency 2 2 2 3 3 3 2 2 3 2" xfId="53726"/>
    <cellStyle name="Currency 2 2 2 3 3 3 2 2 4" xfId="38316"/>
    <cellStyle name="Currency 2 2 2 3 3 3 2 3" xfId="11497"/>
    <cellStyle name="Currency 2 2 2 3 3 3 2 3 2" xfId="26908"/>
    <cellStyle name="Currency 2 2 2 3 3 3 2 3 2 2" xfId="57732"/>
    <cellStyle name="Currency 2 2 2 3 3 3 2 3 3" xfId="42322"/>
    <cellStyle name="Currency 2 2 2 3 3 3 2 4" xfId="19099"/>
    <cellStyle name="Currency 2 2 2 3 3 3 2 4 2" xfId="49923"/>
    <cellStyle name="Currency 2 2 2 3 3 3 2 5" xfId="34513"/>
    <cellStyle name="Currency 2 2 2 3 3 3 3" xfId="5591"/>
    <cellStyle name="Currency 2 2 2 3 3 3 3 2" xfId="13401"/>
    <cellStyle name="Currency 2 2 2 3 3 3 3 2 2" xfId="28812"/>
    <cellStyle name="Currency 2 2 2 3 3 3 3 2 2 2" xfId="59636"/>
    <cellStyle name="Currency 2 2 2 3 3 3 3 2 3" xfId="44226"/>
    <cellStyle name="Currency 2 2 2 3 3 3 3 3" xfId="21003"/>
    <cellStyle name="Currency 2 2 2 3 3 3 3 3 2" xfId="51827"/>
    <cellStyle name="Currency 2 2 2 3 3 3 3 4" xfId="36417"/>
    <cellStyle name="Currency 2 2 2 3 3 3 4" xfId="9598"/>
    <cellStyle name="Currency 2 2 2 3 3 3 4 2" xfId="25009"/>
    <cellStyle name="Currency 2 2 2 3 3 3 4 2 2" xfId="55833"/>
    <cellStyle name="Currency 2 2 2 3 3 3 4 3" xfId="40423"/>
    <cellStyle name="Currency 2 2 2 3 3 3 5" xfId="17200"/>
    <cellStyle name="Currency 2 2 2 3 3 3 5 2" xfId="48024"/>
    <cellStyle name="Currency 2 2 2 3 3 3 6" xfId="32614"/>
    <cellStyle name="Currency 2 2 2 3 3 4" xfId="2421"/>
    <cellStyle name="Currency 2 2 2 3 3 4 2" xfId="6224"/>
    <cellStyle name="Currency 2 2 2 3 3 4 2 2" xfId="14034"/>
    <cellStyle name="Currency 2 2 2 3 3 4 2 2 2" xfId="29445"/>
    <cellStyle name="Currency 2 2 2 3 3 4 2 2 2 2" xfId="60269"/>
    <cellStyle name="Currency 2 2 2 3 3 4 2 2 3" xfId="44859"/>
    <cellStyle name="Currency 2 2 2 3 3 4 2 3" xfId="21636"/>
    <cellStyle name="Currency 2 2 2 3 3 4 2 3 2" xfId="52460"/>
    <cellStyle name="Currency 2 2 2 3 3 4 2 4" xfId="37050"/>
    <cellStyle name="Currency 2 2 2 3 3 4 3" xfId="10231"/>
    <cellStyle name="Currency 2 2 2 3 3 4 3 2" xfId="25642"/>
    <cellStyle name="Currency 2 2 2 3 3 4 3 2 2" xfId="56466"/>
    <cellStyle name="Currency 2 2 2 3 3 4 3 3" xfId="41056"/>
    <cellStyle name="Currency 2 2 2 3 3 4 4" xfId="17833"/>
    <cellStyle name="Currency 2 2 2 3 3 4 4 2" xfId="48657"/>
    <cellStyle name="Currency 2 2 2 3 3 4 5" xfId="33247"/>
    <cellStyle name="Currency 2 2 2 3 3 5" xfId="4325"/>
    <cellStyle name="Currency 2 2 2 3 3 5 2" xfId="12135"/>
    <cellStyle name="Currency 2 2 2 3 3 5 2 2" xfId="27546"/>
    <cellStyle name="Currency 2 2 2 3 3 5 2 2 2" xfId="58370"/>
    <cellStyle name="Currency 2 2 2 3 3 5 2 3" xfId="42960"/>
    <cellStyle name="Currency 2 2 2 3 3 5 3" xfId="19737"/>
    <cellStyle name="Currency 2 2 2 3 3 5 3 2" xfId="50561"/>
    <cellStyle name="Currency 2 2 2 3 3 5 4" xfId="35151"/>
    <cellStyle name="Currency 2 2 2 3 3 6" xfId="8332"/>
    <cellStyle name="Currency 2 2 2 3 3 6 2" xfId="23743"/>
    <cellStyle name="Currency 2 2 2 3 3 6 2 2" xfId="54567"/>
    <cellStyle name="Currency 2 2 2 3 3 6 3" xfId="39157"/>
    <cellStyle name="Currency 2 2 2 3 3 7" xfId="15934"/>
    <cellStyle name="Currency 2 2 2 3 3 7 2" xfId="46758"/>
    <cellStyle name="Currency 2 2 2 3 3 8" xfId="31348"/>
    <cellStyle name="Currency 2 2 2 3 4" xfId="942"/>
    <cellStyle name="Currency 2 2 2 3 4 2" xfId="2841"/>
    <cellStyle name="Currency 2 2 2 3 4 2 2" xfId="6644"/>
    <cellStyle name="Currency 2 2 2 3 4 2 2 2" xfId="14454"/>
    <cellStyle name="Currency 2 2 2 3 4 2 2 2 2" xfId="29865"/>
    <cellStyle name="Currency 2 2 2 3 4 2 2 2 2 2" xfId="60689"/>
    <cellStyle name="Currency 2 2 2 3 4 2 2 2 3" xfId="45279"/>
    <cellStyle name="Currency 2 2 2 3 4 2 2 3" xfId="22056"/>
    <cellStyle name="Currency 2 2 2 3 4 2 2 3 2" xfId="52880"/>
    <cellStyle name="Currency 2 2 2 3 4 2 2 4" xfId="37470"/>
    <cellStyle name="Currency 2 2 2 3 4 2 3" xfId="10651"/>
    <cellStyle name="Currency 2 2 2 3 4 2 3 2" xfId="26062"/>
    <cellStyle name="Currency 2 2 2 3 4 2 3 2 2" xfId="56886"/>
    <cellStyle name="Currency 2 2 2 3 4 2 3 3" xfId="41476"/>
    <cellStyle name="Currency 2 2 2 3 4 2 4" xfId="18253"/>
    <cellStyle name="Currency 2 2 2 3 4 2 4 2" xfId="49077"/>
    <cellStyle name="Currency 2 2 2 3 4 2 5" xfId="33667"/>
    <cellStyle name="Currency 2 2 2 3 4 3" xfId="4745"/>
    <cellStyle name="Currency 2 2 2 3 4 3 2" xfId="12555"/>
    <cellStyle name="Currency 2 2 2 3 4 3 2 2" xfId="27966"/>
    <cellStyle name="Currency 2 2 2 3 4 3 2 2 2" xfId="58790"/>
    <cellStyle name="Currency 2 2 2 3 4 3 2 3" xfId="43380"/>
    <cellStyle name="Currency 2 2 2 3 4 3 3" xfId="20157"/>
    <cellStyle name="Currency 2 2 2 3 4 3 3 2" xfId="50981"/>
    <cellStyle name="Currency 2 2 2 3 4 3 4" xfId="35571"/>
    <cellStyle name="Currency 2 2 2 3 4 4" xfId="8752"/>
    <cellStyle name="Currency 2 2 2 3 4 4 2" xfId="24163"/>
    <cellStyle name="Currency 2 2 2 3 4 4 2 2" xfId="54987"/>
    <cellStyle name="Currency 2 2 2 3 4 4 3" xfId="39577"/>
    <cellStyle name="Currency 2 2 2 3 4 5" xfId="16354"/>
    <cellStyle name="Currency 2 2 2 3 4 5 2" xfId="47178"/>
    <cellStyle name="Currency 2 2 2 3 4 6" xfId="31768"/>
    <cellStyle name="Currency 2 2 2 3 5" xfId="1575"/>
    <cellStyle name="Currency 2 2 2 3 5 2" xfId="3474"/>
    <cellStyle name="Currency 2 2 2 3 5 2 2" xfId="7277"/>
    <cellStyle name="Currency 2 2 2 3 5 2 2 2" xfId="15087"/>
    <cellStyle name="Currency 2 2 2 3 5 2 2 2 2" xfId="30498"/>
    <cellStyle name="Currency 2 2 2 3 5 2 2 2 2 2" xfId="61322"/>
    <cellStyle name="Currency 2 2 2 3 5 2 2 2 3" xfId="45912"/>
    <cellStyle name="Currency 2 2 2 3 5 2 2 3" xfId="22689"/>
    <cellStyle name="Currency 2 2 2 3 5 2 2 3 2" xfId="53513"/>
    <cellStyle name="Currency 2 2 2 3 5 2 2 4" xfId="38103"/>
    <cellStyle name="Currency 2 2 2 3 5 2 3" xfId="11284"/>
    <cellStyle name="Currency 2 2 2 3 5 2 3 2" xfId="26695"/>
    <cellStyle name="Currency 2 2 2 3 5 2 3 2 2" xfId="57519"/>
    <cellStyle name="Currency 2 2 2 3 5 2 3 3" xfId="42109"/>
    <cellStyle name="Currency 2 2 2 3 5 2 4" xfId="18886"/>
    <cellStyle name="Currency 2 2 2 3 5 2 4 2" xfId="49710"/>
    <cellStyle name="Currency 2 2 2 3 5 2 5" xfId="34300"/>
    <cellStyle name="Currency 2 2 2 3 5 3" xfId="5378"/>
    <cellStyle name="Currency 2 2 2 3 5 3 2" xfId="13188"/>
    <cellStyle name="Currency 2 2 2 3 5 3 2 2" xfId="28599"/>
    <cellStyle name="Currency 2 2 2 3 5 3 2 2 2" xfId="59423"/>
    <cellStyle name="Currency 2 2 2 3 5 3 2 3" xfId="44013"/>
    <cellStyle name="Currency 2 2 2 3 5 3 3" xfId="20790"/>
    <cellStyle name="Currency 2 2 2 3 5 3 3 2" xfId="51614"/>
    <cellStyle name="Currency 2 2 2 3 5 3 4" xfId="36204"/>
    <cellStyle name="Currency 2 2 2 3 5 4" xfId="9385"/>
    <cellStyle name="Currency 2 2 2 3 5 4 2" xfId="24796"/>
    <cellStyle name="Currency 2 2 2 3 5 4 2 2" xfId="55620"/>
    <cellStyle name="Currency 2 2 2 3 5 4 3" xfId="40210"/>
    <cellStyle name="Currency 2 2 2 3 5 5" xfId="16987"/>
    <cellStyle name="Currency 2 2 2 3 5 5 2" xfId="47811"/>
    <cellStyle name="Currency 2 2 2 3 5 6" xfId="32401"/>
    <cellStyle name="Currency 2 2 2 3 6" xfId="2208"/>
    <cellStyle name="Currency 2 2 2 3 6 2" xfId="6011"/>
    <cellStyle name="Currency 2 2 2 3 6 2 2" xfId="13821"/>
    <cellStyle name="Currency 2 2 2 3 6 2 2 2" xfId="29232"/>
    <cellStyle name="Currency 2 2 2 3 6 2 2 2 2" xfId="60056"/>
    <cellStyle name="Currency 2 2 2 3 6 2 2 3" xfId="44646"/>
    <cellStyle name="Currency 2 2 2 3 6 2 3" xfId="21423"/>
    <cellStyle name="Currency 2 2 2 3 6 2 3 2" xfId="52247"/>
    <cellStyle name="Currency 2 2 2 3 6 2 4" xfId="36837"/>
    <cellStyle name="Currency 2 2 2 3 6 3" xfId="10018"/>
    <cellStyle name="Currency 2 2 2 3 6 3 2" xfId="25429"/>
    <cellStyle name="Currency 2 2 2 3 6 3 2 2" xfId="56253"/>
    <cellStyle name="Currency 2 2 2 3 6 3 3" xfId="40843"/>
    <cellStyle name="Currency 2 2 2 3 6 4" xfId="17620"/>
    <cellStyle name="Currency 2 2 2 3 6 4 2" xfId="48444"/>
    <cellStyle name="Currency 2 2 2 3 6 5" xfId="33034"/>
    <cellStyle name="Currency 2 2 2 3 7" xfId="4112"/>
    <cellStyle name="Currency 2 2 2 3 7 2" xfId="11922"/>
    <cellStyle name="Currency 2 2 2 3 7 2 2" xfId="27333"/>
    <cellStyle name="Currency 2 2 2 3 7 2 2 2" xfId="58157"/>
    <cellStyle name="Currency 2 2 2 3 7 2 3" xfId="42747"/>
    <cellStyle name="Currency 2 2 2 3 7 3" xfId="19524"/>
    <cellStyle name="Currency 2 2 2 3 7 3 2" xfId="50348"/>
    <cellStyle name="Currency 2 2 2 3 7 4" xfId="34938"/>
    <cellStyle name="Currency 2 2 2 3 8" xfId="8119"/>
    <cellStyle name="Currency 2 2 2 3 8 2" xfId="23530"/>
    <cellStyle name="Currency 2 2 2 3 8 2 2" xfId="54354"/>
    <cellStyle name="Currency 2 2 2 3 8 3" xfId="38944"/>
    <cellStyle name="Currency 2 2 2 3 9" xfId="7910"/>
    <cellStyle name="Currency 2 2 2 3 9 2" xfId="23321"/>
    <cellStyle name="Currency 2 2 2 3 9 2 2" xfId="54145"/>
    <cellStyle name="Currency 2 2 2 3 9 3" xfId="38735"/>
    <cellStyle name="Currency 2 2 2 4" xfId="228"/>
    <cellStyle name="Currency 2 2 2 4 10" xfId="15641"/>
    <cellStyle name="Currency 2 2 2 4 10 2" xfId="46465"/>
    <cellStyle name="Currency 2 2 2 4 11" xfId="31055"/>
    <cellStyle name="Currency 2 2 2 4 2" xfId="651"/>
    <cellStyle name="Currency 2 2 2 4 2 2" xfId="1284"/>
    <cellStyle name="Currency 2 2 2 4 2 2 2" xfId="3183"/>
    <cellStyle name="Currency 2 2 2 4 2 2 2 2" xfId="6986"/>
    <cellStyle name="Currency 2 2 2 4 2 2 2 2 2" xfId="14796"/>
    <cellStyle name="Currency 2 2 2 4 2 2 2 2 2 2" xfId="30207"/>
    <cellStyle name="Currency 2 2 2 4 2 2 2 2 2 2 2" xfId="61031"/>
    <cellStyle name="Currency 2 2 2 4 2 2 2 2 2 3" xfId="45621"/>
    <cellStyle name="Currency 2 2 2 4 2 2 2 2 3" xfId="22398"/>
    <cellStyle name="Currency 2 2 2 4 2 2 2 2 3 2" xfId="53222"/>
    <cellStyle name="Currency 2 2 2 4 2 2 2 2 4" xfId="37812"/>
    <cellStyle name="Currency 2 2 2 4 2 2 2 3" xfId="10993"/>
    <cellStyle name="Currency 2 2 2 4 2 2 2 3 2" xfId="26404"/>
    <cellStyle name="Currency 2 2 2 4 2 2 2 3 2 2" xfId="57228"/>
    <cellStyle name="Currency 2 2 2 4 2 2 2 3 3" xfId="41818"/>
    <cellStyle name="Currency 2 2 2 4 2 2 2 4" xfId="18595"/>
    <cellStyle name="Currency 2 2 2 4 2 2 2 4 2" xfId="49419"/>
    <cellStyle name="Currency 2 2 2 4 2 2 2 5" xfId="34009"/>
    <cellStyle name="Currency 2 2 2 4 2 2 3" xfId="5087"/>
    <cellStyle name="Currency 2 2 2 4 2 2 3 2" xfId="12897"/>
    <cellStyle name="Currency 2 2 2 4 2 2 3 2 2" xfId="28308"/>
    <cellStyle name="Currency 2 2 2 4 2 2 3 2 2 2" xfId="59132"/>
    <cellStyle name="Currency 2 2 2 4 2 2 3 2 3" xfId="43722"/>
    <cellStyle name="Currency 2 2 2 4 2 2 3 3" xfId="20499"/>
    <cellStyle name="Currency 2 2 2 4 2 2 3 3 2" xfId="51323"/>
    <cellStyle name="Currency 2 2 2 4 2 2 3 4" xfId="35913"/>
    <cellStyle name="Currency 2 2 2 4 2 2 4" xfId="9094"/>
    <cellStyle name="Currency 2 2 2 4 2 2 4 2" xfId="24505"/>
    <cellStyle name="Currency 2 2 2 4 2 2 4 2 2" xfId="55329"/>
    <cellStyle name="Currency 2 2 2 4 2 2 4 3" xfId="39919"/>
    <cellStyle name="Currency 2 2 2 4 2 2 5" xfId="16696"/>
    <cellStyle name="Currency 2 2 2 4 2 2 5 2" xfId="47520"/>
    <cellStyle name="Currency 2 2 2 4 2 2 6" xfId="32110"/>
    <cellStyle name="Currency 2 2 2 4 2 3" xfId="1917"/>
    <cellStyle name="Currency 2 2 2 4 2 3 2" xfId="3816"/>
    <cellStyle name="Currency 2 2 2 4 2 3 2 2" xfId="7619"/>
    <cellStyle name="Currency 2 2 2 4 2 3 2 2 2" xfId="15429"/>
    <cellStyle name="Currency 2 2 2 4 2 3 2 2 2 2" xfId="30840"/>
    <cellStyle name="Currency 2 2 2 4 2 3 2 2 2 2 2" xfId="61664"/>
    <cellStyle name="Currency 2 2 2 4 2 3 2 2 2 3" xfId="46254"/>
    <cellStyle name="Currency 2 2 2 4 2 3 2 2 3" xfId="23031"/>
    <cellStyle name="Currency 2 2 2 4 2 3 2 2 3 2" xfId="53855"/>
    <cellStyle name="Currency 2 2 2 4 2 3 2 2 4" xfId="38445"/>
    <cellStyle name="Currency 2 2 2 4 2 3 2 3" xfId="11626"/>
    <cellStyle name="Currency 2 2 2 4 2 3 2 3 2" xfId="27037"/>
    <cellStyle name="Currency 2 2 2 4 2 3 2 3 2 2" xfId="57861"/>
    <cellStyle name="Currency 2 2 2 4 2 3 2 3 3" xfId="42451"/>
    <cellStyle name="Currency 2 2 2 4 2 3 2 4" xfId="19228"/>
    <cellStyle name="Currency 2 2 2 4 2 3 2 4 2" xfId="50052"/>
    <cellStyle name="Currency 2 2 2 4 2 3 2 5" xfId="34642"/>
    <cellStyle name="Currency 2 2 2 4 2 3 3" xfId="5720"/>
    <cellStyle name="Currency 2 2 2 4 2 3 3 2" xfId="13530"/>
    <cellStyle name="Currency 2 2 2 4 2 3 3 2 2" xfId="28941"/>
    <cellStyle name="Currency 2 2 2 4 2 3 3 2 2 2" xfId="59765"/>
    <cellStyle name="Currency 2 2 2 4 2 3 3 2 3" xfId="44355"/>
    <cellStyle name="Currency 2 2 2 4 2 3 3 3" xfId="21132"/>
    <cellStyle name="Currency 2 2 2 4 2 3 3 3 2" xfId="51956"/>
    <cellStyle name="Currency 2 2 2 4 2 3 3 4" xfId="36546"/>
    <cellStyle name="Currency 2 2 2 4 2 3 4" xfId="9727"/>
    <cellStyle name="Currency 2 2 2 4 2 3 4 2" xfId="25138"/>
    <cellStyle name="Currency 2 2 2 4 2 3 4 2 2" xfId="55962"/>
    <cellStyle name="Currency 2 2 2 4 2 3 4 3" xfId="40552"/>
    <cellStyle name="Currency 2 2 2 4 2 3 5" xfId="17329"/>
    <cellStyle name="Currency 2 2 2 4 2 3 5 2" xfId="48153"/>
    <cellStyle name="Currency 2 2 2 4 2 3 6" xfId="32743"/>
    <cellStyle name="Currency 2 2 2 4 2 4" xfId="2550"/>
    <cellStyle name="Currency 2 2 2 4 2 4 2" xfId="6353"/>
    <cellStyle name="Currency 2 2 2 4 2 4 2 2" xfId="14163"/>
    <cellStyle name="Currency 2 2 2 4 2 4 2 2 2" xfId="29574"/>
    <cellStyle name="Currency 2 2 2 4 2 4 2 2 2 2" xfId="60398"/>
    <cellStyle name="Currency 2 2 2 4 2 4 2 2 3" xfId="44988"/>
    <cellStyle name="Currency 2 2 2 4 2 4 2 3" xfId="21765"/>
    <cellStyle name="Currency 2 2 2 4 2 4 2 3 2" xfId="52589"/>
    <cellStyle name="Currency 2 2 2 4 2 4 2 4" xfId="37179"/>
    <cellStyle name="Currency 2 2 2 4 2 4 3" xfId="10360"/>
    <cellStyle name="Currency 2 2 2 4 2 4 3 2" xfId="25771"/>
    <cellStyle name="Currency 2 2 2 4 2 4 3 2 2" xfId="56595"/>
    <cellStyle name="Currency 2 2 2 4 2 4 3 3" xfId="41185"/>
    <cellStyle name="Currency 2 2 2 4 2 4 4" xfId="17962"/>
    <cellStyle name="Currency 2 2 2 4 2 4 4 2" xfId="48786"/>
    <cellStyle name="Currency 2 2 2 4 2 4 5" xfId="33376"/>
    <cellStyle name="Currency 2 2 2 4 2 5" xfId="4454"/>
    <cellStyle name="Currency 2 2 2 4 2 5 2" xfId="12264"/>
    <cellStyle name="Currency 2 2 2 4 2 5 2 2" xfId="27675"/>
    <cellStyle name="Currency 2 2 2 4 2 5 2 2 2" xfId="58499"/>
    <cellStyle name="Currency 2 2 2 4 2 5 2 3" xfId="43089"/>
    <cellStyle name="Currency 2 2 2 4 2 5 3" xfId="19866"/>
    <cellStyle name="Currency 2 2 2 4 2 5 3 2" xfId="50690"/>
    <cellStyle name="Currency 2 2 2 4 2 5 4" xfId="35280"/>
    <cellStyle name="Currency 2 2 2 4 2 6" xfId="8461"/>
    <cellStyle name="Currency 2 2 2 4 2 6 2" xfId="23872"/>
    <cellStyle name="Currency 2 2 2 4 2 6 2 2" xfId="54696"/>
    <cellStyle name="Currency 2 2 2 4 2 6 3" xfId="39286"/>
    <cellStyle name="Currency 2 2 2 4 2 7" xfId="16063"/>
    <cellStyle name="Currency 2 2 2 4 2 7 2" xfId="46887"/>
    <cellStyle name="Currency 2 2 2 4 2 8" xfId="31477"/>
    <cellStyle name="Currency 2 2 2 4 3" xfId="442"/>
    <cellStyle name="Currency 2 2 2 4 3 2" xfId="1075"/>
    <cellStyle name="Currency 2 2 2 4 3 2 2" xfId="2974"/>
    <cellStyle name="Currency 2 2 2 4 3 2 2 2" xfId="6777"/>
    <cellStyle name="Currency 2 2 2 4 3 2 2 2 2" xfId="14587"/>
    <cellStyle name="Currency 2 2 2 4 3 2 2 2 2 2" xfId="29998"/>
    <cellStyle name="Currency 2 2 2 4 3 2 2 2 2 2 2" xfId="60822"/>
    <cellStyle name="Currency 2 2 2 4 3 2 2 2 2 3" xfId="45412"/>
    <cellStyle name="Currency 2 2 2 4 3 2 2 2 3" xfId="22189"/>
    <cellStyle name="Currency 2 2 2 4 3 2 2 2 3 2" xfId="53013"/>
    <cellStyle name="Currency 2 2 2 4 3 2 2 2 4" xfId="37603"/>
    <cellStyle name="Currency 2 2 2 4 3 2 2 3" xfId="10784"/>
    <cellStyle name="Currency 2 2 2 4 3 2 2 3 2" xfId="26195"/>
    <cellStyle name="Currency 2 2 2 4 3 2 2 3 2 2" xfId="57019"/>
    <cellStyle name="Currency 2 2 2 4 3 2 2 3 3" xfId="41609"/>
    <cellStyle name="Currency 2 2 2 4 3 2 2 4" xfId="18386"/>
    <cellStyle name="Currency 2 2 2 4 3 2 2 4 2" xfId="49210"/>
    <cellStyle name="Currency 2 2 2 4 3 2 2 5" xfId="33800"/>
    <cellStyle name="Currency 2 2 2 4 3 2 3" xfId="4878"/>
    <cellStyle name="Currency 2 2 2 4 3 2 3 2" xfId="12688"/>
    <cellStyle name="Currency 2 2 2 4 3 2 3 2 2" xfId="28099"/>
    <cellStyle name="Currency 2 2 2 4 3 2 3 2 2 2" xfId="58923"/>
    <cellStyle name="Currency 2 2 2 4 3 2 3 2 3" xfId="43513"/>
    <cellStyle name="Currency 2 2 2 4 3 2 3 3" xfId="20290"/>
    <cellStyle name="Currency 2 2 2 4 3 2 3 3 2" xfId="51114"/>
    <cellStyle name="Currency 2 2 2 4 3 2 3 4" xfId="35704"/>
    <cellStyle name="Currency 2 2 2 4 3 2 4" xfId="8885"/>
    <cellStyle name="Currency 2 2 2 4 3 2 4 2" xfId="24296"/>
    <cellStyle name="Currency 2 2 2 4 3 2 4 2 2" xfId="55120"/>
    <cellStyle name="Currency 2 2 2 4 3 2 4 3" xfId="39710"/>
    <cellStyle name="Currency 2 2 2 4 3 2 5" xfId="16487"/>
    <cellStyle name="Currency 2 2 2 4 3 2 5 2" xfId="47311"/>
    <cellStyle name="Currency 2 2 2 4 3 2 6" xfId="31901"/>
    <cellStyle name="Currency 2 2 2 4 3 3" xfId="1708"/>
    <cellStyle name="Currency 2 2 2 4 3 3 2" xfId="3607"/>
    <cellStyle name="Currency 2 2 2 4 3 3 2 2" xfId="7410"/>
    <cellStyle name="Currency 2 2 2 4 3 3 2 2 2" xfId="15220"/>
    <cellStyle name="Currency 2 2 2 4 3 3 2 2 2 2" xfId="30631"/>
    <cellStyle name="Currency 2 2 2 4 3 3 2 2 2 2 2" xfId="61455"/>
    <cellStyle name="Currency 2 2 2 4 3 3 2 2 2 3" xfId="46045"/>
    <cellStyle name="Currency 2 2 2 4 3 3 2 2 3" xfId="22822"/>
    <cellStyle name="Currency 2 2 2 4 3 3 2 2 3 2" xfId="53646"/>
    <cellStyle name="Currency 2 2 2 4 3 3 2 2 4" xfId="38236"/>
    <cellStyle name="Currency 2 2 2 4 3 3 2 3" xfId="11417"/>
    <cellStyle name="Currency 2 2 2 4 3 3 2 3 2" xfId="26828"/>
    <cellStyle name="Currency 2 2 2 4 3 3 2 3 2 2" xfId="57652"/>
    <cellStyle name="Currency 2 2 2 4 3 3 2 3 3" xfId="42242"/>
    <cellStyle name="Currency 2 2 2 4 3 3 2 4" xfId="19019"/>
    <cellStyle name="Currency 2 2 2 4 3 3 2 4 2" xfId="49843"/>
    <cellStyle name="Currency 2 2 2 4 3 3 2 5" xfId="34433"/>
    <cellStyle name="Currency 2 2 2 4 3 3 3" xfId="5511"/>
    <cellStyle name="Currency 2 2 2 4 3 3 3 2" xfId="13321"/>
    <cellStyle name="Currency 2 2 2 4 3 3 3 2 2" xfId="28732"/>
    <cellStyle name="Currency 2 2 2 4 3 3 3 2 2 2" xfId="59556"/>
    <cellStyle name="Currency 2 2 2 4 3 3 3 2 3" xfId="44146"/>
    <cellStyle name="Currency 2 2 2 4 3 3 3 3" xfId="20923"/>
    <cellStyle name="Currency 2 2 2 4 3 3 3 3 2" xfId="51747"/>
    <cellStyle name="Currency 2 2 2 4 3 3 3 4" xfId="36337"/>
    <cellStyle name="Currency 2 2 2 4 3 3 4" xfId="9518"/>
    <cellStyle name="Currency 2 2 2 4 3 3 4 2" xfId="24929"/>
    <cellStyle name="Currency 2 2 2 4 3 3 4 2 2" xfId="55753"/>
    <cellStyle name="Currency 2 2 2 4 3 3 4 3" xfId="40343"/>
    <cellStyle name="Currency 2 2 2 4 3 3 5" xfId="17120"/>
    <cellStyle name="Currency 2 2 2 4 3 3 5 2" xfId="47944"/>
    <cellStyle name="Currency 2 2 2 4 3 3 6" xfId="32534"/>
    <cellStyle name="Currency 2 2 2 4 3 4" xfId="2341"/>
    <cellStyle name="Currency 2 2 2 4 3 4 2" xfId="6144"/>
    <cellStyle name="Currency 2 2 2 4 3 4 2 2" xfId="13954"/>
    <cellStyle name="Currency 2 2 2 4 3 4 2 2 2" xfId="29365"/>
    <cellStyle name="Currency 2 2 2 4 3 4 2 2 2 2" xfId="60189"/>
    <cellStyle name="Currency 2 2 2 4 3 4 2 2 3" xfId="44779"/>
    <cellStyle name="Currency 2 2 2 4 3 4 2 3" xfId="21556"/>
    <cellStyle name="Currency 2 2 2 4 3 4 2 3 2" xfId="52380"/>
    <cellStyle name="Currency 2 2 2 4 3 4 2 4" xfId="36970"/>
    <cellStyle name="Currency 2 2 2 4 3 4 3" xfId="10151"/>
    <cellStyle name="Currency 2 2 2 4 3 4 3 2" xfId="25562"/>
    <cellStyle name="Currency 2 2 2 4 3 4 3 2 2" xfId="56386"/>
    <cellStyle name="Currency 2 2 2 4 3 4 3 3" xfId="40976"/>
    <cellStyle name="Currency 2 2 2 4 3 4 4" xfId="17753"/>
    <cellStyle name="Currency 2 2 2 4 3 4 4 2" xfId="48577"/>
    <cellStyle name="Currency 2 2 2 4 3 4 5" xfId="33167"/>
    <cellStyle name="Currency 2 2 2 4 3 5" xfId="4245"/>
    <cellStyle name="Currency 2 2 2 4 3 5 2" xfId="12055"/>
    <cellStyle name="Currency 2 2 2 4 3 5 2 2" xfId="27466"/>
    <cellStyle name="Currency 2 2 2 4 3 5 2 2 2" xfId="58290"/>
    <cellStyle name="Currency 2 2 2 4 3 5 2 3" xfId="42880"/>
    <cellStyle name="Currency 2 2 2 4 3 5 3" xfId="19657"/>
    <cellStyle name="Currency 2 2 2 4 3 5 3 2" xfId="50481"/>
    <cellStyle name="Currency 2 2 2 4 3 5 4" xfId="35071"/>
    <cellStyle name="Currency 2 2 2 4 3 6" xfId="8252"/>
    <cellStyle name="Currency 2 2 2 4 3 6 2" xfId="23663"/>
    <cellStyle name="Currency 2 2 2 4 3 6 2 2" xfId="54487"/>
    <cellStyle name="Currency 2 2 2 4 3 6 3" xfId="39077"/>
    <cellStyle name="Currency 2 2 2 4 3 7" xfId="15854"/>
    <cellStyle name="Currency 2 2 2 4 3 7 2" xfId="46678"/>
    <cellStyle name="Currency 2 2 2 4 3 8" xfId="31268"/>
    <cellStyle name="Currency 2 2 2 4 4" xfId="862"/>
    <cellStyle name="Currency 2 2 2 4 4 2" xfId="2761"/>
    <cellStyle name="Currency 2 2 2 4 4 2 2" xfId="6564"/>
    <cellStyle name="Currency 2 2 2 4 4 2 2 2" xfId="14374"/>
    <cellStyle name="Currency 2 2 2 4 4 2 2 2 2" xfId="29785"/>
    <cellStyle name="Currency 2 2 2 4 4 2 2 2 2 2" xfId="60609"/>
    <cellStyle name="Currency 2 2 2 4 4 2 2 2 3" xfId="45199"/>
    <cellStyle name="Currency 2 2 2 4 4 2 2 3" xfId="21976"/>
    <cellStyle name="Currency 2 2 2 4 4 2 2 3 2" xfId="52800"/>
    <cellStyle name="Currency 2 2 2 4 4 2 2 4" xfId="37390"/>
    <cellStyle name="Currency 2 2 2 4 4 2 3" xfId="10571"/>
    <cellStyle name="Currency 2 2 2 4 4 2 3 2" xfId="25982"/>
    <cellStyle name="Currency 2 2 2 4 4 2 3 2 2" xfId="56806"/>
    <cellStyle name="Currency 2 2 2 4 4 2 3 3" xfId="41396"/>
    <cellStyle name="Currency 2 2 2 4 4 2 4" xfId="18173"/>
    <cellStyle name="Currency 2 2 2 4 4 2 4 2" xfId="48997"/>
    <cellStyle name="Currency 2 2 2 4 4 2 5" xfId="33587"/>
    <cellStyle name="Currency 2 2 2 4 4 3" xfId="4665"/>
    <cellStyle name="Currency 2 2 2 4 4 3 2" xfId="12475"/>
    <cellStyle name="Currency 2 2 2 4 4 3 2 2" xfId="27886"/>
    <cellStyle name="Currency 2 2 2 4 4 3 2 2 2" xfId="58710"/>
    <cellStyle name="Currency 2 2 2 4 4 3 2 3" xfId="43300"/>
    <cellStyle name="Currency 2 2 2 4 4 3 3" xfId="20077"/>
    <cellStyle name="Currency 2 2 2 4 4 3 3 2" xfId="50901"/>
    <cellStyle name="Currency 2 2 2 4 4 3 4" xfId="35491"/>
    <cellStyle name="Currency 2 2 2 4 4 4" xfId="8672"/>
    <cellStyle name="Currency 2 2 2 4 4 4 2" xfId="24083"/>
    <cellStyle name="Currency 2 2 2 4 4 4 2 2" xfId="54907"/>
    <cellStyle name="Currency 2 2 2 4 4 4 3" xfId="39497"/>
    <cellStyle name="Currency 2 2 2 4 4 5" xfId="16274"/>
    <cellStyle name="Currency 2 2 2 4 4 5 2" xfId="47098"/>
    <cellStyle name="Currency 2 2 2 4 4 6" xfId="31688"/>
    <cellStyle name="Currency 2 2 2 4 5" xfId="1495"/>
    <cellStyle name="Currency 2 2 2 4 5 2" xfId="3394"/>
    <cellStyle name="Currency 2 2 2 4 5 2 2" xfId="7197"/>
    <cellStyle name="Currency 2 2 2 4 5 2 2 2" xfId="15007"/>
    <cellStyle name="Currency 2 2 2 4 5 2 2 2 2" xfId="30418"/>
    <cellStyle name="Currency 2 2 2 4 5 2 2 2 2 2" xfId="61242"/>
    <cellStyle name="Currency 2 2 2 4 5 2 2 2 3" xfId="45832"/>
    <cellStyle name="Currency 2 2 2 4 5 2 2 3" xfId="22609"/>
    <cellStyle name="Currency 2 2 2 4 5 2 2 3 2" xfId="53433"/>
    <cellStyle name="Currency 2 2 2 4 5 2 2 4" xfId="38023"/>
    <cellStyle name="Currency 2 2 2 4 5 2 3" xfId="11204"/>
    <cellStyle name="Currency 2 2 2 4 5 2 3 2" xfId="26615"/>
    <cellStyle name="Currency 2 2 2 4 5 2 3 2 2" xfId="57439"/>
    <cellStyle name="Currency 2 2 2 4 5 2 3 3" xfId="42029"/>
    <cellStyle name="Currency 2 2 2 4 5 2 4" xfId="18806"/>
    <cellStyle name="Currency 2 2 2 4 5 2 4 2" xfId="49630"/>
    <cellStyle name="Currency 2 2 2 4 5 2 5" xfId="34220"/>
    <cellStyle name="Currency 2 2 2 4 5 3" xfId="5298"/>
    <cellStyle name="Currency 2 2 2 4 5 3 2" xfId="13108"/>
    <cellStyle name="Currency 2 2 2 4 5 3 2 2" xfId="28519"/>
    <cellStyle name="Currency 2 2 2 4 5 3 2 2 2" xfId="59343"/>
    <cellStyle name="Currency 2 2 2 4 5 3 2 3" xfId="43933"/>
    <cellStyle name="Currency 2 2 2 4 5 3 3" xfId="20710"/>
    <cellStyle name="Currency 2 2 2 4 5 3 3 2" xfId="51534"/>
    <cellStyle name="Currency 2 2 2 4 5 3 4" xfId="36124"/>
    <cellStyle name="Currency 2 2 2 4 5 4" xfId="9305"/>
    <cellStyle name="Currency 2 2 2 4 5 4 2" xfId="24716"/>
    <cellStyle name="Currency 2 2 2 4 5 4 2 2" xfId="55540"/>
    <cellStyle name="Currency 2 2 2 4 5 4 3" xfId="40130"/>
    <cellStyle name="Currency 2 2 2 4 5 5" xfId="16907"/>
    <cellStyle name="Currency 2 2 2 4 5 5 2" xfId="47731"/>
    <cellStyle name="Currency 2 2 2 4 5 6" xfId="32321"/>
    <cellStyle name="Currency 2 2 2 4 6" xfId="2128"/>
    <cellStyle name="Currency 2 2 2 4 6 2" xfId="5931"/>
    <cellStyle name="Currency 2 2 2 4 6 2 2" xfId="13741"/>
    <cellStyle name="Currency 2 2 2 4 6 2 2 2" xfId="29152"/>
    <cellStyle name="Currency 2 2 2 4 6 2 2 2 2" xfId="59976"/>
    <cellStyle name="Currency 2 2 2 4 6 2 2 3" xfId="44566"/>
    <cellStyle name="Currency 2 2 2 4 6 2 3" xfId="21343"/>
    <cellStyle name="Currency 2 2 2 4 6 2 3 2" xfId="52167"/>
    <cellStyle name="Currency 2 2 2 4 6 2 4" xfId="36757"/>
    <cellStyle name="Currency 2 2 2 4 6 3" xfId="9938"/>
    <cellStyle name="Currency 2 2 2 4 6 3 2" xfId="25349"/>
    <cellStyle name="Currency 2 2 2 4 6 3 2 2" xfId="56173"/>
    <cellStyle name="Currency 2 2 2 4 6 3 3" xfId="40763"/>
    <cellStyle name="Currency 2 2 2 4 6 4" xfId="17540"/>
    <cellStyle name="Currency 2 2 2 4 6 4 2" xfId="48364"/>
    <cellStyle name="Currency 2 2 2 4 6 5" xfId="32954"/>
    <cellStyle name="Currency 2 2 2 4 7" xfId="4032"/>
    <cellStyle name="Currency 2 2 2 4 7 2" xfId="11842"/>
    <cellStyle name="Currency 2 2 2 4 7 2 2" xfId="27253"/>
    <cellStyle name="Currency 2 2 2 4 7 2 2 2" xfId="58077"/>
    <cellStyle name="Currency 2 2 2 4 7 2 3" xfId="42667"/>
    <cellStyle name="Currency 2 2 2 4 7 3" xfId="19444"/>
    <cellStyle name="Currency 2 2 2 4 7 3 2" xfId="50268"/>
    <cellStyle name="Currency 2 2 2 4 7 4" xfId="34858"/>
    <cellStyle name="Currency 2 2 2 4 8" xfId="8039"/>
    <cellStyle name="Currency 2 2 2 4 8 2" xfId="23450"/>
    <cellStyle name="Currency 2 2 2 4 8 2 2" xfId="54274"/>
    <cellStyle name="Currency 2 2 2 4 8 3" xfId="38864"/>
    <cellStyle name="Currency 2 2 2 4 9" xfId="7830"/>
    <cellStyle name="Currency 2 2 2 4 9 2" xfId="23241"/>
    <cellStyle name="Currency 2 2 2 4 9 2 2" xfId="54065"/>
    <cellStyle name="Currency 2 2 2 4 9 3" xfId="38655"/>
    <cellStyle name="Currency 2 2 2 5" xfId="606"/>
    <cellStyle name="Currency 2 2 2 5 2" xfId="1239"/>
    <cellStyle name="Currency 2 2 2 5 2 2" xfId="3138"/>
    <cellStyle name="Currency 2 2 2 5 2 2 2" xfId="6941"/>
    <cellStyle name="Currency 2 2 2 5 2 2 2 2" xfId="14751"/>
    <cellStyle name="Currency 2 2 2 5 2 2 2 2 2" xfId="30162"/>
    <cellStyle name="Currency 2 2 2 5 2 2 2 2 2 2" xfId="60986"/>
    <cellStyle name="Currency 2 2 2 5 2 2 2 2 3" xfId="45576"/>
    <cellStyle name="Currency 2 2 2 5 2 2 2 3" xfId="22353"/>
    <cellStyle name="Currency 2 2 2 5 2 2 2 3 2" xfId="53177"/>
    <cellStyle name="Currency 2 2 2 5 2 2 2 4" xfId="37767"/>
    <cellStyle name="Currency 2 2 2 5 2 2 3" xfId="10948"/>
    <cellStyle name="Currency 2 2 2 5 2 2 3 2" xfId="26359"/>
    <cellStyle name="Currency 2 2 2 5 2 2 3 2 2" xfId="57183"/>
    <cellStyle name="Currency 2 2 2 5 2 2 3 3" xfId="41773"/>
    <cellStyle name="Currency 2 2 2 5 2 2 4" xfId="18550"/>
    <cellStyle name="Currency 2 2 2 5 2 2 4 2" xfId="49374"/>
    <cellStyle name="Currency 2 2 2 5 2 2 5" xfId="33964"/>
    <cellStyle name="Currency 2 2 2 5 2 3" xfId="5042"/>
    <cellStyle name="Currency 2 2 2 5 2 3 2" xfId="12852"/>
    <cellStyle name="Currency 2 2 2 5 2 3 2 2" xfId="28263"/>
    <cellStyle name="Currency 2 2 2 5 2 3 2 2 2" xfId="59087"/>
    <cellStyle name="Currency 2 2 2 5 2 3 2 3" xfId="43677"/>
    <cellStyle name="Currency 2 2 2 5 2 3 3" xfId="20454"/>
    <cellStyle name="Currency 2 2 2 5 2 3 3 2" xfId="51278"/>
    <cellStyle name="Currency 2 2 2 5 2 3 4" xfId="35868"/>
    <cellStyle name="Currency 2 2 2 5 2 4" xfId="9049"/>
    <cellStyle name="Currency 2 2 2 5 2 4 2" xfId="24460"/>
    <cellStyle name="Currency 2 2 2 5 2 4 2 2" xfId="55284"/>
    <cellStyle name="Currency 2 2 2 5 2 4 3" xfId="39874"/>
    <cellStyle name="Currency 2 2 2 5 2 5" xfId="16651"/>
    <cellStyle name="Currency 2 2 2 5 2 5 2" xfId="47475"/>
    <cellStyle name="Currency 2 2 2 5 2 6" xfId="32065"/>
    <cellStyle name="Currency 2 2 2 5 3" xfId="1872"/>
    <cellStyle name="Currency 2 2 2 5 3 2" xfId="3771"/>
    <cellStyle name="Currency 2 2 2 5 3 2 2" xfId="7574"/>
    <cellStyle name="Currency 2 2 2 5 3 2 2 2" xfId="15384"/>
    <cellStyle name="Currency 2 2 2 5 3 2 2 2 2" xfId="30795"/>
    <cellStyle name="Currency 2 2 2 5 3 2 2 2 2 2" xfId="61619"/>
    <cellStyle name="Currency 2 2 2 5 3 2 2 2 3" xfId="46209"/>
    <cellStyle name="Currency 2 2 2 5 3 2 2 3" xfId="22986"/>
    <cellStyle name="Currency 2 2 2 5 3 2 2 3 2" xfId="53810"/>
    <cellStyle name="Currency 2 2 2 5 3 2 2 4" xfId="38400"/>
    <cellStyle name="Currency 2 2 2 5 3 2 3" xfId="11581"/>
    <cellStyle name="Currency 2 2 2 5 3 2 3 2" xfId="26992"/>
    <cellStyle name="Currency 2 2 2 5 3 2 3 2 2" xfId="57816"/>
    <cellStyle name="Currency 2 2 2 5 3 2 3 3" xfId="42406"/>
    <cellStyle name="Currency 2 2 2 5 3 2 4" xfId="19183"/>
    <cellStyle name="Currency 2 2 2 5 3 2 4 2" xfId="50007"/>
    <cellStyle name="Currency 2 2 2 5 3 2 5" xfId="34597"/>
    <cellStyle name="Currency 2 2 2 5 3 3" xfId="5675"/>
    <cellStyle name="Currency 2 2 2 5 3 3 2" xfId="13485"/>
    <cellStyle name="Currency 2 2 2 5 3 3 2 2" xfId="28896"/>
    <cellStyle name="Currency 2 2 2 5 3 3 2 2 2" xfId="59720"/>
    <cellStyle name="Currency 2 2 2 5 3 3 2 3" xfId="44310"/>
    <cellStyle name="Currency 2 2 2 5 3 3 3" xfId="21087"/>
    <cellStyle name="Currency 2 2 2 5 3 3 3 2" xfId="51911"/>
    <cellStyle name="Currency 2 2 2 5 3 3 4" xfId="36501"/>
    <cellStyle name="Currency 2 2 2 5 3 4" xfId="9682"/>
    <cellStyle name="Currency 2 2 2 5 3 4 2" xfId="25093"/>
    <cellStyle name="Currency 2 2 2 5 3 4 2 2" xfId="55917"/>
    <cellStyle name="Currency 2 2 2 5 3 4 3" xfId="40507"/>
    <cellStyle name="Currency 2 2 2 5 3 5" xfId="17284"/>
    <cellStyle name="Currency 2 2 2 5 3 5 2" xfId="48108"/>
    <cellStyle name="Currency 2 2 2 5 3 6" xfId="32698"/>
    <cellStyle name="Currency 2 2 2 5 4" xfId="2505"/>
    <cellStyle name="Currency 2 2 2 5 4 2" xfId="6308"/>
    <cellStyle name="Currency 2 2 2 5 4 2 2" xfId="14118"/>
    <cellStyle name="Currency 2 2 2 5 4 2 2 2" xfId="29529"/>
    <cellStyle name="Currency 2 2 2 5 4 2 2 2 2" xfId="60353"/>
    <cellStyle name="Currency 2 2 2 5 4 2 2 3" xfId="44943"/>
    <cellStyle name="Currency 2 2 2 5 4 2 3" xfId="21720"/>
    <cellStyle name="Currency 2 2 2 5 4 2 3 2" xfId="52544"/>
    <cellStyle name="Currency 2 2 2 5 4 2 4" xfId="37134"/>
    <cellStyle name="Currency 2 2 2 5 4 3" xfId="10315"/>
    <cellStyle name="Currency 2 2 2 5 4 3 2" xfId="25726"/>
    <cellStyle name="Currency 2 2 2 5 4 3 2 2" xfId="56550"/>
    <cellStyle name="Currency 2 2 2 5 4 3 3" xfId="41140"/>
    <cellStyle name="Currency 2 2 2 5 4 4" xfId="17917"/>
    <cellStyle name="Currency 2 2 2 5 4 4 2" xfId="48741"/>
    <cellStyle name="Currency 2 2 2 5 4 5" xfId="33331"/>
    <cellStyle name="Currency 2 2 2 5 5" xfId="4409"/>
    <cellStyle name="Currency 2 2 2 5 5 2" xfId="12219"/>
    <cellStyle name="Currency 2 2 2 5 5 2 2" xfId="27630"/>
    <cellStyle name="Currency 2 2 2 5 5 2 2 2" xfId="58454"/>
    <cellStyle name="Currency 2 2 2 5 5 2 3" xfId="43044"/>
    <cellStyle name="Currency 2 2 2 5 5 3" xfId="19821"/>
    <cellStyle name="Currency 2 2 2 5 5 3 2" xfId="50645"/>
    <cellStyle name="Currency 2 2 2 5 5 4" xfId="35235"/>
    <cellStyle name="Currency 2 2 2 5 6" xfId="8416"/>
    <cellStyle name="Currency 2 2 2 5 6 2" xfId="23827"/>
    <cellStyle name="Currency 2 2 2 5 6 2 2" xfId="54651"/>
    <cellStyle name="Currency 2 2 2 5 6 3" xfId="39241"/>
    <cellStyle name="Currency 2 2 2 5 7" xfId="16018"/>
    <cellStyle name="Currency 2 2 2 5 7 2" xfId="46842"/>
    <cellStyle name="Currency 2 2 2 5 8" xfId="31432"/>
    <cellStyle name="Currency 2 2 2 6" xfId="397"/>
    <cellStyle name="Currency 2 2 2 6 2" xfId="1030"/>
    <cellStyle name="Currency 2 2 2 6 2 2" xfId="2929"/>
    <cellStyle name="Currency 2 2 2 6 2 2 2" xfId="6732"/>
    <cellStyle name="Currency 2 2 2 6 2 2 2 2" xfId="14542"/>
    <cellStyle name="Currency 2 2 2 6 2 2 2 2 2" xfId="29953"/>
    <cellStyle name="Currency 2 2 2 6 2 2 2 2 2 2" xfId="60777"/>
    <cellStyle name="Currency 2 2 2 6 2 2 2 2 3" xfId="45367"/>
    <cellStyle name="Currency 2 2 2 6 2 2 2 3" xfId="22144"/>
    <cellStyle name="Currency 2 2 2 6 2 2 2 3 2" xfId="52968"/>
    <cellStyle name="Currency 2 2 2 6 2 2 2 4" xfId="37558"/>
    <cellStyle name="Currency 2 2 2 6 2 2 3" xfId="10739"/>
    <cellStyle name="Currency 2 2 2 6 2 2 3 2" xfId="26150"/>
    <cellStyle name="Currency 2 2 2 6 2 2 3 2 2" xfId="56974"/>
    <cellStyle name="Currency 2 2 2 6 2 2 3 3" xfId="41564"/>
    <cellStyle name="Currency 2 2 2 6 2 2 4" xfId="18341"/>
    <cellStyle name="Currency 2 2 2 6 2 2 4 2" xfId="49165"/>
    <cellStyle name="Currency 2 2 2 6 2 2 5" xfId="33755"/>
    <cellStyle name="Currency 2 2 2 6 2 3" xfId="4833"/>
    <cellStyle name="Currency 2 2 2 6 2 3 2" xfId="12643"/>
    <cellStyle name="Currency 2 2 2 6 2 3 2 2" xfId="28054"/>
    <cellStyle name="Currency 2 2 2 6 2 3 2 2 2" xfId="58878"/>
    <cellStyle name="Currency 2 2 2 6 2 3 2 3" xfId="43468"/>
    <cellStyle name="Currency 2 2 2 6 2 3 3" xfId="20245"/>
    <cellStyle name="Currency 2 2 2 6 2 3 3 2" xfId="51069"/>
    <cellStyle name="Currency 2 2 2 6 2 3 4" xfId="35659"/>
    <cellStyle name="Currency 2 2 2 6 2 4" xfId="8840"/>
    <cellStyle name="Currency 2 2 2 6 2 4 2" xfId="24251"/>
    <cellStyle name="Currency 2 2 2 6 2 4 2 2" xfId="55075"/>
    <cellStyle name="Currency 2 2 2 6 2 4 3" xfId="39665"/>
    <cellStyle name="Currency 2 2 2 6 2 5" xfId="16442"/>
    <cellStyle name="Currency 2 2 2 6 2 5 2" xfId="47266"/>
    <cellStyle name="Currency 2 2 2 6 2 6" xfId="31856"/>
    <cellStyle name="Currency 2 2 2 6 3" xfId="1663"/>
    <cellStyle name="Currency 2 2 2 6 3 2" xfId="3562"/>
    <cellStyle name="Currency 2 2 2 6 3 2 2" xfId="7365"/>
    <cellStyle name="Currency 2 2 2 6 3 2 2 2" xfId="15175"/>
    <cellStyle name="Currency 2 2 2 6 3 2 2 2 2" xfId="30586"/>
    <cellStyle name="Currency 2 2 2 6 3 2 2 2 2 2" xfId="61410"/>
    <cellStyle name="Currency 2 2 2 6 3 2 2 2 3" xfId="46000"/>
    <cellStyle name="Currency 2 2 2 6 3 2 2 3" xfId="22777"/>
    <cellStyle name="Currency 2 2 2 6 3 2 2 3 2" xfId="53601"/>
    <cellStyle name="Currency 2 2 2 6 3 2 2 4" xfId="38191"/>
    <cellStyle name="Currency 2 2 2 6 3 2 3" xfId="11372"/>
    <cellStyle name="Currency 2 2 2 6 3 2 3 2" xfId="26783"/>
    <cellStyle name="Currency 2 2 2 6 3 2 3 2 2" xfId="57607"/>
    <cellStyle name="Currency 2 2 2 6 3 2 3 3" xfId="42197"/>
    <cellStyle name="Currency 2 2 2 6 3 2 4" xfId="18974"/>
    <cellStyle name="Currency 2 2 2 6 3 2 4 2" xfId="49798"/>
    <cellStyle name="Currency 2 2 2 6 3 2 5" xfId="34388"/>
    <cellStyle name="Currency 2 2 2 6 3 3" xfId="5466"/>
    <cellStyle name="Currency 2 2 2 6 3 3 2" xfId="13276"/>
    <cellStyle name="Currency 2 2 2 6 3 3 2 2" xfId="28687"/>
    <cellStyle name="Currency 2 2 2 6 3 3 2 2 2" xfId="59511"/>
    <cellStyle name="Currency 2 2 2 6 3 3 2 3" xfId="44101"/>
    <cellStyle name="Currency 2 2 2 6 3 3 3" xfId="20878"/>
    <cellStyle name="Currency 2 2 2 6 3 3 3 2" xfId="51702"/>
    <cellStyle name="Currency 2 2 2 6 3 3 4" xfId="36292"/>
    <cellStyle name="Currency 2 2 2 6 3 4" xfId="9473"/>
    <cellStyle name="Currency 2 2 2 6 3 4 2" xfId="24884"/>
    <cellStyle name="Currency 2 2 2 6 3 4 2 2" xfId="55708"/>
    <cellStyle name="Currency 2 2 2 6 3 4 3" xfId="40298"/>
    <cellStyle name="Currency 2 2 2 6 3 5" xfId="17075"/>
    <cellStyle name="Currency 2 2 2 6 3 5 2" xfId="47899"/>
    <cellStyle name="Currency 2 2 2 6 3 6" xfId="32489"/>
    <cellStyle name="Currency 2 2 2 6 4" xfId="2296"/>
    <cellStyle name="Currency 2 2 2 6 4 2" xfId="6099"/>
    <cellStyle name="Currency 2 2 2 6 4 2 2" xfId="13909"/>
    <cellStyle name="Currency 2 2 2 6 4 2 2 2" xfId="29320"/>
    <cellStyle name="Currency 2 2 2 6 4 2 2 2 2" xfId="60144"/>
    <cellStyle name="Currency 2 2 2 6 4 2 2 3" xfId="44734"/>
    <cellStyle name="Currency 2 2 2 6 4 2 3" xfId="21511"/>
    <cellStyle name="Currency 2 2 2 6 4 2 3 2" xfId="52335"/>
    <cellStyle name="Currency 2 2 2 6 4 2 4" xfId="36925"/>
    <cellStyle name="Currency 2 2 2 6 4 3" xfId="10106"/>
    <cellStyle name="Currency 2 2 2 6 4 3 2" xfId="25517"/>
    <cellStyle name="Currency 2 2 2 6 4 3 2 2" xfId="56341"/>
    <cellStyle name="Currency 2 2 2 6 4 3 3" xfId="40931"/>
    <cellStyle name="Currency 2 2 2 6 4 4" xfId="17708"/>
    <cellStyle name="Currency 2 2 2 6 4 4 2" xfId="48532"/>
    <cellStyle name="Currency 2 2 2 6 4 5" xfId="33122"/>
    <cellStyle name="Currency 2 2 2 6 5" xfId="4200"/>
    <cellStyle name="Currency 2 2 2 6 5 2" xfId="12010"/>
    <cellStyle name="Currency 2 2 2 6 5 2 2" xfId="27421"/>
    <cellStyle name="Currency 2 2 2 6 5 2 2 2" xfId="58245"/>
    <cellStyle name="Currency 2 2 2 6 5 2 3" xfId="42835"/>
    <cellStyle name="Currency 2 2 2 6 5 3" xfId="19612"/>
    <cellStyle name="Currency 2 2 2 6 5 3 2" xfId="50436"/>
    <cellStyle name="Currency 2 2 2 6 5 4" xfId="35026"/>
    <cellStyle name="Currency 2 2 2 6 6" xfId="8207"/>
    <cellStyle name="Currency 2 2 2 6 6 2" xfId="23618"/>
    <cellStyle name="Currency 2 2 2 6 6 2 2" xfId="54442"/>
    <cellStyle name="Currency 2 2 2 6 6 3" xfId="39032"/>
    <cellStyle name="Currency 2 2 2 6 7" xfId="15809"/>
    <cellStyle name="Currency 2 2 2 6 7 2" xfId="46633"/>
    <cellStyle name="Currency 2 2 2 6 8" xfId="31223"/>
    <cellStyle name="Currency 2 2 2 7" xfId="817"/>
    <cellStyle name="Currency 2 2 2 7 2" xfId="2716"/>
    <cellStyle name="Currency 2 2 2 7 2 2" xfId="6519"/>
    <cellStyle name="Currency 2 2 2 7 2 2 2" xfId="14329"/>
    <cellStyle name="Currency 2 2 2 7 2 2 2 2" xfId="29740"/>
    <cellStyle name="Currency 2 2 2 7 2 2 2 2 2" xfId="60564"/>
    <cellStyle name="Currency 2 2 2 7 2 2 2 3" xfId="45154"/>
    <cellStyle name="Currency 2 2 2 7 2 2 3" xfId="21931"/>
    <cellStyle name="Currency 2 2 2 7 2 2 3 2" xfId="52755"/>
    <cellStyle name="Currency 2 2 2 7 2 2 4" xfId="37345"/>
    <cellStyle name="Currency 2 2 2 7 2 3" xfId="10526"/>
    <cellStyle name="Currency 2 2 2 7 2 3 2" xfId="25937"/>
    <cellStyle name="Currency 2 2 2 7 2 3 2 2" xfId="56761"/>
    <cellStyle name="Currency 2 2 2 7 2 3 3" xfId="41351"/>
    <cellStyle name="Currency 2 2 2 7 2 4" xfId="18128"/>
    <cellStyle name="Currency 2 2 2 7 2 4 2" xfId="48952"/>
    <cellStyle name="Currency 2 2 2 7 2 5" xfId="33542"/>
    <cellStyle name="Currency 2 2 2 7 3" xfId="4620"/>
    <cellStyle name="Currency 2 2 2 7 3 2" xfId="12430"/>
    <cellStyle name="Currency 2 2 2 7 3 2 2" xfId="27841"/>
    <cellStyle name="Currency 2 2 2 7 3 2 2 2" xfId="58665"/>
    <cellStyle name="Currency 2 2 2 7 3 2 3" xfId="43255"/>
    <cellStyle name="Currency 2 2 2 7 3 3" xfId="20032"/>
    <cellStyle name="Currency 2 2 2 7 3 3 2" xfId="50856"/>
    <cellStyle name="Currency 2 2 2 7 3 4" xfId="35446"/>
    <cellStyle name="Currency 2 2 2 7 4" xfId="8627"/>
    <cellStyle name="Currency 2 2 2 7 4 2" xfId="24038"/>
    <cellStyle name="Currency 2 2 2 7 4 2 2" xfId="54862"/>
    <cellStyle name="Currency 2 2 2 7 4 3" xfId="39452"/>
    <cellStyle name="Currency 2 2 2 7 5" xfId="16229"/>
    <cellStyle name="Currency 2 2 2 7 5 2" xfId="47053"/>
    <cellStyle name="Currency 2 2 2 7 6" xfId="31643"/>
    <cellStyle name="Currency 2 2 2 8" xfId="1450"/>
    <cellStyle name="Currency 2 2 2 8 2" xfId="3349"/>
    <cellStyle name="Currency 2 2 2 8 2 2" xfId="7152"/>
    <cellStyle name="Currency 2 2 2 8 2 2 2" xfId="14962"/>
    <cellStyle name="Currency 2 2 2 8 2 2 2 2" xfId="30373"/>
    <cellStyle name="Currency 2 2 2 8 2 2 2 2 2" xfId="61197"/>
    <cellStyle name="Currency 2 2 2 8 2 2 2 3" xfId="45787"/>
    <cellStyle name="Currency 2 2 2 8 2 2 3" xfId="22564"/>
    <cellStyle name="Currency 2 2 2 8 2 2 3 2" xfId="53388"/>
    <cellStyle name="Currency 2 2 2 8 2 2 4" xfId="37978"/>
    <cellStyle name="Currency 2 2 2 8 2 3" xfId="11159"/>
    <cellStyle name="Currency 2 2 2 8 2 3 2" xfId="26570"/>
    <cellStyle name="Currency 2 2 2 8 2 3 2 2" xfId="57394"/>
    <cellStyle name="Currency 2 2 2 8 2 3 3" xfId="41984"/>
    <cellStyle name="Currency 2 2 2 8 2 4" xfId="18761"/>
    <cellStyle name="Currency 2 2 2 8 2 4 2" xfId="49585"/>
    <cellStyle name="Currency 2 2 2 8 2 5" xfId="34175"/>
    <cellStyle name="Currency 2 2 2 8 3" xfId="5253"/>
    <cellStyle name="Currency 2 2 2 8 3 2" xfId="13063"/>
    <cellStyle name="Currency 2 2 2 8 3 2 2" xfId="28474"/>
    <cellStyle name="Currency 2 2 2 8 3 2 2 2" xfId="59298"/>
    <cellStyle name="Currency 2 2 2 8 3 2 3" xfId="43888"/>
    <cellStyle name="Currency 2 2 2 8 3 3" xfId="20665"/>
    <cellStyle name="Currency 2 2 2 8 3 3 2" xfId="51489"/>
    <cellStyle name="Currency 2 2 2 8 3 4" xfId="36079"/>
    <cellStyle name="Currency 2 2 2 8 4" xfId="9260"/>
    <cellStyle name="Currency 2 2 2 8 4 2" xfId="24671"/>
    <cellStyle name="Currency 2 2 2 8 4 2 2" xfId="55495"/>
    <cellStyle name="Currency 2 2 2 8 4 3" xfId="40085"/>
    <cellStyle name="Currency 2 2 2 8 5" xfId="16862"/>
    <cellStyle name="Currency 2 2 2 8 5 2" xfId="47686"/>
    <cellStyle name="Currency 2 2 2 8 6" xfId="32276"/>
    <cellStyle name="Currency 2 2 2 9" xfId="2083"/>
    <cellStyle name="Currency 2 2 2 9 2" xfId="5886"/>
    <cellStyle name="Currency 2 2 2 9 2 2" xfId="13696"/>
    <cellStyle name="Currency 2 2 2 9 2 2 2" xfId="29107"/>
    <cellStyle name="Currency 2 2 2 9 2 2 2 2" xfId="59931"/>
    <cellStyle name="Currency 2 2 2 9 2 2 3" xfId="44521"/>
    <cellStyle name="Currency 2 2 2 9 2 3" xfId="21298"/>
    <cellStyle name="Currency 2 2 2 9 2 3 2" xfId="52122"/>
    <cellStyle name="Currency 2 2 2 9 2 4" xfId="36712"/>
    <cellStyle name="Currency 2 2 2 9 3" xfId="9893"/>
    <cellStyle name="Currency 2 2 2 9 3 2" xfId="25304"/>
    <cellStyle name="Currency 2 2 2 9 3 2 2" xfId="56128"/>
    <cellStyle name="Currency 2 2 2 9 3 3" xfId="40718"/>
    <cellStyle name="Currency 2 2 2 9 4" xfId="17495"/>
    <cellStyle name="Currency 2 2 2 9 4 2" xfId="48319"/>
    <cellStyle name="Currency 2 2 2 9 5" xfId="32909"/>
    <cellStyle name="Currency 2 2 3" xfId="248"/>
    <cellStyle name="Currency 2 2 3 10" xfId="7850"/>
    <cellStyle name="Currency 2 2 3 10 2" xfId="23261"/>
    <cellStyle name="Currency 2 2 3 10 2 2" xfId="54085"/>
    <cellStyle name="Currency 2 2 3 10 3" xfId="38675"/>
    <cellStyle name="Currency 2 2 3 11" xfId="15661"/>
    <cellStyle name="Currency 2 2 3 11 2" xfId="46485"/>
    <cellStyle name="Currency 2 2 3 12" xfId="31075"/>
    <cellStyle name="Currency 2 2 3 2" xfId="330"/>
    <cellStyle name="Currency 2 2 3 2 10" xfId="15743"/>
    <cellStyle name="Currency 2 2 3 2 10 2" xfId="46567"/>
    <cellStyle name="Currency 2 2 3 2 11" xfId="31157"/>
    <cellStyle name="Currency 2 2 3 2 2" xfId="753"/>
    <cellStyle name="Currency 2 2 3 2 2 2" xfId="1386"/>
    <cellStyle name="Currency 2 2 3 2 2 2 2" xfId="3285"/>
    <cellStyle name="Currency 2 2 3 2 2 2 2 2" xfId="7088"/>
    <cellStyle name="Currency 2 2 3 2 2 2 2 2 2" xfId="14898"/>
    <cellStyle name="Currency 2 2 3 2 2 2 2 2 2 2" xfId="30309"/>
    <cellStyle name="Currency 2 2 3 2 2 2 2 2 2 2 2" xfId="61133"/>
    <cellStyle name="Currency 2 2 3 2 2 2 2 2 2 3" xfId="45723"/>
    <cellStyle name="Currency 2 2 3 2 2 2 2 2 3" xfId="22500"/>
    <cellStyle name="Currency 2 2 3 2 2 2 2 2 3 2" xfId="53324"/>
    <cellStyle name="Currency 2 2 3 2 2 2 2 2 4" xfId="37914"/>
    <cellStyle name="Currency 2 2 3 2 2 2 2 3" xfId="11095"/>
    <cellStyle name="Currency 2 2 3 2 2 2 2 3 2" xfId="26506"/>
    <cellStyle name="Currency 2 2 3 2 2 2 2 3 2 2" xfId="57330"/>
    <cellStyle name="Currency 2 2 3 2 2 2 2 3 3" xfId="41920"/>
    <cellStyle name="Currency 2 2 3 2 2 2 2 4" xfId="18697"/>
    <cellStyle name="Currency 2 2 3 2 2 2 2 4 2" xfId="49521"/>
    <cellStyle name="Currency 2 2 3 2 2 2 2 5" xfId="34111"/>
    <cellStyle name="Currency 2 2 3 2 2 2 3" xfId="5189"/>
    <cellStyle name="Currency 2 2 3 2 2 2 3 2" xfId="12999"/>
    <cellStyle name="Currency 2 2 3 2 2 2 3 2 2" xfId="28410"/>
    <cellStyle name="Currency 2 2 3 2 2 2 3 2 2 2" xfId="59234"/>
    <cellStyle name="Currency 2 2 3 2 2 2 3 2 3" xfId="43824"/>
    <cellStyle name="Currency 2 2 3 2 2 2 3 3" xfId="20601"/>
    <cellStyle name="Currency 2 2 3 2 2 2 3 3 2" xfId="51425"/>
    <cellStyle name="Currency 2 2 3 2 2 2 3 4" xfId="36015"/>
    <cellStyle name="Currency 2 2 3 2 2 2 4" xfId="9196"/>
    <cellStyle name="Currency 2 2 3 2 2 2 4 2" xfId="24607"/>
    <cellStyle name="Currency 2 2 3 2 2 2 4 2 2" xfId="55431"/>
    <cellStyle name="Currency 2 2 3 2 2 2 4 3" xfId="40021"/>
    <cellStyle name="Currency 2 2 3 2 2 2 5" xfId="16798"/>
    <cellStyle name="Currency 2 2 3 2 2 2 5 2" xfId="47622"/>
    <cellStyle name="Currency 2 2 3 2 2 2 6" xfId="32212"/>
    <cellStyle name="Currency 2 2 3 2 2 3" xfId="2019"/>
    <cellStyle name="Currency 2 2 3 2 2 3 2" xfId="3918"/>
    <cellStyle name="Currency 2 2 3 2 2 3 2 2" xfId="7721"/>
    <cellStyle name="Currency 2 2 3 2 2 3 2 2 2" xfId="15531"/>
    <cellStyle name="Currency 2 2 3 2 2 3 2 2 2 2" xfId="30942"/>
    <cellStyle name="Currency 2 2 3 2 2 3 2 2 2 2 2" xfId="61766"/>
    <cellStyle name="Currency 2 2 3 2 2 3 2 2 2 3" xfId="46356"/>
    <cellStyle name="Currency 2 2 3 2 2 3 2 2 3" xfId="23133"/>
    <cellStyle name="Currency 2 2 3 2 2 3 2 2 3 2" xfId="53957"/>
    <cellStyle name="Currency 2 2 3 2 2 3 2 2 4" xfId="38547"/>
    <cellStyle name="Currency 2 2 3 2 2 3 2 3" xfId="11728"/>
    <cellStyle name="Currency 2 2 3 2 2 3 2 3 2" xfId="27139"/>
    <cellStyle name="Currency 2 2 3 2 2 3 2 3 2 2" xfId="57963"/>
    <cellStyle name="Currency 2 2 3 2 2 3 2 3 3" xfId="42553"/>
    <cellStyle name="Currency 2 2 3 2 2 3 2 4" xfId="19330"/>
    <cellStyle name="Currency 2 2 3 2 2 3 2 4 2" xfId="50154"/>
    <cellStyle name="Currency 2 2 3 2 2 3 2 5" xfId="34744"/>
    <cellStyle name="Currency 2 2 3 2 2 3 3" xfId="5822"/>
    <cellStyle name="Currency 2 2 3 2 2 3 3 2" xfId="13632"/>
    <cellStyle name="Currency 2 2 3 2 2 3 3 2 2" xfId="29043"/>
    <cellStyle name="Currency 2 2 3 2 2 3 3 2 2 2" xfId="59867"/>
    <cellStyle name="Currency 2 2 3 2 2 3 3 2 3" xfId="44457"/>
    <cellStyle name="Currency 2 2 3 2 2 3 3 3" xfId="21234"/>
    <cellStyle name="Currency 2 2 3 2 2 3 3 3 2" xfId="52058"/>
    <cellStyle name="Currency 2 2 3 2 2 3 3 4" xfId="36648"/>
    <cellStyle name="Currency 2 2 3 2 2 3 4" xfId="9829"/>
    <cellStyle name="Currency 2 2 3 2 2 3 4 2" xfId="25240"/>
    <cellStyle name="Currency 2 2 3 2 2 3 4 2 2" xfId="56064"/>
    <cellStyle name="Currency 2 2 3 2 2 3 4 3" xfId="40654"/>
    <cellStyle name="Currency 2 2 3 2 2 3 5" xfId="17431"/>
    <cellStyle name="Currency 2 2 3 2 2 3 5 2" xfId="48255"/>
    <cellStyle name="Currency 2 2 3 2 2 3 6" xfId="32845"/>
    <cellStyle name="Currency 2 2 3 2 2 4" xfId="2652"/>
    <cellStyle name="Currency 2 2 3 2 2 4 2" xfId="6455"/>
    <cellStyle name="Currency 2 2 3 2 2 4 2 2" xfId="14265"/>
    <cellStyle name="Currency 2 2 3 2 2 4 2 2 2" xfId="29676"/>
    <cellStyle name="Currency 2 2 3 2 2 4 2 2 2 2" xfId="60500"/>
    <cellStyle name="Currency 2 2 3 2 2 4 2 2 3" xfId="45090"/>
    <cellStyle name="Currency 2 2 3 2 2 4 2 3" xfId="21867"/>
    <cellStyle name="Currency 2 2 3 2 2 4 2 3 2" xfId="52691"/>
    <cellStyle name="Currency 2 2 3 2 2 4 2 4" xfId="37281"/>
    <cellStyle name="Currency 2 2 3 2 2 4 3" xfId="10462"/>
    <cellStyle name="Currency 2 2 3 2 2 4 3 2" xfId="25873"/>
    <cellStyle name="Currency 2 2 3 2 2 4 3 2 2" xfId="56697"/>
    <cellStyle name="Currency 2 2 3 2 2 4 3 3" xfId="41287"/>
    <cellStyle name="Currency 2 2 3 2 2 4 4" xfId="18064"/>
    <cellStyle name="Currency 2 2 3 2 2 4 4 2" xfId="48888"/>
    <cellStyle name="Currency 2 2 3 2 2 4 5" xfId="33478"/>
    <cellStyle name="Currency 2 2 3 2 2 5" xfId="4556"/>
    <cellStyle name="Currency 2 2 3 2 2 5 2" xfId="12366"/>
    <cellStyle name="Currency 2 2 3 2 2 5 2 2" xfId="27777"/>
    <cellStyle name="Currency 2 2 3 2 2 5 2 2 2" xfId="58601"/>
    <cellStyle name="Currency 2 2 3 2 2 5 2 3" xfId="43191"/>
    <cellStyle name="Currency 2 2 3 2 2 5 3" xfId="19968"/>
    <cellStyle name="Currency 2 2 3 2 2 5 3 2" xfId="50792"/>
    <cellStyle name="Currency 2 2 3 2 2 5 4" xfId="35382"/>
    <cellStyle name="Currency 2 2 3 2 2 6" xfId="8563"/>
    <cellStyle name="Currency 2 2 3 2 2 6 2" xfId="23974"/>
    <cellStyle name="Currency 2 2 3 2 2 6 2 2" xfId="54798"/>
    <cellStyle name="Currency 2 2 3 2 2 6 3" xfId="39388"/>
    <cellStyle name="Currency 2 2 3 2 2 7" xfId="16165"/>
    <cellStyle name="Currency 2 2 3 2 2 7 2" xfId="46989"/>
    <cellStyle name="Currency 2 2 3 2 2 8" xfId="31579"/>
    <cellStyle name="Currency 2 2 3 2 3" xfId="544"/>
    <cellStyle name="Currency 2 2 3 2 3 2" xfId="1177"/>
    <cellStyle name="Currency 2 2 3 2 3 2 2" xfId="3076"/>
    <cellStyle name="Currency 2 2 3 2 3 2 2 2" xfId="6879"/>
    <cellStyle name="Currency 2 2 3 2 3 2 2 2 2" xfId="14689"/>
    <cellStyle name="Currency 2 2 3 2 3 2 2 2 2 2" xfId="30100"/>
    <cellStyle name="Currency 2 2 3 2 3 2 2 2 2 2 2" xfId="60924"/>
    <cellStyle name="Currency 2 2 3 2 3 2 2 2 2 3" xfId="45514"/>
    <cellStyle name="Currency 2 2 3 2 3 2 2 2 3" xfId="22291"/>
    <cellStyle name="Currency 2 2 3 2 3 2 2 2 3 2" xfId="53115"/>
    <cellStyle name="Currency 2 2 3 2 3 2 2 2 4" xfId="37705"/>
    <cellStyle name="Currency 2 2 3 2 3 2 2 3" xfId="10886"/>
    <cellStyle name="Currency 2 2 3 2 3 2 2 3 2" xfId="26297"/>
    <cellStyle name="Currency 2 2 3 2 3 2 2 3 2 2" xfId="57121"/>
    <cellStyle name="Currency 2 2 3 2 3 2 2 3 3" xfId="41711"/>
    <cellStyle name="Currency 2 2 3 2 3 2 2 4" xfId="18488"/>
    <cellStyle name="Currency 2 2 3 2 3 2 2 4 2" xfId="49312"/>
    <cellStyle name="Currency 2 2 3 2 3 2 2 5" xfId="33902"/>
    <cellStyle name="Currency 2 2 3 2 3 2 3" xfId="4980"/>
    <cellStyle name="Currency 2 2 3 2 3 2 3 2" xfId="12790"/>
    <cellStyle name="Currency 2 2 3 2 3 2 3 2 2" xfId="28201"/>
    <cellStyle name="Currency 2 2 3 2 3 2 3 2 2 2" xfId="59025"/>
    <cellStyle name="Currency 2 2 3 2 3 2 3 2 3" xfId="43615"/>
    <cellStyle name="Currency 2 2 3 2 3 2 3 3" xfId="20392"/>
    <cellStyle name="Currency 2 2 3 2 3 2 3 3 2" xfId="51216"/>
    <cellStyle name="Currency 2 2 3 2 3 2 3 4" xfId="35806"/>
    <cellStyle name="Currency 2 2 3 2 3 2 4" xfId="8987"/>
    <cellStyle name="Currency 2 2 3 2 3 2 4 2" xfId="24398"/>
    <cellStyle name="Currency 2 2 3 2 3 2 4 2 2" xfId="55222"/>
    <cellStyle name="Currency 2 2 3 2 3 2 4 3" xfId="39812"/>
    <cellStyle name="Currency 2 2 3 2 3 2 5" xfId="16589"/>
    <cellStyle name="Currency 2 2 3 2 3 2 5 2" xfId="47413"/>
    <cellStyle name="Currency 2 2 3 2 3 2 6" xfId="32003"/>
    <cellStyle name="Currency 2 2 3 2 3 3" xfId="1810"/>
    <cellStyle name="Currency 2 2 3 2 3 3 2" xfId="3709"/>
    <cellStyle name="Currency 2 2 3 2 3 3 2 2" xfId="7512"/>
    <cellStyle name="Currency 2 2 3 2 3 3 2 2 2" xfId="15322"/>
    <cellStyle name="Currency 2 2 3 2 3 3 2 2 2 2" xfId="30733"/>
    <cellStyle name="Currency 2 2 3 2 3 3 2 2 2 2 2" xfId="61557"/>
    <cellStyle name="Currency 2 2 3 2 3 3 2 2 2 3" xfId="46147"/>
    <cellStyle name="Currency 2 2 3 2 3 3 2 2 3" xfId="22924"/>
    <cellStyle name="Currency 2 2 3 2 3 3 2 2 3 2" xfId="53748"/>
    <cellStyle name="Currency 2 2 3 2 3 3 2 2 4" xfId="38338"/>
    <cellStyle name="Currency 2 2 3 2 3 3 2 3" xfId="11519"/>
    <cellStyle name="Currency 2 2 3 2 3 3 2 3 2" xfId="26930"/>
    <cellStyle name="Currency 2 2 3 2 3 3 2 3 2 2" xfId="57754"/>
    <cellStyle name="Currency 2 2 3 2 3 3 2 3 3" xfId="42344"/>
    <cellStyle name="Currency 2 2 3 2 3 3 2 4" xfId="19121"/>
    <cellStyle name="Currency 2 2 3 2 3 3 2 4 2" xfId="49945"/>
    <cellStyle name="Currency 2 2 3 2 3 3 2 5" xfId="34535"/>
    <cellStyle name="Currency 2 2 3 2 3 3 3" xfId="5613"/>
    <cellStyle name="Currency 2 2 3 2 3 3 3 2" xfId="13423"/>
    <cellStyle name="Currency 2 2 3 2 3 3 3 2 2" xfId="28834"/>
    <cellStyle name="Currency 2 2 3 2 3 3 3 2 2 2" xfId="59658"/>
    <cellStyle name="Currency 2 2 3 2 3 3 3 2 3" xfId="44248"/>
    <cellStyle name="Currency 2 2 3 2 3 3 3 3" xfId="21025"/>
    <cellStyle name="Currency 2 2 3 2 3 3 3 3 2" xfId="51849"/>
    <cellStyle name="Currency 2 2 3 2 3 3 3 4" xfId="36439"/>
    <cellStyle name="Currency 2 2 3 2 3 3 4" xfId="9620"/>
    <cellStyle name="Currency 2 2 3 2 3 3 4 2" xfId="25031"/>
    <cellStyle name="Currency 2 2 3 2 3 3 4 2 2" xfId="55855"/>
    <cellStyle name="Currency 2 2 3 2 3 3 4 3" xfId="40445"/>
    <cellStyle name="Currency 2 2 3 2 3 3 5" xfId="17222"/>
    <cellStyle name="Currency 2 2 3 2 3 3 5 2" xfId="48046"/>
    <cellStyle name="Currency 2 2 3 2 3 3 6" xfId="32636"/>
    <cellStyle name="Currency 2 2 3 2 3 4" xfId="2443"/>
    <cellStyle name="Currency 2 2 3 2 3 4 2" xfId="6246"/>
    <cellStyle name="Currency 2 2 3 2 3 4 2 2" xfId="14056"/>
    <cellStyle name="Currency 2 2 3 2 3 4 2 2 2" xfId="29467"/>
    <cellStyle name="Currency 2 2 3 2 3 4 2 2 2 2" xfId="60291"/>
    <cellStyle name="Currency 2 2 3 2 3 4 2 2 3" xfId="44881"/>
    <cellStyle name="Currency 2 2 3 2 3 4 2 3" xfId="21658"/>
    <cellStyle name="Currency 2 2 3 2 3 4 2 3 2" xfId="52482"/>
    <cellStyle name="Currency 2 2 3 2 3 4 2 4" xfId="37072"/>
    <cellStyle name="Currency 2 2 3 2 3 4 3" xfId="10253"/>
    <cellStyle name="Currency 2 2 3 2 3 4 3 2" xfId="25664"/>
    <cellStyle name="Currency 2 2 3 2 3 4 3 2 2" xfId="56488"/>
    <cellStyle name="Currency 2 2 3 2 3 4 3 3" xfId="41078"/>
    <cellStyle name="Currency 2 2 3 2 3 4 4" xfId="17855"/>
    <cellStyle name="Currency 2 2 3 2 3 4 4 2" xfId="48679"/>
    <cellStyle name="Currency 2 2 3 2 3 4 5" xfId="33269"/>
    <cellStyle name="Currency 2 2 3 2 3 5" xfId="4347"/>
    <cellStyle name="Currency 2 2 3 2 3 5 2" xfId="12157"/>
    <cellStyle name="Currency 2 2 3 2 3 5 2 2" xfId="27568"/>
    <cellStyle name="Currency 2 2 3 2 3 5 2 2 2" xfId="58392"/>
    <cellStyle name="Currency 2 2 3 2 3 5 2 3" xfId="42982"/>
    <cellStyle name="Currency 2 2 3 2 3 5 3" xfId="19759"/>
    <cellStyle name="Currency 2 2 3 2 3 5 3 2" xfId="50583"/>
    <cellStyle name="Currency 2 2 3 2 3 5 4" xfId="35173"/>
    <cellStyle name="Currency 2 2 3 2 3 6" xfId="8354"/>
    <cellStyle name="Currency 2 2 3 2 3 6 2" xfId="23765"/>
    <cellStyle name="Currency 2 2 3 2 3 6 2 2" xfId="54589"/>
    <cellStyle name="Currency 2 2 3 2 3 6 3" xfId="39179"/>
    <cellStyle name="Currency 2 2 3 2 3 7" xfId="15956"/>
    <cellStyle name="Currency 2 2 3 2 3 7 2" xfId="46780"/>
    <cellStyle name="Currency 2 2 3 2 3 8" xfId="31370"/>
    <cellStyle name="Currency 2 2 3 2 4" xfId="964"/>
    <cellStyle name="Currency 2 2 3 2 4 2" xfId="2863"/>
    <cellStyle name="Currency 2 2 3 2 4 2 2" xfId="6666"/>
    <cellStyle name="Currency 2 2 3 2 4 2 2 2" xfId="14476"/>
    <cellStyle name="Currency 2 2 3 2 4 2 2 2 2" xfId="29887"/>
    <cellStyle name="Currency 2 2 3 2 4 2 2 2 2 2" xfId="60711"/>
    <cellStyle name="Currency 2 2 3 2 4 2 2 2 3" xfId="45301"/>
    <cellStyle name="Currency 2 2 3 2 4 2 2 3" xfId="22078"/>
    <cellStyle name="Currency 2 2 3 2 4 2 2 3 2" xfId="52902"/>
    <cellStyle name="Currency 2 2 3 2 4 2 2 4" xfId="37492"/>
    <cellStyle name="Currency 2 2 3 2 4 2 3" xfId="10673"/>
    <cellStyle name="Currency 2 2 3 2 4 2 3 2" xfId="26084"/>
    <cellStyle name="Currency 2 2 3 2 4 2 3 2 2" xfId="56908"/>
    <cellStyle name="Currency 2 2 3 2 4 2 3 3" xfId="41498"/>
    <cellStyle name="Currency 2 2 3 2 4 2 4" xfId="18275"/>
    <cellStyle name="Currency 2 2 3 2 4 2 4 2" xfId="49099"/>
    <cellStyle name="Currency 2 2 3 2 4 2 5" xfId="33689"/>
    <cellStyle name="Currency 2 2 3 2 4 3" xfId="4767"/>
    <cellStyle name="Currency 2 2 3 2 4 3 2" xfId="12577"/>
    <cellStyle name="Currency 2 2 3 2 4 3 2 2" xfId="27988"/>
    <cellStyle name="Currency 2 2 3 2 4 3 2 2 2" xfId="58812"/>
    <cellStyle name="Currency 2 2 3 2 4 3 2 3" xfId="43402"/>
    <cellStyle name="Currency 2 2 3 2 4 3 3" xfId="20179"/>
    <cellStyle name="Currency 2 2 3 2 4 3 3 2" xfId="51003"/>
    <cellStyle name="Currency 2 2 3 2 4 3 4" xfId="35593"/>
    <cellStyle name="Currency 2 2 3 2 4 4" xfId="8774"/>
    <cellStyle name="Currency 2 2 3 2 4 4 2" xfId="24185"/>
    <cellStyle name="Currency 2 2 3 2 4 4 2 2" xfId="55009"/>
    <cellStyle name="Currency 2 2 3 2 4 4 3" xfId="39599"/>
    <cellStyle name="Currency 2 2 3 2 4 5" xfId="16376"/>
    <cellStyle name="Currency 2 2 3 2 4 5 2" xfId="47200"/>
    <cellStyle name="Currency 2 2 3 2 4 6" xfId="31790"/>
    <cellStyle name="Currency 2 2 3 2 5" xfId="1597"/>
    <cellStyle name="Currency 2 2 3 2 5 2" xfId="3496"/>
    <cellStyle name="Currency 2 2 3 2 5 2 2" xfId="7299"/>
    <cellStyle name="Currency 2 2 3 2 5 2 2 2" xfId="15109"/>
    <cellStyle name="Currency 2 2 3 2 5 2 2 2 2" xfId="30520"/>
    <cellStyle name="Currency 2 2 3 2 5 2 2 2 2 2" xfId="61344"/>
    <cellStyle name="Currency 2 2 3 2 5 2 2 2 3" xfId="45934"/>
    <cellStyle name="Currency 2 2 3 2 5 2 2 3" xfId="22711"/>
    <cellStyle name="Currency 2 2 3 2 5 2 2 3 2" xfId="53535"/>
    <cellStyle name="Currency 2 2 3 2 5 2 2 4" xfId="38125"/>
    <cellStyle name="Currency 2 2 3 2 5 2 3" xfId="11306"/>
    <cellStyle name="Currency 2 2 3 2 5 2 3 2" xfId="26717"/>
    <cellStyle name="Currency 2 2 3 2 5 2 3 2 2" xfId="57541"/>
    <cellStyle name="Currency 2 2 3 2 5 2 3 3" xfId="42131"/>
    <cellStyle name="Currency 2 2 3 2 5 2 4" xfId="18908"/>
    <cellStyle name="Currency 2 2 3 2 5 2 4 2" xfId="49732"/>
    <cellStyle name="Currency 2 2 3 2 5 2 5" xfId="34322"/>
    <cellStyle name="Currency 2 2 3 2 5 3" xfId="5400"/>
    <cellStyle name="Currency 2 2 3 2 5 3 2" xfId="13210"/>
    <cellStyle name="Currency 2 2 3 2 5 3 2 2" xfId="28621"/>
    <cellStyle name="Currency 2 2 3 2 5 3 2 2 2" xfId="59445"/>
    <cellStyle name="Currency 2 2 3 2 5 3 2 3" xfId="44035"/>
    <cellStyle name="Currency 2 2 3 2 5 3 3" xfId="20812"/>
    <cellStyle name="Currency 2 2 3 2 5 3 3 2" xfId="51636"/>
    <cellStyle name="Currency 2 2 3 2 5 3 4" xfId="36226"/>
    <cellStyle name="Currency 2 2 3 2 5 4" xfId="9407"/>
    <cellStyle name="Currency 2 2 3 2 5 4 2" xfId="24818"/>
    <cellStyle name="Currency 2 2 3 2 5 4 2 2" xfId="55642"/>
    <cellStyle name="Currency 2 2 3 2 5 4 3" xfId="40232"/>
    <cellStyle name="Currency 2 2 3 2 5 5" xfId="17009"/>
    <cellStyle name="Currency 2 2 3 2 5 5 2" xfId="47833"/>
    <cellStyle name="Currency 2 2 3 2 5 6" xfId="32423"/>
    <cellStyle name="Currency 2 2 3 2 6" xfId="2230"/>
    <cellStyle name="Currency 2 2 3 2 6 2" xfId="6033"/>
    <cellStyle name="Currency 2 2 3 2 6 2 2" xfId="13843"/>
    <cellStyle name="Currency 2 2 3 2 6 2 2 2" xfId="29254"/>
    <cellStyle name="Currency 2 2 3 2 6 2 2 2 2" xfId="60078"/>
    <cellStyle name="Currency 2 2 3 2 6 2 2 3" xfId="44668"/>
    <cellStyle name="Currency 2 2 3 2 6 2 3" xfId="21445"/>
    <cellStyle name="Currency 2 2 3 2 6 2 3 2" xfId="52269"/>
    <cellStyle name="Currency 2 2 3 2 6 2 4" xfId="36859"/>
    <cellStyle name="Currency 2 2 3 2 6 3" xfId="10040"/>
    <cellStyle name="Currency 2 2 3 2 6 3 2" xfId="25451"/>
    <cellStyle name="Currency 2 2 3 2 6 3 2 2" xfId="56275"/>
    <cellStyle name="Currency 2 2 3 2 6 3 3" xfId="40865"/>
    <cellStyle name="Currency 2 2 3 2 6 4" xfId="17642"/>
    <cellStyle name="Currency 2 2 3 2 6 4 2" xfId="48466"/>
    <cellStyle name="Currency 2 2 3 2 6 5" xfId="33056"/>
    <cellStyle name="Currency 2 2 3 2 7" xfId="4134"/>
    <cellStyle name="Currency 2 2 3 2 7 2" xfId="11944"/>
    <cellStyle name="Currency 2 2 3 2 7 2 2" xfId="27355"/>
    <cellStyle name="Currency 2 2 3 2 7 2 2 2" xfId="58179"/>
    <cellStyle name="Currency 2 2 3 2 7 2 3" xfId="42769"/>
    <cellStyle name="Currency 2 2 3 2 7 3" xfId="19546"/>
    <cellStyle name="Currency 2 2 3 2 7 3 2" xfId="50370"/>
    <cellStyle name="Currency 2 2 3 2 7 4" xfId="34960"/>
    <cellStyle name="Currency 2 2 3 2 8" xfId="8141"/>
    <cellStyle name="Currency 2 2 3 2 8 2" xfId="23552"/>
    <cellStyle name="Currency 2 2 3 2 8 2 2" xfId="54376"/>
    <cellStyle name="Currency 2 2 3 2 8 3" xfId="38966"/>
    <cellStyle name="Currency 2 2 3 2 9" xfId="7932"/>
    <cellStyle name="Currency 2 2 3 2 9 2" xfId="23343"/>
    <cellStyle name="Currency 2 2 3 2 9 2 2" xfId="54167"/>
    <cellStyle name="Currency 2 2 3 2 9 3" xfId="38757"/>
    <cellStyle name="Currency 2 2 3 3" xfId="671"/>
    <cellStyle name="Currency 2 2 3 3 2" xfId="1304"/>
    <cellStyle name="Currency 2 2 3 3 2 2" xfId="3203"/>
    <cellStyle name="Currency 2 2 3 3 2 2 2" xfId="7006"/>
    <cellStyle name="Currency 2 2 3 3 2 2 2 2" xfId="14816"/>
    <cellStyle name="Currency 2 2 3 3 2 2 2 2 2" xfId="30227"/>
    <cellStyle name="Currency 2 2 3 3 2 2 2 2 2 2" xfId="61051"/>
    <cellStyle name="Currency 2 2 3 3 2 2 2 2 3" xfId="45641"/>
    <cellStyle name="Currency 2 2 3 3 2 2 2 3" xfId="22418"/>
    <cellStyle name="Currency 2 2 3 3 2 2 2 3 2" xfId="53242"/>
    <cellStyle name="Currency 2 2 3 3 2 2 2 4" xfId="37832"/>
    <cellStyle name="Currency 2 2 3 3 2 2 3" xfId="11013"/>
    <cellStyle name="Currency 2 2 3 3 2 2 3 2" xfId="26424"/>
    <cellStyle name="Currency 2 2 3 3 2 2 3 2 2" xfId="57248"/>
    <cellStyle name="Currency 2 2 3 3 2 2 3 3" xfId="41838"/>
    <cellStyle name="Currency 2 2 3 3 2 2 4" xfId="18615"/>
    <cellStyle name="Currency 2 2 3 3 2 2 4 2" xfId="49439"/>
    <cellStyle name="Currency 2 2 3 3 2 2 5" xfId="34029"/>
    <cellStyle name="Currency 2 2 3 3 2 3" xfId="5107"/>
    <cellStyle name="Currency 2 2 3 3 2 3 2" xfId="12917"/>
    <cellStyle name="Currency 2 2 3 3 2 3 2 2" xfId="28328"/>
    <cellStyle name="Currency 2 2 3 3 2 3 2 2 2" xfId="59152"/>
    <cellStyle name="Currency 2 2 3 3 2 3 2 3" xfId="43742"/>
    <cellStyle name="Currency 2 2 3 3 2 3 3" xfId="20519"/>
    <cellStyle name="Currency 2 2 3 3 2 3 3 2" xfId="51343"/>
    <cellStyle name="Currency 2 2 3 3 2 3 4" xfId="35933"/>
    <cellStyle name="Currency 2 2 3 3 2 4" xfId="9114"/>
    <cellStyle name="Currency 2 2 3 3 2 4 2" xfId="24525"/>
    <cellStyle name="Currency 2 2 3 3 2 4 2 2" xfId="55349"/>
    <cellStyle name="Currency 2 2 3 3 2 4 3" xfId="39939"/>
    <cellStyle name="Currency 2 2 3 3 2 5" xfId="16716"/>
    <cellStyle name="Currency 2 2 3 3 2 5 2" xfId="47540"/>
    <cellStyle name="Currency 2 2 3 3 2 6" xfId="32130"/>
    <cellStyle name="Currency 2 2 3 3 3" xfId="1937"/>
    <cellStyle name="Currency 2 2 3 3 3 2" xfId="3836"/>
    <cellStyle name="Currency 2 2 3 3 3 2 2" xfId="7639"/>
    <cellStyle name="Currency 2 2 3 3 3 2 2 2" xfId="15449"/>
    <cellStyle name="Currency 2 2 3 3 3 2 2 2 2" xfId="30860"/>
    <cellStyle name="Currency 2 2 3 3 3 2 2 2 2 2" xfId="61684"/>
    <cellStyle name="Currency 2 2 3 3 3 2 2 2 3" xfId="46274"/>
    <cellStyle name="Currency 2 2 3 3 3 2 2 3" xfId="23051"/>
    <cellStyle name="Currency 2 2 3 3 3 2 2 3 2" xfId="53875"/>
    <cellStyle name="Currency 2 2 3 3 3 2 2 4" xfId="38465"/>
    <cellStyle name="Currency 2 2 3 3 3 2 3" xfId="11646"/>
    <cellStyle name="Currency 2 2 3 3 3 2 3 2" xfId="27057"/>
    <cellStyle name="Currency 2 2 3 3 3 2 3 2 2" xfId="57881"/>
    <cellStyle name="Currency 2 2 3 3 3 2 3 3" xfId="42471"/>
    <cellStyle name="Currency 2 2 3 3 3 2 4" xfId="19248"/>
    <cellStyle name="Currency 2 2 3 3 3 2 4 2" xfId="50072"/>
    <cellStyle name="Currency 2 2 3 3 3 2 5" xfId="34662"/>
    <cellStyle name="Currency 2 2 3 3 3 3" xfId="5740"/>
    <cellStyle name="Currency 2 2 3 3 3 3 2" xfId="13550"/>
    <cellStyle name="Currency 2 2 3 3 3 3 2 2" xfId="28961"/>
    <cellStyle name="Currency 2 2 3 3 3 3 2 2 2" xfId="59785"/>
    <cellStyle name="Currency 2 2 3 3 3 3 2 3" xfId="44375"/>
    <cellStyle name="Currency 2 2 3 3 3 3 3" xfId="21152"/>
    <cellStyle name="Currency 2 2 3 3 3 3 3 2" xfId="51976"/>
    <cellStyle name="Currency 2 2 3 3 3 3 4" xfId="36566"/>
    <cellStyle name="Currency 2 2 3 3 3 4" xfId="9747"/>
    <cellStyle name="Currency 2 2 3 3 3 4 2" xfId="25158"/>
    <cellStyle name="Currency 2 2 3 3 3 4 2 2" xfId="55982"/>
    <cellStyle name="Currency 2 2 3 3 3 4 3" xfId="40572"/>
    <cellStyle name="Currency 2 2 3 3 3 5" xfId="17349"/>
    <cellStyle name="Currency 2 2 3 3 3 5 2" xfId="48173"/>
    <cellStyle name="Currency 2 2 3 3 3 6" xfId="32763"/>
    <cellStyle name="Currency 2 2 3 3 4" xfId="2570"/>
    <cellStyle name="Currency 2 2 3 3 4 2" xfId="6373"/>
    <cellStyle name="Currency 2 2 3 3 4 2 2" xfId="14183"/>
    <cellStyle name="Currency 2 2 3 3 4 2 2 2" xfId="29594"/>
    <cellStyle name="Currency 2 2 3 3 4 2 2 2 2" xfId="60418"/>
    <cellStyle name="Currency 2 2 3 3 4 2 2 3" xfId="45008"/>
    <cellStyle name="Currency 2 2 3 3 4 2 3" xfId="21785"/>
    <cellStyle name="Currency 2 2 3 3 4 2 3 2" xfId="52609"/>
    <cellStyle name="Currency 2 2 3 3 4 2 4" xfId="37199"/>
    <cellStyle name="Currency 2 2 3 3 4 3" xfId="10380"/>
    <cellStyle name="Currency 2 2 3 3 4 3 2" xfId="25791"/>
    <cellStyle name="Currency 2 2 3 3 4 3 2 2" xfId="56615"/>
    <cellStyle name="Currency 2 2 3 3 4 3 3" xfId="41205"/>
    <cellStyle name="Currency 2 2 3 3 4 4" xfId="17982"/>
    <cellStyle name="Currency 2 2 3 3 4 4 2" xfId="48806"/>
    <cellStyle name="Currency 2 2 3 3 4 5" xfId="33396"/>
    <cellStyle name="Currency 2 2 3 3 5" xfId="4474"/>
    <cellStyle name="Currency 2 2 3 3 5 2" xfId="12284"/>
    <cellStyle name="Currency 2 2 3 3 5 2 2" xfId="27695"/>
    <cellStyle name="Currency 2 2 3 3 5 2 2 2" xfId="58519"/>
    <cellStyle name="Currency 2 2 3 3 5 2 3" xfId="43109"/>
    <cellStyle name="Currency 2 2 3 3 5 3" xfId="19886"/>
    <cellStyle name="Currency 2 2 3 3 5 3 2" xfId="50710"/>
    <cellStyle name="Currency 2 2 3 3 5 4" xfId="35300"/>
    <cellStyle name="Currency 2 2 3 3 6" xfId="8481"/>
    <cellStyle name="Currency 2 2 3 3 6 2" xfId="23892"/>
    <cellStyle name="Currency 2 2 3 3 6 2 2" xfId="54716"/>
    <cellStyle name="Currency 2 2 3 3 6 3" xfId="39306"/>
    <cellStyle name="Currency 2 2 3 3 7" xfId="16083"/>
    <cellStyle name="Currency 2 2 3 3 7 2" xfId="46907"/>
    <cellStyle name="Currency 2 2 3 3 8" xfId="31497"/>
    <cellStyle name="Currency 2 2 3 4" xfId="462"/>
    <cellStyle name="Currency 2 2 3 4 2" xfId="1095"/>
    <cellStyle name="Currency 2 2 3 4 2 2" xfId="2994"/>
    <cellStyle name="Currency 2 2 3 4 2 2 2" xfId="6797"/>
    <cellStyle name="Currency 2 2 3 4 2 2 2 2" xfId="14607"/>
    <cellStyle name="Currency 2 2 3 4 2 2 2 2 2" xfId="30018"/>
    <cellStyle name="Currency 2 2 3 4 2 2 2 2 2 2" xfId="60842"/>
    <cellStyle name="Currency 2 2 3 4 2 2 2 2 3" xfId="45432"/>
    <cellStyle name="Currency 2 2 3 4 2 2 2 3" xfId="22209"/>
    <cellStyle name="Currency 2 2 3 4 2 2 2 3 2" xfId="53033"/>
    <cellStyle name="Currency 2 2 3 4 2 2 2 4" xfId="37623"/>
    <cellStyle name="Currency 2 2 3 4 2 2 3" xfId="10804"/>
    <cellStyle name="Currency 2 2 3 4 2 2 3 2" xfId="26215"/>
    <cellStyle name="Currency 2 2 3 4 2 2 3 2 2" xfId="57039"/>
    <cellStyle name="Currency 2 2 3 4 2 2 3 3" xfId="41629"/>
    <cellStyle name="Currency 2 2 3 4 2 2 4" xfId="18406"/>
    <cellStyle name="Currency 2 2 3 4 2 2 4 2" xfId="49230"/>
    <cellStyle name="Currency 2 2 3 4 2 2 5" xfId="33820"/>
    <cellStyle name="Currency 2 2 3 4 2 3" xfId="4898"/>
    <cellStyle name="Currency 2 2 3 4 2 3 2" xfId="12708"/>
    <cellStyle name="Currency 2 2 3 4 2 3 2 2" xfId="28119"/>
    <cellStyle name="Currency 2 2 3 4 2 3 2 2 2" xfId="58943"/>
    <cellStyle name="Currency 2 2 3 4 2 3 2 3" xfId="43533"/>
    <cellStyle name="Currency 2 2 3 4 2 3 3" xfId="20310"/>
    <cellStyle name="Currency 2 2 3 4 2 3 3 2" xfId="51134"/>
    <cellStyle name="Currency 2 2 3 4 2 3 4" xfId="35724"/>
    <cellStyle name="Currency 2 2 3 4 2 4" xfId="8905"/>
    <cellStyle name="Currency 2 2 3 4 2 4 2" xfId="24316"/>
    <cellStyle name="Currency 2 2 3 4 2 4 2 2" xfId="55140"/>
    <cellStyle name="Currency 2 2 3 4 2 4 3" xfId="39730"/>
    <cellStyle name="Currency 2 2 3 4 2 5" xfId="16507"/>
    <cellStyle name="Currency 2 2 3 4 2 5 2" xfId="47331"/>
    <cellStyle name="Currency 2 2 3 4 2 6" xfId="31921"/>
    <cellStyle name="Currency 2 2 3 4 3" xfId="1728"/>
    <cellStyle name="Currency 2 2 3 4 3 2" xfId="3627"/>
    <cellStyle name="Currency 2 2 3 4 3 2 2" xfId="7430"/>
    <cellStyle name="Currency 2 2 3 4 3 2 2 2" xfId="15240"/>
    <cellStyle name="Currency 2 2 3 4 3 2 2 2 2" xfId="30651"/>
    <cellStyle name="Currency 2 2 3 4 3 2 2 2 2 2" xfId="61475"/>
    <cellStyle name="Currency 2 2 3 4 3 2 2 2 3" xfId="46065"/>
    <cellStyle name="Currency 2 2 3 4 3 2 2 3" xfId="22842"/>
    <cellStyle name="Currency 2 2 3 4 3 2 2 3 2" xfId="53666"/>
    <cellStyle name="Currency 2 2 3 4 3 2 2 4" xfId="38256"/>
    <cellStyle name="Currency 2 2 3 4 3 2 3" xfId="11437"/>
    <cellStyle name="Currency 2 2 3 4 3 2 3 2" xfId="26848"/>
    <cellStyle name="Currency 2 2 3 4 3 2 3 2 2" xfId="57672"/>
    <cellStyle name="Currency 2 2 3 4 3 2 3 3" xfId="42262"/>
    <cellStyle name="Currency 2 2 3 4 3 2 4" xfId="19039"/>
    <cellStyle name="Currency 2 2 3 4 3 2 4 2" xfId="49863"/>
    <cellStyle name="Currency 2 2 3 4 3 2 5" xfId="34453"/>
    <cellStyle name="Currency 2 2 3 4 3 3" xfId="5531"/>
    <cellStyle name="Currency 2 2 3 4 3 3 2" xfId="13341"/>
    <cellStyle name="Currency 2 2 3 4 3 3 2 2" xfId="28752"/>
    <cellStyle name="Currency 2 2 3 4 3 3 2 2 2" xfId="59576"/>
    <cellStyle name="Currency 2 2 3 4 3 3 2 3" xfId="44166"/>
    <cellStyle name="Currency 2 2 3 4 3 3 3" xfId="20943"/>
    <cellStyle name="Currency 2 2 3 4 3 3 3 2" xfId="51767"/>
    <cellStyle name="Currency 2 2 3 4 3 3 4" xfId="36357"/>
    <cellStyle name="Currency 2 2 3 4 3 4" xfId="9538"/>
    <cellStyle name="Currency 2 2 3 4 3 4 2" xfId="24949"/>
    <cellStyle name="Currency 2 2 3 4 3 4 2 2" xfId="55773"/>
    <cellStyle name="Currency 2 2 3 4 3 4 3" xfId="40363"/>
    <cellStyle name="Currency 2 2 3 4 3 5" xfId="17140"/>
    <cellStyle name="Currency 2 2 3 4 3 5 2" xfId="47964"/>
    <cellStyle name="Currency 2 2 3 4 3 6" xfId="32554"/>
    <cellStyle name="Currency 2 2 3 4 4" xfId="2361"/>
    <cellStyle name="Currency 2 2 3 4 4 2" xfId="6164"/>
    <cellStyle name="Currency 2 2 3 4 4 2 2" xfId="13974"/>
    <cellStyle name="Currency 2 2 3 4 4 2 2 2" xfId="29385"/>
    <cellStyle name="Currency 2 2 3 4 4 2 2 2 2" xfId="60209"/>
    <cellStyle name="Currency 2 2 3 4 4 2 2 3" xfId="44799"/>
    <cellStyle name="Currency 2 2 3 4 4 2 3" xfId="21576"/>
    <cellStyle name="Currency 2 2 3 4 4 2 3 2" xfId="52400"/>
    <cellStyle name="Currency 2 2 3 4 4 2 4" xfId="36990"/>
    <cellStyle name="Currency 2 2 3 4 4 3" xfId="10171"/>
    <cellStyle name="Currency 2 2 3 4 4 3 2" xfId="25582"/>
    <cellStyle name="Currency 2 2 3 4 4 3 2 2" xfId="56406"/>
    <cellStyle name="Currency 2 2 3 4 4 3 3" xfId="40996"/>
    <cellStyle name="Currency 2 2 3 4 4 4" xfId="17773"/>
    <cellStyle name="Currency 2 2 3 4 4 4 2" xfId="48597"/>
    <cellStyle name="Currency 2 2 3 4 4 5" xfId="33187"/>
    <cellStyle name="Currency 2 2 3 4 5" xfId="4265"/>
    <cellStyle name="Currency 2 2 3 4 5 2" xfId="12075"/>
    <cellStyle name="Currency 2 2 3 4 5 2 2" xfId="27486"/>
    <cellStyle name="Currency 2 2 3 4 5 2 2 2" xfId="58310"/>
    <cellStyle name="Currency 2 2 3 4 5 2 3" xfId="42900"/>
    <cellStyle name="Currency 2 2 3 4 5 3" xfId="19677"/>
    <cellStyle name="Currency 2 2 3 4 5 3 2" xfId="50501"/>
    <cellStyle name="Currency 2 2 3 4 5 4" xfId="35091"/>
    <cellStyle name="Currency 2 2 3 4 6" xfId="8272"/>
    <cellStyle name="Currency 2 2 3 4 6 2" xfId="23683"/>
    <cellStyle name="Currency 2 2 3 4 6 2 2" xfId="54507"/>
    <cellStyle name="Currency 2 2 3 4 6 3" xfId="39097"/>
    <cellStyle name="Currency 2 2 3 4 7" xfId="15874"/>
    <cellStyle name="Currency 2 2 3 4 7 2" xfId="46698"/>
    <cellStyle name="Currency 2 2 3 4 8" xfId="31288"/>
    <cellStyle name="Currency 2 2 3 5" xfId="882"/>
    <cellStyle name="Currency 2 2 3 5 2" xfId="2781"/>
    <cellStyle name="Currency 2 2 3 5 2 2" xfId="6584"/>
    <cellStyle name="Currency 2 2 3 5 2 2 2" xfId="14394"/>
    <cellStyle name="Currency 2 2 3 5 2 2 2 2" xfId="29805"/>
    <cellStyle name="Currency 2 2 3 5 2 2 2 2 2" xfId="60629"/>
    <cellStyle name="Currency 2 2 3 5 2 2 2 3" xfId="45219"/>
    <cellStyle name="Currency 2 2 3 5 2 2 3" xfId="21996"/>
    <cellStyle name="Currency 2 2 3 5 2 2 3 2" xfId="52820"/>
    <cellStyle name="Currency 2 2 3 5 2 2 4" xfId="37410"/>
    <cellStyle name="Currency 2 2 3 5 2 3" xfId="10591"/>
    <cellStyle name="Currency 2 2 3 5 2 3 2" xfId="26002"/>
    <cellStyle name="Currency 2 2 3 5 2 3 2 2" xfId="56826"/>
    <cellStyle name="Currency 2 2 3 5 2 3 3" xfId="41416"/>
    <cellStyle name="Currency 2 2 3 5 2 4" xfId="18193"/>
    <cellStyle name="Currency 2 2 3 5 2 4 2" xfId="49017"/>
    <cellStyle name="Currency 2 2 3 5 2 5" xfId="33607"/>
    <cellStyle name="Currency 2 2 3 5 3" xfId="4685"/>
    <cellStyle name="Currency 2 2 3 5 3 2" xfId="12495"/>
    <cellStyle name="Currency 2 2 3 5 3 2 2" xfId="27906"/>
    <cellStyle name="Currency 2 2 3 5 3 2 2 2" xfId="58730"/>
    <cellStyle name="Currency 2 2 3 5 3 2 3" xfId="43320"/>
    <cellStyle name="Currency 2 2 3 5 3 3" xfId="20097"/>
    <cellStyle name="Currency 2 2 3 5 3 3 2" xfId="50921"/>
    <cellStyle name="Currency 2 2 3 5 3 4" xfId="35511"/>
    <cellStyle name="Currency 2 2 3 5 4" xfId="8692"/>
    <cellStyle name="Currency 2 2 3 5 4 2" xfId="24103"/>
    <cellStyle name="Currency 2 2 3 5 4 2 2" xfId="54927"/>
    <cellStyle name="Currency 2 2 3 5 4 3" xfId="39517"/>
    <cellStyle name="Currency 2 2 3 5 5" xfId="16294"/>
    <cellStyle name="Currency 2 2 3 5 5 2" xfId="47118"/>
    <cellStyle name="Currency 2 2 3 5 6" xfId="31708"/>
    <cellStyle name="Currency 2 2 3 6" xfId="1515"/>
    <cellStyle name="Currency 2 2 3 6 2" xfId="3414"/>
    <cellStyle name="Currency 2 2 3 6 2 2" xfId="7217"/>
    <cellStyle name="Currency 2 2 3 6 2 2 2" xfId="15027"/>
    <cellStyle name="Currency 2 2 3 6 2 2 2 2" xfId="30438"/>
    <cellStyle name="Currency 2 2 3 6 2 2 2 2 2" xfId="61262"/>
    <cellStyle name="Currency 2 2 3 6 2 2 2 3" xfId="45852"/>
    <cellStyle name="Currency 2 2 3 6 2 2 3" xfId="22629"/>
    <cellStyle name="Currency 2 2 3 6 2 2 3 2" xfId="53453"/>
    <cellStyle name="Currency 2 2 3 6 2 2 4" xfId="38043"/>
    <cellStyle name="Currency 2 2 3 6 2 3" xfId="11224"/>
    <cellStyle name="Currency 2 2 3 6 2 3 2" xfId="26635"/>
    <cellStyle name="Currency 2 2 3 6 2 3 2 2" xfId="57459"/>
    <cellStyle name="Currency 2 2 3 6 2 3 3" xfId="42049"/>
    <cellStyle name="Currency 2 2 3 6 2 4" xfId="18826"/>
    <cellStyle name="Currency 2 2 3 6 2 4 2" xfId="49650"/>
    <cellStyle name="Currency 2 2 3 6 2 5" xfId="34240"/>
    <cellStyle name="Currency 2 2 3 6 3" xfId="5318"/>
    <cellStyle name="Currency 2 2 3 6 3 2" xfId="13128"/>
    <cellStyle name="Currency 2 2 3 6 3 2 2" xfId="28539"/>
    <cellStyle name="Currency 2 2 3 6 3 2 2 2" xfId="59363"/>
    <cellStyle name="Currency 2 2 3 6 3 2 3" xfId="43953"/>
    <cellStyle name="Currency 2 2 3 6 3 3" xfId="20730"/>
    <cellStyle name="Currency 2 2 3 6 3 3 2" xfId="51554"/>
    <cellStyle name="Currency 2 2 3 6 3 4" xfId="36144"/>
    <cellStyle name="Currency 2 2 3 6 4" xfId="9325"/>
    <cellStyle name="Currency 2 2 3 6 4 2" xfId="24736"/>
    <cellStyle name="Currency 2 2 3 6 4 2 2" xfId="55560"/>
    <cellStyle name="Currency 2 2 3 6 4 3" xfId="40150"/>
    <cellStyle name="Currency 2 2 3 6 5" xfId="16927"/>
    <cellStyle name="Currency 2 2 3 6 5 2" xfId="47751"/>
    <cellStyle name="Currency 2 2 3 6 6" xfId="32341"/>
    <cellStyle name="Currency 2 2 3 7" xfId="2148"/>
    <cellStyle name="Currency 2 2 3 7 2" xfId="5951"/>
    <cellStyle name="Currency 2 2 3 7 2 2" xfId="13761"/>
    <cellStyle name="Currency 2 2 3 7 2 2 2" xfId="29172"/>
    <cellStyle name="Currency 2 2 3 7 2 2 2 2" xfId="59996"/>
    <cellStyle name="Currency 2 2 3 7 2 2 3" xfId="44586"/>
    <cellStyle name="Currency 2 2 3 7 2 3" xfId="21363"/>
    <cellStyle name="Currency 2 2 3 7 2 3 2" xfId="52187"/>
    <cellStyle name="Currency 2 2 3 7 2 4" xfId="36777"/>
    <cellStyle name="Currency 2 2 3 7 3" xfId="9958"/>
    <cellStyle name="Currency 2 2 3 7 3 2" xfId="25369"/>
    <cellStyle name="Currency 2 2 3 7 3 2 2" xfId="56193"/>
    <cellStyle name="Currency 2 2 3 7 3 3" xfId="40783"/>
    <cellStyle name="Currency 2 2 3 7 4" xfId="17560"/>
    <cellStyle name="Currency 2 2 3 7 4 2" xfId="48384"/>
    <cellStyle name="Currency 2 2 3 7 5" xfId="32974"/>
    <cellStyle name="Currency 2 2 3 8" xfId="4052"/>
    <cellStyle name="Currency 2 2 3 8 2" xfId="11862"/>
    <cellStyle name="Currency 2 2 3 8 2 2" xfId="27273"/>
    <cellStyle name="Currency 2 2 3 8 2 2 2" xfId="58097"/>
    <cellStyle name="Currency 2 2 3 8 2 3" xfId="42687"/>
    <cellStyle name="Currency 2 2 3 8 3" xfId="19464"/>
    <cellStyle name="Currency 2 2 3 8 3 2" xfId="50288"/>
    <cellStyle name="Currency 2 2 3 8 4" xfId="34878"/>
    <cellStyle name="Currency 2 2 3 9" xfId="8059"/>
    <cellStyle name="Currency 2 2 3 9 2" xfId="23470"/>
    <cellStyle name="Currency 2 2 3 9 2 2" xfId="54294"/>
    <cellStyle name="Currency 2 2 3 9 3" xfId="38884"/>
    <cellStyle name="Currency 2 2 4" xfId="288"/>
    <cellStyle name="Currency 2 2 4 10" xfId="15701"/>
    <cellStyle name="Currency 2 2 4 10 2" xfId="46525"/>
    <cellStyle name="Currency 2 2 4 11" xfId="31115"/>
    <cellStyle name="Currency 2 2 4 2" xfId="711"/>
    <cellStyle name="Currency 2 2 4 2 2" xfId="1344"/>
    <cellStyle name="Currency 2 2 4 2 2 2" xfId="3243"/>
    <cellStyle name="Currency 2 2 4 2 2 2 2" xfId="7046"/>
    <cellStyle name="Currency 2 2 4 2 2 2 2 2" xfId="14856"/>
    <cellStyle name="Currency 2 2 4 2 2 2 2 2 2" xfId="30267"/>
    <cellStyle name="Currency 2 2 4 2 2 2 2 2 2 2" xfId="61091"/>
    <cellStyle name="Currency 2 2 4 2 2 2 2 2 3" xfId="45681"/>
    <cellStyle name="Currency 2 2 4 2 2 2 2 3" xfId="22458"/>
    <cellStyle name="Currency 2 2 4 2 2 2 2 3 2" xfId="53282"/>
    <cellStyle name="Currency 2 2 4 2 2 2 2 4" xfId="37872"/>
    <cellStyle name="Currency 2 2 4 2 2 2 3" xfId="11053"/>
    <cellStyle name="Currency 2 2 4 2 2 2 3 2" xfId="26464"/>
    <cellStyle name="Currency 2 2 4 2 2 2 3 2 2" xfId="57288"/>
    <cellStyle name="Currency 2 2 4 2 2 2 3 3" xfId="41878"/>
    <cellStyle name="Currency 2 2 4 2 2 2 4" xfId="18655"/>
    <cellStyle name="Currency 2 2 4 2 2 2 4 2" xfId="49479"/>
    <cellStyle name="Currency 2 2 4 2 2 2 5" xfId="34069"/>
    <cellStyle name="Currency 2 2 4 2 2 3" xfId="5147"/>
    <cellStyle name="Currency 2 2 4 2 2 3 2" xfId="12957"/>
    <cellStyle name="Currency 2 2 4 2 2 3 2 2" xfId="28368"/>
    <cellStyle name="Currency 2 2 4 2 2 3 2 2 2" xfId="59192"/>
    <cellStyle name="Currency 2 2 4 2 2 3 2 3" xfId="43782"/>
    <cellStyle name="Currency 2 2 4 2 2 3 3" xfId="20559"/>
    <cellStyle name="Currency 2 2 4 2 2 3 3 2" xfId="51383"/>
    <cellStyle name="Currency 2 2 4 2 2 3 4" xfId="35973"/>
    <cellStyle name="Currency 2 2 4 2 2 4" xfId="9154"/>
    <cellStyle name="Currency 2 2 4 2 2 4 2" xfId="24565"/>
    <cellStyle name="Currency 2 2 4 2 2 4 2 2" xfId="55389"/>
    <cellStyle name="Currency 2 2 4 2 2 4 3" xfId="39979"/>
    <cellStyle name="Currency 2 2 4 2 2 5" xfId="16756"/>
    <cellStyle name="Currency 2 2 4 2 2 5 2" xfId="47580"/>
    <cellStyle name="Currency 2 2 4 2 2 6" xfId="32170"/>
    <cellStyle name="Currency 2 2 4 2 3" xfId="1977"/>
    <cellStyle name="Currency 2 2 4 2 3 2" xfId="3876"/>
    <cellStyle name="Currency 2 2 4 2 3 2 2" xfId="7679"/>
    <cellStyle name="Currency 2 2 4 2 3 2 2 2" xfId="15489"/>
    <cellStyle name="Currency 2 2 4 2 3 2 2 2 2" xfId="30900"/>
    <cellStyle name="Currency 2 2 4 2 3 2 2 2 2 2" xfId="61724"/>
    <cellStyle name="Currency 2 2 4 2 3 2 2 2 3" xfId="46314"/>
    <cellStyle name="Currency 2 2 4 2 3 2 2 3" xfId="23091"/>
    <cellStyle name="Currency 2 2 4 2 3 2 2 3 2" xfId="53915"/>
    <cellStyle name="Currency 2 2 4 2 3 2 2 4" xfId="38505"/>
    <cellStyle name="Currency 2 2 4 2 3 2 3" xfId="11686"/>
    <cellStyle name="Currency 2 2 4 2 3 2 3 2" xfId="27097"/>
    <cellStyle name="Currency 2 2 4 2 3 2 3 2 2" xfId="57921"/>
    <cellStyle name="Currency 2 2 4 2 3 2 3 3" xfId="42511"/>
    <cellStyle name="Currency 2 2 4 2 3 2 4" xfId="19288"/>
    <cellStyle name="Currency 2 2 4 2 3 2 4 2" xfId="50112"/>
    <cellStyle name="Currency 2 2 4 2 3 2 5" xfId="34702"/>
    <cellStyle name="Currency 2 2 4 2 3 3" xfId="5780"/>
    <cellStyle name="Currency 2 2 4 2 3 3 2" xfId="13590"/>
    <cellStyle name="Currency 2 2 4 2 3 3 2 2" xfId="29001"/>
    <cellStyle name="Currency 2 2 4 2 3 3 2 2 2" xfId="59825"/>
    <cellStyle name="Currency 2 2 4 2 3 3 2 3" xfId="44415"/>
    <cellStyle name="Currency 2 2 4 2 3 3 3" xfId="21192"/>
    <cellStyle name="Currency 2 2 4 2 3 3 3 2" xfId="52016"/>
    <cellStyle name="Currency 2 2 4 2 3 3 4" xfId="36606"/>
    <cellStyle name="Currency 2 2 4 2 3 4" xfId="9787"/>
    <cellStyle name="Currency 2 2 4 2 3 4 2" xfId="25198"/>
    <cellStyle name="Currency 2 2 4 2 3 4 2 2" xfId="56022"/>
    <cellStyle name="Currency 2 2 4 2 3 4 3" xfId="40612"/>
    <cellStyle name="Currency 2 2 4 2 3 5" xfId="17389"/>
    <cellStyle name="Currency 2 2 4 2 3 5 2" xfId="48213"/>
    <cellStyle name="Currency 2 2 4 2 3 6" xfId="32803"/>
    <cellStyle name="Currency 2 2 4 2 4" xfId="2610"/>
    <cellStyle name="Currency 2 2 4 2 4 2" xfId="6413"/>
    <cellStyle name="Currency 2 2 4 2 4 2 2" xfId="14223"/>
    <cellStyle name="Currency 2 2 4 2 4 2 2 2" xfId="29634"/>
    <cellStyle name="Currency 2 2 4 2 4 2 2 2 2" xfId="60458"/>
    <cellStyle name="Currency 2 2 4 2 4 2 2 3" xfId="45048"/>
    <cellStyle name="Currency 2 2 4 2 4 2 3" xfId="21825"/>
    <cellStyle name="Currency 2 2 4 2 4 2 3 2" xfId="52649"/>
    <cellStyle name="Currency 2 2 4 2 4 2 4" xfId="37239"/>
    <cellStyle name="Currency 2 2 4 2 4 3" xfId="10420"/>
    <cellStyle name="Currency 2 2 4 2 4 3 2" xfId="25831"/>
    <cellStyle name="Currency 2 2 4 2 4 3 2 2" xfId="56655"/>
    <cellStyle name="Currency 2 2 4 2 4 3 3" xfId="41245"/>
    <cellStyle name="Currency 2 2 4 2 4 4" xfId="18022"/>
    <cellStyle name="Currency 2 2 4 2 4 4 2" xfId="48846"/>
    <cellStyle name="Currency 2 2 4 2 4 5" xfId="33436"/>
    <cellStyle name="Currency 2 2 4 2 5" xfId="4514"/>
    <cellStyle name="Currency 2 2 4 2 5 2" xfId="12324"/>
    <cellStyle name="Currency 2 2 4 2 5 2 2" xfId="27735"/>
    <cellStyle name="Currency 2 2 4 2 5 2 2 2" xfId="58559"/>
    <cellStyle name="Currency 2 2 4 2 5 2 3" xfId="43149"/>
    <cellStyle name="Currency 2 2 4 2 5 3" xfId="19926"/>
    <cellStyle name="Currency 2 2 4 2 5 3 2" xfId="50750"/>
    <cellStyle name="Currency 2 2 4 2 5 4" xfId="35340"/>
    <cellStyle name="Currency 2 2 4 2 6" xfId="8521"/>
    <cellStyle name="Currency 2 2 4 2 6 2" xfId="23932"/>
    <cellStyle name="Currency 2 2 4 2 6 2 2" xfId="54756"/>
    <cellStyle name="Currency 2 2 4 2 6 3" xfId="39346"/>
    <cellStyle name="Currency 2 2 4 2 7" xfId="16123"/>
    <cellStyle name="Currency 2 2 4 2 7 2" xfId="46947"/>
    <cellStyle name="Currency 2 2 4 2 8" xfId="31537"/>
    <cellStyle name="Currency 2 2 4 3" xfId="502"/>
    <cellStyle name="Currency 2 2 4 3 2" xfId="1135"/>
    <cellStyle name="Currency 2 2 4 3 2 2" xfId="3034"/>
    <cellStyle name="Currency 2 2 4 3 2 2 2" xfId="6837"/>
    <cellStyle name="Currency 2 2 4 3 2 2 2 2" xfId="14647"/>
    <cellStyle name="Currency 2 2 4 3 2 2 2 2 2" xfId="30058"/>
    <cellStyle name="Currency 2 2 4 3 2 2 2 2 2 2" xfId="60882"/>
    <cellStyle name="Currency 2 2 4 3 2 2 2 2 3" xfId="45472"/>
    <cellStyle name="Currency 2 2 4 3 2 2 2 3" xfId="22249"/>
    <cellStyle name="Currency 2 2 4 3 2 2 2 3 2" xfId="53073"/>
    <cellStyle name="Currency 2 2 4 3 2 2 2 4" xfId="37663"/>
    <cellStyle name="Currency 2 2 4 3 2 2 3" xfId="10844"/>
    <cellStyle name="Currency 2 2 4 3 2 2 3 2" xfId="26255"/>
    <cellStyle name="Currency 2 2 4 3 2 2 3 2 2" xfId="57079"/>
    <cellStyle name="Currency 2 2 4 3 2 2 3 3" xfId="41669"/>
    <cellStyle name="Currency 2 2 4 3 2 2 4" xfId="18446"/>
    <cellStyle name="Currency 2 2 4 3 2 2 4 2" xfId="49270"/>
    <cellStyle name="Currency 2 2 4 3 2 2 5" xfId="33860"/>
    <cellStyle name="Currency 2 2 4 3 2 3" xfId="4938"/>
    <cellStyle name="Currency 2 2 4 3 2 3 2" xfId="12748"/>
    <cellStyle name="Currency 2 2 4 3 2 3 2 2" xfId="28159"/>
    <cellStyle name="Currency 2 2 4 3 2 3 2 2 2" xfId="58983"/>
    <cellStyle name="Currency 2 2 4 3 2 3 2 3" xfId="43573"/>
    <cellStyle name="Currency 2 2 4 3 2 3 3" xfId="20350"/>
    <cellStyle name="Currency 2 2 4 3 2 3 3 2" xfId="51174"/>
    <cellStyle name="Currency 2 2 4 3 2 3 4" xfId="35764"/>
    <cellStyle name="Currency 2 2 4 3 2 4" xfId="8945"/>
    <cellStyle name="Currency 2 2 4 3 2 4 2" xfId="24356"/>
    <cellStyle name="Currency 2 2 4 3 2 4 2 2" xfId="55180"/>
    <cellStyle name="Currency 2 2 4 3 2 4 3" xfId="39770"/>
    <cellStyle name="Currency 2 2 4 3 2 5" xfId="16547"/>
    <cellStyle name="Currency 2 2 4 3 2 5 2" xfId="47371"/>
    <cellStyle name="Currency 2 2 4 3 2 6" xfId="31961"/>
    <cellStyle name="Currency 2 2 4 3 3" xfId="1768"/>
    <cellStyle name="Currency 2 2 4 3 3 2" xfId="3667"/>
    <cellStyle name="Currency 2 2 4 3 3 2 2" xfId="7470"/>
    <cellStyle name="Currency 2 2 4 3 3 2 2 2" xfId="15280"/>
    <cellStyle name="Currency 2 2 4 3 3 2 2 2 2" xfId="30691"/>
    <cellStyle name="Currency 2 2 4 3 3 2 2 2 2 2" xfId="61515"/>
    <cellStyle name="Currency 2 2 4 3 3 2 2 2 3" xfId="46105"/>
    <cellStyle name="Currency 2 2 4 3 3 2 2 3" xfId="22882"/>
    <cellStyle name="Currency 2 2 4 3 3 2 2 3 2" xfId="53706"/>
    <cellStyle name="Currency 2 2 4 3 3 2 2 4" xfId="38296"/>
    <cellStyle name="Currency 2 2 4 3 3 2 3" xfId="11477"/>
    <cellStyle name="Currency 2 2 4 3 3 2 3 2" xfId="26888"/>
    <cellStyle name="Currency 2 2 4 3 3 2 3 2 2" xfId="57712"/>
    <cellStyle name="Currency 2 2 4 3 3 2 3 3" xfId="42302"/>
    <cellStyle name="Currency 2 2 4 3 3 2 4" xfId="19079"/>
    <cellStyle name="Currency 2 2 4 3 3 2 4 2" xfId="49903"/>
    <cellStyle name="Currency 2 2 4 3 3 2 5" xfId="34493"/>
    <cellStyle name="Currency 2 2 4 3 3 3" xfId="5571"/>
    <cellStyle name="Currency 2 2 4 3 3 3 2" xfId="13381"/>
    <cellStyle name="Currency 2 2 4 3 3 3 2 2" xfId="28792"/>
    <cellStyle name="Currency 2 2 4 3 3 3 2 2 2" xfId="59616"/>
    <cellStyle name="Currency 2 2 4 3 3 3 2 3" xfId="44206"/>
    <cellStyle name="Currency 2 2 4 3 3 3 3" xfId="20983"/>
    <cellStyle name="Currency 2 2 4 3 3 3 3 2" xfId="51807"/>
    <cellStyle name="Currency 2 2 4 3 3 3 4" xfId="36397"/>
    <cellStyle name="Currency 2 2 4 3 3 4" xfId="9578"/>
    <cellStyle name="Currency 2 2 4 3 3 4 2" xfId="24989"/>
    <cellStyle name="Currency 2 2 4 3 3 4 2 2" xfId="55813"/>
    <cellStyle name="Currency 2 2 4 3 3 4 3" xfId="40403"/>
    <cellStyle name="Currency 2 2 4 3 3 5" xfId="17180"/>
    <cellStyle name="Currency 2 2 4 3 3 5 2" xfId="48004"/>
    <cellStyle name="Currency 2 2 4 3 3 6" xfId="32594"/>
    <cellStyle name="Currency 2 2 4 3 4" xfId="2401"/>
    <cellStyle name="Currency 2 2 4 3 4 2" xfId="6204"/>
    <cellStyle name="Currency 2 2 4 3 4 2 2" xfId="14014"/>
    <cellStyle name="Currency 2 2 4 3 4 2 2 2" xfId="29425"/>
    <cellStyle name="Currency 2 2 4 3 4 2 2 2 2" xfId="60249"/>
    <cellStyle name="Currency 2 2 4 3 4 2 2 3" xfId="44839"/>
    <cellStyle name="Currency 2 2 4 3 4 2 3" xfId="21616"/>
    <cellStyle name="Currency 2 2 4 3 4 2 3 2" xfId="52440"/>
    <cellStyle name="Currency 2 2 4 3 4 2 4" xfId="37030"/>
    <cellStyle name="Currency 2 2 4 3 4 3" xfId="10211"/>
    <cellStyle name="Currency 2 2 4 3 4 3 2" xfId="25622"/>
    <cellStyle name="Currency 2 2 4 3 4 3 2 2" xfId="56446"/>
    <cellStyle name="Currency 2 2 4 3 4 3 3" xfId="41036"/>
    <cellStyle name="Currency 2 2 4 3 4 4" xfId="17813"/>
    <cellStyle name="Currency 2 2 4 3 4 4 2" xfId="48637"/>
    <cellStyle name="Currency 2 2 4 3 4 5" xfId="33227"/>
    <cellStyle name="Currency 2 2 4 3 5" xfId="4305"/>
    <cellStyle name="Currency 2 2 4 3 5 2" xfId="12115"/>
    <cellStyle name="Currency 2 2 4 3 5 2 2" xfId="27526"/>
    <cellStyle name="Currency 2 2 4 3 5 2 2 2" xfId="58350"/>
    <cellStyle name="Currency 2 2 4 3 5 2 3" xfId="42940"/>
    <cellStyle name="Currency 2 2 4 3 5 3" xfId="19717"/>
    <cellStyle name="Currency 2 2 4 3 5 3 2" xfId="50541"/>
    <cellStyle name="Currency 2 2 4 3 5 4" xfId="35131"/>
    <cellStyle name="Currency 2 2 4 3 6" xfId="8312"/>
    <cellStyle name="Currency 2 2 4 3 6 2" xfId="23723"/>
    <cellStyle name="Currency 2 2 4 3 6 2 2" xfId="54547"/>
    <cellStyle name="Currency 2 2 4 3 6 3" xfId="39137"/>
    <cellStyle name="Currency 2 2 4 3 7" xfId="15914"/>
    <cellStyle name="Currency 2 2 4 3 7 2" xfId="46738"/>
    <cellStyle name="Currency 2 2 4 3 8" xfId="31328"/>
    <cellStyle name="Currency 2 2 4 4" xfId="922"/>
    <cellStyle name="Currency 2 2 4 4 2" xfId="2821"/>
    <cellStyle name="Currency 2 2 4 4 2 2" xfId="6624"/>
    <cellStyle name="Currency 2 2 4 4 2 2 2" xfId="14434"/>
    <cellStyle name="Currency 2 2 4 4 2 2 2 2" xfId="29845"/>
    <cellStyle name="Currency 2 2 4 4 2 2 2 2 2" xfId="60669"/>
    <cellStyle name="Currency 2 2 4 4 2 2 2 3" xfId="45259"/>
    <cellStyle name="Currency 2 2 4 4 2 2 3" xfId="22036"/>
    <cellStyle name="Currency 2 2 4 4 2 2 3 2" xfId="52860"/>
    <cellStyle name="Currency 2 2 4 4 2 2 4" xfId="37450"/>
    <cellStyle name="Currency 2 2 4 4 2 3" xfId="10631"/>
    <cellStyle name="Currency 2 2 4 4 2 3 2" xfId="26042"/>
    <cellStyle name="Currency 2 2 4 4 2 3 2 2" xfId="56866"/>
    <cellStyle name="Currency 2 2 4 4 2 3 3" xfId="41456"/>
    <cellStyle name="Currency 2 2 4 4 2 4" xfId="18233"/>
    <cellStyle name="Currency 2 2 4 4 2 4 2" xfId="49057"/>
    <cellStyle name="Currency 2 2 4 4 2 5" xfId="33647"/>
    <cellStyle name="Currency 2 2 4 4 3" xfId="4725"/>
    <cellStyle name="Currency 2 2 4 4 3 2" xfId="12535"/>
    <cellStyle name="Currency 2 2 4 4 3 2 2" xfId="27946"/>
    <cellStyle name="Currency 2 2 4 4 3 2 2 2" xfId="58770"/>
    <cellStyle name="Currency 2 2 4 4 3 2 3" xfId="43360"/>
    <cellStyle name="Currency 2 2 4 4 3 3" xfId="20137"/>
    <cellStyle name="Currency 2 2 4 4 3 3 2" xfId="50961"/>
    <cellStyle name="Currency 2 2 4 4 3 4" xfId="35551"/>
    <cellStyle name="Currency 2 2 4 4 4" xfId="8732"/>
    <cellStyle name="Currency 2 2 4 4 4 2" xfId="24143"/>
    <cellStyle name="Currency 2 2 4 4 4 2 2" xfId="54967"/>
    <cellStyle name="Currency 2 2 4 4 4 3" xfId="39557"/>
    <cellStyle name="Currency 2 2 4 4 5" xfId="16334"/>
    <cellStyle name="Currency 2 2 4 4 5 2" xfId="47158"/>
    <cellStyle name="Currency 2 2 4 4 6" xfId="31748"/>
    <cellStyle name="Currency 2 2 4 5" xfId="1555"/>
    <cellStyle name="Currency 2 2 4 5 2" xfId="3454"/>
    <cellStyle name="Currency 2 2 4 5 2 2" xfId="7257"/>
    <cellStyle name="Currency 2 2 4 5 2 2 2" xfId="15067"/>
    <cellStyle name="Currency 2 2 4 5 2 2 2 2" xfId="30478"/>
    <cellStyle name="Currency 2 2 4 5 2 2 2 2 2" xfId="61302"/>
    <cellStyle name="Currency 2 2 4 5 2 2 2 3" xfId="45892"/>
    <cellStyle name="Currency 2 2 4 5 2 2 3" xfId="22669"/>
    <cellStyle name="Currency 2 2 4 5 2 2 3 2" xfId="53493"/>
    <cellStyle name="Currency 2 2 4 5 2 2 4" xfId="38083"/>
    <cellStyle name="Currency 2 2 4 5 2 3" xfId="11264"/>
    <cellStyle name="Currency 2 2 4 5 2 3 2" xfId="26675"/>
    <cellStyle name="Currency 2 2 4 5 2 3 2 2" xfId="57499"/>
    <cellStyle name="Currency 2 2 4 5 2 3 3" xfId="42089"/>
    <cellStyle name="Currency 2 2 4 5 2 4" xfId="18866"/>
    <cellStyle name="Currency 2 2 4 5 2 4 2" xfId="49690"/>
    <cellStyle name="Currency 2 2 4 5 2 5" xfId="34280"/>
    <cellStyle name="Currency 2 2 4 5 3" xfId="5358"/>
    <cellStyle name="Currency 2 2 4 5 3 2" xfId="13168"/>
    <cellStyle name="Currency 2 2 4 5 3 2 2" xfId="28579"/>
    <cellStyle name="Currency 2 2 4 5 3 2 2 2" xfId="59403"/>
    <cellStyle name="Currency 2 2 4 5 3 2 3" xfId="43993"/>
    <cellStyle name="Currency 2 2 4 5 3 3" xfId="20770"/>
    <cellStyle name="Currency 2 2 4 5 3 3 2" xfId="51594"/>
    <cellStyle name="Currency 2 2 4 5 3 4" xfId="36184"/>
    <cellStyle name="Currency 2 2 4 5 4" xfId="9365"/>
    <cellStyle name="Currency 2 2 4 5 4 2" xfId="24776"/>
    <cellStyle name="Currency 2 2 4 5 4 2 2" xfId="55600"/>
    <cellStyle name="Currency 2 2 4 5 4 3" xfId="40190"/>
    <cellStyle name="Currency 2 2 4 5 5" xfId="16967"/>
    <cellStyle name="Currency 2 2 4 5 5 2" xfId="47791"/>
    <cellStyle name="Currency 2 2 4 5 6" xfId="32381"/>
    <cellStyle name="Currency 2 2 4 6" xfId="2188"/>
    <cellStyle name="Currency 2 2 4 6 2" xfId="5991"/>
    <cellStyle name="Currency 2 2 4 6 2 2" xfId="13801"/>
    <cellStyle name="Currency 2 2 4 6 2 2 2" xfId="29212"/>
    <cellStyle name="Currency 2 2 4 6 2 2 2 2" xfId="60036"/>
    <cellStyle name="Currency 2 2 4 6 2 2 3" xfId="44626"/>
    <cellStyle name="Currency 2 2 4 6 2 3" xfId="21403"/>
    <cellStyle name="Currency 2 2 4 6 2 3 2" xfId="52227"/>
    <cellStyle name="Currency 2 2 4 6 2 4" xfId="36817"/>
    <cellStyle name="Currency 2 2 4 6 3" xfId="9998"/>
    <cellStyle name="Currency 2 2 4 6 3 2" xfId="25409"/>
    <cellStyle name="Currency 2 2 4 6 3 2 2" xfId="56233"/>
    <cellStyle name="Currency 2 2 4 6 3 3" xfId="40823"/>
    <cellStyle name="Currency 2 2 4 6 4" xfId="17600"/>
    <cellStyle name="Currency 2 2 4 6 4 2" xfId="48424"/>
    <cellStyle name="Currency 2 2 4 6 5" xfId="33014"/>
    <cellStyle name="Currency 2 2 4 7" xfId="4092"/>
    <cellStyle name="Currency 2 2 4 7 2" xfId="11902"/>
    <cellStyle name="Currency 2 2 4 7 2 2" xfId="27313"/>
    <cellStyle name="Currency 2 2 4 7 2 2 2" xfId="58137"/>
    <cellStyle name="Currency 2 2 4 7 2 3" xfId="42727"/>
    <cellStyle name="Currency 2 2 4 7 3" xfId="19504"/>
    <cellStyle name="Currency 2 2 4 7 3 2" xfId="50328"/>
    <cellStyle name="Currency 2 2 4 7 4" xfId="34918"/>
    <cellStyle name="Currency 2 2 4 8" xfId="8099"/>
    <cellStyle name="Currency 2 2 4 8 2" xfId="23510"/>
    <cellStyle name="Currency 2 2 4 8 2 2" xfId="54334"/>
    <cellStyle name="Currency 2 2 4 8 3" xfId="38924"/>
    <cellStyle name="Currency 2 2 4 9" xfId="7890"/>
    <cellStyle name="Currency 2 2 4 9 2" xfId="23301"/>
    <cellStyle name="Currency 2 2 4 9 2 2" xfId="54125"/>
    <cellStyle name="Currency 2 2 4 9 3" xfId="38715"/>
    <cellStyle name="Currency 2 2 5" xfId="208"/>
    <cellStyle name="Currency 2 2 5 10" xfId="15621"/>
    <cellStyle name="Currency 2 2 5 10 2" xfId="46445"/>
    <cellStyle name="Currency 2 2 5 11" xfId="31035"/>
    <cellStyle name="Currency 2 2 5 2" xfId="631"/>
    <cellStyle name="Currency 2 2 5 2 2" xfId="1264"/>
    <cellStyle name="Currency 2 2 5 2 2 2" xfId="3163"/>
    <cellStyle name="Currency 2 2 5 2 2 2 2" xfId="6966"/>
    <cellStyle name="Currency 2 2 5 2 2 2 2 2" xfId="14776"/>
    <cellStyle name="Currency 2 2 5 2 2 2 2 2 2" xfId="30187"/>
    <cellStyle name="Currency 2 2 5 2 2 2 2 2 2 2" xfId="61011"/>
    <cellStyle name="Currency 2 2 5 2 2 2 2 2 3" xfId="45601"/>
    <cellStyle name="Currency 2 2 5 2 2 2 2 3" xfId="22378"/>
    <cellStyle name="Currency 2 2 5 2 2 2 2 3 2" xfId="53202"/>
    <cellStyle name="Currency 2 2 5 2 2 2 2 4" xfId="37792"/>
    <cellStyle name="Currency 2 2 5 2 2 2 3" xfId="10973"/>
    <cellStyle name="Currency 2 2 5 2 2 2 3 2" xfId="26384"/>
    <cellStyle name="Currency 2 2 5 2 2 2 3 2 2" xfId="57208"/>
    <cellStyle name="Currency 2 2 5 2 2 2 3 3" xfId="41798"/>
    <cellStyle name="Currency 2 2 5 2 2 2 4" xfId="18575"/>
    <cellStyle name="Currency 2 2 5 2 2 2 4 2" xfId="49399"/>
    <cellStyle name="Currency 2 2 5 2 2 2 5" xfId="33989"/>
    <cellStyle name="Currency 2 2 5 2 2 3" xfId="5067"/>
    <cellStyle name="Currency 2 2 5 2 2 3 2" xfId="12877"/>
    <cellStyle name="Currency 2 2 5 2 2 3 2 2" xfId="28288"/>
    <cellStyle name="Currency 2 2 5 2 2 3 2 2 2" xfId="59112"/>
    <cellStyle name="Currency 2 2 5 2 2 3 2 3" xfId="43702"/>
    <cellStyle name="Currency 2 2 5 2 2 3 3" xfId="20479"/>
    <cellStyle name="Currency 2 2 5 2 2 3 3 2" xfId="51303"/>
    <cellStyle name="Currency 2 2 5 2 2 3 4" xfId="35893"/>
    <cellStyle name="Currency 2 2 5 2 2 4" xfId="9074"/>
    <cellStyle name="Currency 2 2 5 2 2 4 2" xfId="24485"/>
    <cellStyle name="Currency 2 2 5 2 2 4 2 2" xfId="55309"/>
    <cellStyle name="Currency 2 2 5 2 2 4 3" xfId="39899"/>
    <cellStyle name="Currency 2 2 5 2 2 5" xfId="16676"/>
    <cellStyle name="Currency 2 2 5 2 2 5 2" xfId="47500"/>
    <cellStyle name="Currency 2 2 5 2 2 6" xfId="32090"/>
    <cellStyle name="Currency 2 2 5 2 3" xfId="1897"/>
    <cellStyle name="Currency 2 2 5 2 3 2" xfId="3796"/>
    <cellStyle name="Currency 2 2 5 2 3 2 2" xfId="7599"/>
    <cellStyle name="Currency 2 2 5 2 3 2 2 2" xfId="15409"/>
    <cellStyle name="Currency 2 2 5 2 3 2 2 2 2" xfId="30820"/>
    <cellStyle name="Currency 2 2 5 2 3 2 2 2 2 2" xfId="61644"/>
    <cellStyle name="Currency 2 2 5 2 3 2 2 2 3" xfId="46234"/>
    <cellStyle name="Currency 2 2 5 2 3 2 2 3" xfId="23011"/>
    <cellStyle name="Currency 2 2 5 2 3 2 2 3 2" xfId="53835"/>
    <cellStyle name="Currency 2 2 5 2 3 2 2 4" xfId="38425"/>
    <cellStyle name="Currency 2 2 5 2 3 2 3" xfId="11606"/>
    <cellStyle name="Currency 2 2 5 2 3 2 3 2" xfId="27017"/>
    <cellStyle name="Currency 2 2 5 2 3 2 3 2 2" xfId="57841"/>
    <cellStyle name="Currency 2 2 5 2 3 2 3 3" xfId="42431"/>
    <cellStyle name="Currency 2 2 5 2 3 2 4" xfId="19208"/>
    <cellStyle name="Currency 2 2 5 2 3 2 4 2" xfId="50032"/>
    <cellStyle name="Currency 2 2 5 2 3 2 5" xfId="34622"/>
    <cellStyle name="Currency 2 2 5 2 3 3" xfId="5700"/>
    <cellStyle name="Currency 2 2 5 2 3 3 2" xfId="13510"/>
    <cellStyle name="Currency 2 2 5 2 3 3 2 2" xfId="28921"/>
    <cellStyle name="Currency 2 2 5 2 3 3 2 2 2" xfId="59745"/>
    <cellStyle name="Currency 2 2 5 2 3 3 2 3" xfId="44335"/>
    <cellStyle name="Currency 2 2 5 2 3 3 3" xfId="21112"/>
    <cellStyle name="Currency 2 2 5 2 3 3 3 2" xfId="51936"/>
    <cellStyle name="Currency 2 2 5 2 3 3 4" xfId="36526"/>
    <cellStyle name="Currency 2 2 5 2 3 4" xfId="9707"/>
    <cellStyle name="Currency 2 2 5 2 3 4 2" xfId="25118"/>
    <cellStyle name="Currency 2 2 5 2 3 4 2 2" xfId="55942"/>
    <cellStyle name="Currency 2 2 5 2 3 4 3" xfId="40532"/>
    <cellStyle name="Currency 2 2 5 2 3 5" xfId="17309"/>
    <cellStyle name="Currency 2 2 5 2 3 5 2" xfId="48133"/>
    <cellStyle name="Currency 2 2 5 2 3 6" xfId="32723"/>
    <cellStyle name="Currency 2 2 5 2 4" xfId="2530"/>
    <cellStyle name="Currency 2 2 5 2 4 2" xfId="6333"/>
    <cellStyle name="Currency 2 2 5 2 4 2 2" xfId="14143"/>
    <cellStyle name="Currency 2 2 5 2 4 2 2 2" xfId="29554"/>
    <cellStyle name="Currency 2 2 5 2 4 2 2 2 2" xfId="60378"/>
    <cellStyle name="Currency 2 2 5 2 4 2 2 3" xfId="44968"/>
    <cellStyle name="Currency 2 2 5 2 4 2 3" xfId="21745"/>
    <cellStyle name="Currency 2 2 5 2 4 2 3 2" xfId="52569"/>
    <cellStyle name="Currency 2 2 5 2 4 2 4" xfId="37159"/>
    <cellStyle name="Currency 2 2 5 2 4 3" xfId="10340"/>
    <cellStyle name="Currency 2 2 5 2 4 3 2" xfId="25751"/>
    <cellStyle name="Currency 2 2 5 2 4 3 2 2" xfId="56575"/>
    <cellStyle name="Currency 2 2 5 2 4 3 3" xfId="41165"/>
    <cellStyle name="Currency 2 2 5 2 4 4" xfId="17942"/>
    <cellStyle name="Currency 2 2 5 2 4 4 2" xfId="48766"/>
    <cellStyle name="Currency 2 2 5 2 4 5" xfId="33356"/>
    <cellStyle name="Currency 2 2 5 2 5" xfId="4434"/>
    <cellStyle name="Currency 2 2 5 2 5 2" xfId="12244"/>
    <cellStyle name="Currency 2 2 5 2 5 2 2" xfId="27655"/>
    <cellStyle name="Currency 2 2 5 2 5 2 2 2" xfId="58479"/>
    <cellStyle name="Currency 2 2 5 2 5 2 3" xfId="43069"/>
    <cellStyle name="Currency 2 2 5 2 5 3" xfId="19846"/>
    <cellStyle name="Currency 2 2 5 2 5 3 2" xfId="50670"/>
    <cellStyle name="Currency 2 2 5 2 5 4" xfId="35260"/>
    <cellStyle name="Currency 2 2 5 2 6" xfId="8441"/>
    <cellStyle name="Currency 2 2 5 2 6 2" xfId="23852"/>
    <cellStyle name="Currency 2 2 5 2 6 2 2" xfId="54676"/>
    <cellStyle name="Currency 2 2 5 2 6 3" xfId="39266"/>
    <cellStyle name="Currency 2 2 5 2 7" xfId="16043"/>
    <cellStyle name="Currency 2 2 5 2 7 2" xfId="46867"/>
    <cellStyle name="Currency 2 2 5 2 8" xfId="31457"/>
    <cellStyle name="Currency 2 2 5 3" xfId="422"/>
    <cellStyle name="Currency 2 2 5 3 2" xfId="1055"/>
    <cellStyle name="Currency 2 2 5 3 2 2" xfId="2954"/>
    <cellStyle name="Currency 2 2 5 3 2 2 2" xfId="6757"/>
    <cellStyle name="Currency 2 2 5 3 2 2 2 2" xfId="14567"/>
    <cellStyle name="Currency 2 2 5 3 2 2 2 2 2" xfId="29978"/>
    <cellStyle name="Currency 2 2 5 3 2 2 2 2 2 2" xfId="60802"/>
    <cellStyle name="Currency 2 2 5 3 2 2 2 2 3" xfId="45392"/>
    <cellStyle name="Currency 2 2 5 3 2 2 2 3" xfId="22169"/>
    <cellStyle name="Currency 2 2 5 3 2 2 2 3 2" xfId="52993"/>
    <cellStyle name="Currency 2 2 5 3 2 2 2 4" xfId="37583"/>
    <cellStyle name="Currency 2 2 5 3 2 2 3" xfId="10764"/>
    <cellStyle name="Currency 2 2 5 3 2 2 3 2" xfId="26175"/>
    <cellStyle name="Currency 2 2 5 3 2 2 3 2 2" xfId="56999"/>
    <cellStyle name="Currency 2 2 5 3 2 2 3 3" xfId="41589"/>
    <cellStyle name="Currency 2 2 5 3 2 2 4" xfId="18366"/>
    <cellStyle name="Currency 2 2 5 3 2 2 4 2" xfId="49190"/>
    <cellStyle name="Currency 2 2 5 3 2 2 5" xfId="33780"/>
    <cellStyle name="Currency 2 2 5 3 2 3" xfId="4858"/>
    <cellStyle name="Currency 2 2 5 3 2 3 2" xfId="12668"/>
    <cellStyle name="Currency 2 2 5 3 2 3 2 2" xfId="28079"/>
    <cellStyle name="Currency 2 2 5 3 2 3 2 2 2" xfId="58903"/>
    <cellStyle name="Currency 2 2 5 3 2 3 2 3" xfId="43493"/>
    <cellStyle name="Currency 2 2 5 3 2 3 3" xfId="20270"/>
    <cellStyle name="Currency 2 2 5 3 2 3 3 2" xfId="51094"/>
    <cellStyle name="Currency 2 2 5 3 2 3 4" xfId="35684"/>
    <cellStyle name="Currency 2 2 5 3 2 4" xfId="8865"/>
    <cellStyle name="Currency 2 2 5 3 2 4 2" xfId="24276"/>
    <cellStyle name="Currency 2 2 5 3 2 4 2 2" xfId="55100"/>
    <cellStyle name="Currency 2 2 5 3 2 4 3" xfId="39690"/>
    <cellStyle name="Currency 2 2 5 3 2 5" xfId="16467"/>
    <cellStyle name="Currency 2 2 5 3 2 5 2" xfId="47291"/>
    <cellStyle name="Currency 2 2 5 3 2 6" xfId="31881"/>
    <cellStyle name="Currency 2 2 5 3 3" xfId="1688"/>
    <cellStyle name="Currency 2 2 5 3 3 2" xfId="3587"/>
    <cellStyle name="Currency 2 2 5 3 3 2 2" xfId="7390"/>
    <cellStyle name="Currency 2 2 5 3 3 2 2 2" xfId="15200"/>
    <cellStyle name="Currency 2 2 5 3 3 2 2 2 2" xfId="30611"/>
    <cellStyle name="Currency 2 2 5 3 3 2 2 2 2 2" xfId="61435"/>
    <cellStyle name="Currency 2 2 5 3 3 2 2 2 3" xfId="46025"/>
    <cellStyle name="Currency 2 2 5 3 3 2 2 3" xfId="22802"/>
    <cellStyle name="Currency 2 2 5 3 3 2 2 3 2" xfId="53626"/>
    <cellStyle name="Currency 2 2 5 3 3 2 2 4" xfId="38216"/>
    <cellStyle name="Currency 2 2 5 3 3 2 3" xfId="11397"/>
    <cellStyle name="Currency 2 2 5 3 3 2 3 2" xfId="26808"/>
    <cellStyle name="Currency 2 2 5 3 3 2 3 2 2" xfId="57632"/>
    <cellStyle name="Currency 2 2 5 3 3 2 3 3" xfId="42222"/>
    <cellStyle name="Currency 2 2 5 3 3 2 4" xfId="18999"/>
    <cellStyle name="Currency 2 2 5 3 3 2 4 2" xfId="49823"/>
    <cellStyle name="Currency 2 2 5 3 3 2 5" xfId="34413"/>
    <cellStyle name="Currency 2 2 5 3 3 3" xfId="5491"/>
    <cellStyle name="Currency 2 2 5 3 3 3 2" xfId="13301"/>
    <cellStyle name="Currency 2 2 5 3 3 3 2 2" xfId="28712"/>
    <cellStyle name="Currency 2 2 5 3 3 3 2 2 2" xfId="59536"/>
    <cellStyle name="Currency 2 2 5 3 3 3 2 3" xfId="44126"/>
    <cellStyle name="Currency 2 2 5 3 3 3 3" xfId="20903"/>
    <cellStyle name="Currency 2 2 5 3 3 3 3 2" xfId="51727"/>
    <cellStyle name="Currency 2 2 5 3 3 3 4" xfId="36317"/>
    <cellStyle name="Currency 2 2 5 3 3 4" xfId="9498"/>
    <cellStyle name="Currency 2 2 5 3 3 4 2" xfId="24909"/>
    <cellStyle name="Currency 2 2 5 3 3 4 2 2" xfId="55733"/>
    <cellStyle name="Currency 2 2 5 3 3 4 3" xfId="40323"/>
    <cellStyle name="Currency 2 2 5 3 3 5" xfId="17100"/>
    <cellStyle name="Currency 2 2 5 3 3 5 2" xfId="47924"/>
    <cellStyle name="Currency 2 2 5 3 3 6" xfId="32514"/>
    <cellStyle name="Currency 2 2 5 3 4" xfId="2321"/>
    <cellStyle name="Currency 2 2 5 3 4 2" xfId="6124"/>
    <cellStyle name="Currency 2 2 5 3 4 2 2" xfId="13934"/>
    <cellStyle name="Currency 2 2 5 3 4 2 2 2" xfId="29345"/>
    <cellStyle name="Currency 2 2 5 3 4 2 2 2 2" xfId="60169"/>
    <cellStyle name="Currency 2 2 5 3 4 2 2 3" xfId="44759"/>
    <cellStyle name="Currency 2 2 5 3 4 2 3" xfId="21536"/>
    <cellStyle name="Currency 2 2 5 3 4 2 3 2" xfId="52360"/>
    <cellStyle name="Currency 2 2 5 3 4 2 4" xfId="36950"/>
    <cellStyle name="Currency 2 2 5 3 4 3" xfId="10131"/>
    <cellStyle name="Currency 2 2 5 3 4 3 2" xfId="25542"/>
    <cellStyle name="Currency 2 2 5 3 4 3 2 2" xfId="56366"/>
    <cellStyle name="Currency 2 2 5 3 4 3 3" xfId="40956"/>
    <cellStyle name="Currency 2 2 5 3 4 4" xfId="17733"/>
    <cellStyle name="Currency 2 2 5 3 4 4 2" xfId="48557"/>
    <cellStyle name="Currency 2 2 5 3 4 5" xfId="33147"/>
    <cellStyle name="Currency 2 2 5 3 5" xfId="4225"/>
    <cellStyle name="Currency 2 2 5 3 5 2" xfId="12035"/>
    <cellStyle name="Currency 2 2 5 3 5 2 2" xfId="27446"/>
    <cellStyle name="Currency 2 2 5 3 5 2 2 2" xfId="58270"/>
    <cellStyle name="Currency 2 2 5 3 5 2 3" xfId="42860"/>
    <cellStyle name="Currency 2 2 5 3 5 3" xfId="19637"/>
    <cellStyle name="Currency 2 2 5 3 5 3 2" xfId="50461"/>
    <cellStyle name="Currency 2 2 5 3 5 4" xfId="35051"/>
    <cellStyle name="Currency 2 2 5 3 6" xfId="8232"/>
    <cellStyle name="Currency 2 2 5 3 6 2" xfId="23643"/>
    <cellStyle name="Currency 2 2 5 3 6 2 2" xfId="54467"/>
    <cellStyle name="Currency 2 2 5 3 6 3" xfId="39057"/>
    <cellStyle name="Currency 2 2 5 3 7" xfId="15834"/>
    <cellStyle name="Currency 2 2 5 3 7 2" xfId="46658"/>
    <cellStyle name="Currency 2 2 5 3 8" xfId="31248"/>
    <cellStyle name="Currency 2 2 5 4" xfId="842"/>
    <cellStyle name="Currency 2 2 5 4 2" xfId="2741"/>
    <cellStyle name="Currency 2 2 5 4 2 2" xfId="6544"/>
    <cellStyle name="Currency 2 2 5 4 2 2 2" xfId="14354"/>
    <cellStyle name="Currency 2 2 5 4 2 2 2 2" xfId="29765"/>
    <cellStyle name="Currency 2 2 5 4 2 2 2 2 2" xfId="60589"/>
    <cellStyle name="Currency 2 2 5 4 2 2 2 3" xfId="45179"/>
    <cellStyle name="Currency 2 2 5 4 2 2 3" xfId="21956"/>
    <cellStyle name="Currency 2 2 5 4 2 2 3 2" xfId="52780"/>
    <cellStyle name="Currency 2 2 5 4 2 2 4" xfId="37370"/>
    <cellStyle name="Currency 2 2 5 4 2 3" xfId="10551"/>
    <cellStyle name="Currency 2 2 5 4 2 3 2" xfId="25962"/>
    <cellStyle name="Currency 2 2 5 4 2 3 2 2" xfId="56786"/>
    <cellStyle name="Currency 2 2 5 4 2 3 3" xfId="41376"/>
    <cellStyle name="Currency 2 2 5 4 2 4" xfId="18153"/>
    <cellStyle name="Currency 2 2 5 4 2 4 2" xfId="48977"/>
    <cellStyle name="Currency 2 2 5 4 2 5" xfId="33567"/>
    <cellStyle name="Currency 2 2 5 4 3" xfId="4645"/>
    <cellStyle name="Currency 2 2 5 4 3 2" xfId="12455"/>
    <cellStyle name="Currency 2 2 5 4 3 2 2" xfId="27866"/>
    <cellStyle name="Currency 2 2 5 4 3 2 2 2" xfId="58690"/>
    <cellStyle name="Currency 2 2 5 4 3 2 3" xfId="43280"/>
    <cellStyle name="Currency 2 2 5 4 3 3" xfId="20057"/>
    <cellStyle name="Currency 2 2 5 4 3 3 2" xfId="50881"/>
    <cellStyle name="Currency 2 2 5 4 3 4" xfId="35471"/>
    <cellStyle name="Currency 2 2 5 4 4" xfId="8652"/>
    <cellStyle name="Currency 2 2 5 4 4 2" xfId="24063"/>
    <cellStyle name="Currency 2 2 5 4 4 2 2" xfId="54887"/>
    <cellStyle name="Currency 2 2 5 4 4 3" xfId="39477"/>
    <cellStyle name="Currency 2 2 5 4 5" xfId="16254"/>
    <cellStyle name="Currency 2 2 5 4 5 2" xfId="47078"/>
    <cellStyle name="Currency 2 2 5 4 6" xfId="31668"/>
    <cellStyle name="Currency 2 2 5 5" xfId="1475"/>
    <cellStyle name="Currency 2 2 5 5 2" xfId="3374"/>
    <cellStyle name="Currency 2 2 5 5 2 2" xfId="7177"/>
    <cellStyle name="Currency 2 2 5 5 2 2 2" xfId="14987"/>
    <cellStyle name="Currency 2 2 5 5 2 2 2 2" xfId="30398"/>
    <cellStyle name="Currency 2 2 5 5 2 2 2 2 2" xfId="61222"/>
    <cellStyle name="Currency 2 2 5 5 2 2 2 3" xfId="45812"/>
    <cellStyle name="Currency 2 2 5 5 2 2 3" xfId="22589"/>
    <cellStyle name="Currency 2 2 5 5 2 2 3 2" xfId="53413"/>
    <cellStyle name="Currency 2 2 5 5 2 2 4" xfId="38003"/>
    <cellStyle name="Currency 2 2 5 5 2 3" xfId="11184"/>
    <cellStyle name="Currency 2 2 5 5 2 3 2" xfId="26595"/>
    <cellStyle name="Currency 2 2 5 5 2 3 2 2" xfId="57419"/>
    <cellStyle name="Currency 2 2 5 5 2 3 3" xfId="42009"/>
    <cellStyle name="Currency 2 2 5 5 2 4" xfId="18786"/>
    <cellStyle name="Currency 2 2 5 5 2 4 2" xfId="49610"/>
    <cellStyle name="Currency 2 2 5 5 2 5" xfId="34200"/>
    <cellStyle name="Currency 2 2 5 5 3" xfId="5278"/>
    <cellStyle name="Currency 2 2 5 5 3 2" xfId="13088"/>
    <cellStyle name="Currency 2 2 5 5 3 2 2" xfId="28499"/>
    <cellStyle name="Currency 2 2 5 5 3 2 2 2" xfId="59323"/>
    <cellStyle name="Currency 2 2 5 5 3 2 3" xfId="43913"/>
    <cellStyle name="Currency 2 2 5 5 3 3" xfId="20690"/>
    <cellStyle name="Currency 2 2 5 5 3 3 2" xfId="51514"/>
    <cellStyle name="Currency 2 2 5 5 3 4" xfId="36104"/>
    <cellStyle name="Currency 2 2 5 5 4" xfId="9285"/>
    <cellStyle name="Currency 2 2 5 5 4 2" xfId="24696"/>
    <cellStyle name="Currency 2 2 5 5 4 2 2" xfId="55520"/>
    <cellStyle name="Currency 2 2 5 5 4 3" xfId="40110"/>
    <cellStyle name="Currency 2 2 5 5 5" xfId="16887"/>
    <cellStyle name="Currency 2 2 5 5 5 2" xfId="47711"/>
    <cellStyle name="Currency 2 2 5 5 6" xfId="32301"/>
    <cellStyle name="Currency 2 2 5 6" xfId="2108"/>
    <cellStyle name="Currency 2 2 5 6 2" xfId="5911"/>
    <cellStyle name="Currency 2 2 5 6 2 2" xfId="13721"/>
    <cellStyle name="Currency 2 2 5 6 2 2 2" xfId="29132"/>
    <cellStyle name="Currency 2 2 5 6 2 2 2 2" xfId="59956"/>
    <cellStyle name="Currency 2 2 5 6 2 2 3" xfId="44546"/>
    <cellStyle name="Currency 2 2 5 6 2 3" xfId="21323"/>
    <cellStyle name="Currency 2 2 5 6 2 3 2" xfId="52147"/>
    <cellStyle name="Currency 2 2 5 6 2 4" xfId="36737"/>
    <cellStyle name="Currency 2 2 5 6 3" xfId="9918"/>
    <cellStyle name="Currency 2 2 5 6 3 2" xfId="25329"/>
    <cellStyle name="Currency 2 2 5 6 3 2 2" xfId="56153"/>
    <cellStyle name="Currency 2 2 5 6 3 3" xfId="40743"/>
    <cellStyle name="Currency 2 2 5 6 4" xfId="17520"/>
    <cellStyle name="Currency 2 2 5 6 4 2" xfId="48344"/>
    <cellStyle name="Currency 2 2 5 6 5" xfId="32934"/>
    <cellStyle name="Currency 2 2 5 7" xfId="4012"/>
    <cellStyle name="Currency 2 2 5 7 2" xfId="11822"/>
    <cellStyle name="Currency 2 2 5 7 2 2" xfId="27233"/>
    <cellStyle name="Currency 2 2 5 7 2 2 2" xfId="58057"/>
    <cellStyle name="Currency 2 2 5 7 2 3" xfId="42647"/>
    <cellStyle name="Currency 2 2 5 7 3" xfId="19424"/>
    <cellStyle name="Currency 2 2 5 7 3 2" xfId="50248"/>
    <cellStyle name="Currency 2 2 5 7 4" xfId="34838"/>
    <cellStyle name="Currency 2 2 5 8" xfId="8019"/>
    <cellStyle name="Currency 2 2 5 8 2" xfId="23430"/>
    <cellStyle name="Currency 2 2 5 8 2 2" xfId="54254"/>
    <cellStyle name="Currency 2 2 5 8 3" xfId="38844"/>
    <cellStyle name="Currency 2 2 5 9" xfId="7810"/>
    <cellStyle name="Currency 2 2 5 9 2" xfId="23221"/>
    <cellStyle name="Currency 2 2 5 9 2 2" xfId="54045"/>
    <cellStyle name="Currency 2 2 5 9 3" xfId="38635"/>
    <cellStyle name="Currency 2 2 6" xfId="586"/>
    <cellStyle name="Currency 2 2 6 2" xfId="1219"/>
    <cellStyle name="Currency 2 2 6 2 2" xfId="3118"/>
    <cellStyle name="Currency 2 2 6 2 2 2" xfId="6921"/>
    <cellStyle name="Currency 2 2 6 2 2 2 2" xfId="14731"/>
    <cellStyle name="Currency 2 2 6 2 2 2 2 2" xfId="30142"/>
    <cellStyle name="Currency 2 2 6 2 2 2 2 2 2" xfId="60966"/>
    <cellStyle name="Currency 2 2 6 2 2 2 2 3" xfId="45556"/>
    <cellStyle name="Currency 2 2 6 2 2 2 3" xfId="22333"/>
    <cellStyle name="Currency 2 2 6 2 2 2 3 2" xfId="53157"/>
    <cellStyle name="Currency 2 2 6 2 2 2 4" xfId="37747"/>
    <cellStyle name="Currency 2 2 6 2 2 3" xfId="10928"/>
    <cellStyle name="Currency 2 2 6 2 2 3 2" xfId="26339"/>
    <cellStyle name="Currency 2 2 6 2 2 3 2 2" xfId="57163"/>
    <cellStyle name="Currency 2 2 6 2 2 3 3" xfId="41753"/>
    <cellStyle name="Currency 2 2 6 2 2 4" xfId="18530"/>
    <cellStyle name="Currency 2 2 6 2 2 4 2" xfId="49354"/>
    <cellStyle name="Currency 2 2 6 2 2 5" xfId="33944"/>
    <cellStyle name="Currency 2 2 6 2 3" xfId="5022"/>
    <cellStyle name="Currency 2 2 6 2 3 2" xfId="12832"/>
    <cellStyle name="Currency 2 2 6 2 3 2 2" xfId="28243"/>
    <cellStyle name="Currency 2 2 6 2 3 2 2 2" xfId="59067"/>
    <cellStyle name="Currency 2 2 6 2 3 2 3" xfId="43657"/>
    <cellStyle name="Currency 2 2 6 2 3 3" xfId="20434"/>
    <cellStyle name="Currency 2 2 6 2 3 3 2" xfId="51258"/>
    <cellStyle name="Currency 2 2 6 2 3 4" xfId="35848"/>
    <cellStyle name="Currency 2 2 6 2 4" xfId="9029"/>
    <cellStyle name="Currency 2 2 6 2 4 2" xfId="24440"/>
    <cellStyle name="Currency 2 2 6 2 4 2 2" xfId="55264"/>
    <cellStyle name="Currency 2 2 6 2 4 3" xfId="39854"/>
    <cellStyle name="Currency 2 2 6 2 5" xfId="16631"/>
    <cellStyle name="Currency 2 2 6 2 5 2" xfId="47455"/>
    <cellStyle name="Currency 2 2 6 2 6" xfId="32045"/>
    <cellStyle name="Currency 2 2 6 3" xfId="1852"/>
    <cellStyle name="Currency 2 2 6 3 2" xfId="3751"/>
    <cellStyle name="Currency 2 2 6 3 2 2" xfId="7554"/>
    <cellStyle name="Currency 2 2 6 3 2 2 2" xfId="15364"/>
    <cellStyle name="Currency 2 2 6 3 2 2 2 2" xfId="30775"/>
    <cellStyle name="Currency 2 2 6 3 2 2 2 2 2" xfId="61599"/>
    <cellStyle name="Currency 2 2 6 3 2 2 2 3" xfId="46189"/>
    <cellStyle name="Currency 2 2 6 3 2 2 3" xfId="22966"/>
    <cellStyle name="Currency 2 2 6 3 2 2 3 2" xfId="53790"/>
    <cellStyle name="Currency 2 2 6 3 2 2 4" xfId="38380"/>
    <cellStyle name="Currency 2 2 6 3 2 3" xfId="11561"/>
    <cellStyle name="Currency 2 2 6 3 2 3 2" xfId="26972"/>
    <cellStyle name="Currency 2 2 6 3 2 3 2 2" xfId="57796"/>
    <cellStyle name="Currency 2 2 6 3 2 3 3" xfId="42386"/>
    <cellStyle name="Currency 2 2 6 3 2 4" xfId="19163"/>
    <cellStyle name="Currency 2 2 6 3 2 4 2" xfId="49987"/>
    <cellStyle name="Currency 2 2 6 3 2 5" xfId="34577"/>
    <cellStyle name="Currency 2 2 6 3 3" xfId="5655"/>
    <cellStyle name="Currency 2 2 6 3 3 2" xfId="13465"/>
    <cellStyle name="Currency 2 2 6 3 3 2 2" xfId="28876"/>
    <cellStyle name="Currency 2 2 6 3 3 2 2 2" xfId="59700"/>
    <cellStyle name="Currency 2 2 6 3 3 2 3" xfId="44290"/>
    <cellStyle name="Currency 2 2 6 3 3 3" xfId="21067"/>
    <cellStyle name="Currency 2 2 6 3 3 3 2" xfId="51891"/>
    <cellStyle name="Currency 2 2 6 3 3 4" xfId="36481"/>
    <cellStyle name="Currency 2 2 6 3 4" xfId="9662"/>
    <cellStyle name="Currency 2 2 6 3 4 2" xfId="25073"/>
    <cellStyle name="Currency 2 2 6 3 4 2 2" xfId="55897"/>
    <cellStyle name="Currency 2 2 6 3 4 3" xfId="40487"/>
    <cellStyle name="Currency 2 2 6 3 5" xfId="17264"/>
    <cellStyle name="Currency 2 2 6 3 5 2" xfId="48088"/>
    <cellStyle name="Currency 2 2 6 3 6" xfId="32678"/>
    <cellStyle name="Currency 2 2 6 4" xfId="2485"/>
    <cellStyle name="Currency 2 2 6 4 2" xfId="6288"/>
    <cellStyle name="Currency 2 2 6 4 2 2" xfId="14098"/>
    <cellStyle name="Currency 2 2 6 4 2 2 2" xfId="29509"/>
    <cellStyle name="Currency 2 2 6 4 2 2 2 2" xfId="60333"/>
    <cellStyle name="Currency 2 2 6 4 2 2 3" xfId="44923"/>
    <cellStyle name="Currency 2 2 6 4 2 3" xfId="21700"/>
    <cellStyle name="Currency 2 2 6 4 2 3 2" xfId="52524"/>
    <cellStyle name="Currency 2 2 6 4 2 4" xfId="37114"/>
    <cellStyle name="Currency 2 2 6 4 3" xfId="10295"/>
    <cellStyle name="Currency 2 2 6 4 3 2" xfId="25706"/>
    <cellStyle name="Currency 2 2 6 4 3 2 2" xfId="56530"/>
    <cellStyle name="Currency 2 2 6 4 3 3" xfId="41120"/>
    <cellStyle name="Currency 2 2 6 4 4" xfId="17897"/>
    <cellStyle name="Currency 2 2 6 4 4 2" xfId="48721"/>
    <cellStyle name="Currency 2 2 6 4 5" xfId="33311"/>
    <cellStyle name="Currency 2 2 6 5" xfId="4389"/>
    <cellStyle name="Currency 2 2 6 5 2" xfId="12199"/>
    <cellStyle name="Currency 2 2 6 5 2 2" xfId="27610"/>
    <cellStyle name="Currency 2 2 6 5 2 2 2" xfId="58434"/>
    <cellStyle name="Currency 2 2 6 5 2 3" xfId="43024"/>
    <cellStyle name="Currency 2 2 6 5 3" xfId="19801"/>
    <cellStyle name="Currency 2 2 6 5 3 2" xfId="50625"/>
    <cellStyle name="Currency 2 2 6 5 4" xfId="35215"/>
    <cellStyle name="Currency 2 2 6 6" xfId="8396"/>
    <cellStyle name="Currency 2 2 6 6 2" xfId="23807"/>
    <cellStyle name="Currency 2 2 6 6 2 2" xfId="54631"/>
    <cellStyle name="Currency 2 2 6 6 3" xfId="39221"/>
    <cellStyle name="Currency 2 2 6 7" xfId="15998"/>
    <cellStyle name="Currency 2 2 6 7 2" xfId="46822"/>
    <cellStyle name="Currency 2 2 6 8" xfId="31412"/>
    <cellStyle name="Currency 2 2 7" xfId="377"/>
    <cellStyle name="Currency 2 2 7 2" xfId="1010"/>
    <cellStyle name="Currency 2 2 7 2 2" xfId="2909"/>
    <cellStyle name="Currency 2 2 7 2 2 2" xfId="6712"/>
    <cellStyle name="Currency 2 2 7 2 2 2 2" xfId="14522"/>
    <cellStyle name="Currency 2 2 7 2 2 2 2 2" xfId="29933"/>
    <cellStyle name="Currency 2 2 7 2 2 2 2 2 2" xfId="60757"/>
    <cellStyle name="Currency 2 2 7 2 2 2 2 3" xfId="45347"/>
    <cellStyle name="Currency 2 2 7 2 2 2 3" xfId="22124"/>
    <cellStyle name="Currency 2 2 7 2 2 2 3 2" xfId="52948"/>
    <cellStyle name="Currency 2 2 7 2 2 2 4" xfId="37538"/>
    <cellStyle name="Currency 2 2 7 2 2 3" xfId="10719"/>
    <cellStyle name="Currency 2 2 7 2 2 3 2" xfId="26130"/>
    <cellStyle name="Currency 2 2 7 2 2 3 2 2" xfId="56954"/>
    <cellStyle name="Currency 2 2 7 2 2 3 3" xfId="41544"/>
    <cellStyle name="Currency 2 2 7 2 2 4" xfId="18321"/>
    <cellStyle name="Currency 2 2 7 2 2 4 2" xfId="49145"/>
    <cellStyle name="Currency 2 2 7 2 2 5" xfId="33735"/>
    <cellStyle name="Currency 2 2 7 2 3" xfId="4813"/>
    <cellStyle name="Currency 2 2 7 2 3 2" xfId="12623"/>
    <cellStyle name="Currency 2 2 7 2 3 2 2" xfId="28034"/>
    <cellStyle name="Currency 2 2 7 2 3 2 2 2" xfId="58858"/>
    <cellStyle name="Currency 2 2 7 2 3 2 3" xfId="43448"/>
    <cellStyle name="Currency 2 2 7 2 3 3" xfId="20225"/>
    <cellStyle name="Currency 2 2 7 2 3 3 2" xfId="51049"/>
    <cellStyle name="Currency 2 2 7 2 3 4" xfId="35639"/>
    <cellStyle name="Currency 2 2 7 2 4" xfId="8820"/>
    <cellStyle name="Currency 2 2 7 2 4 2" xfId="24231"/>
    <cellStyle name="Currency 2 2 7 2 4 2 2" xfId="55055"/>
    <cellStyle name="Currency 2 2 7 2 4 3" xfId="39645"/>
    <cellStyle name="Currency 2 2 7 2 5" xfId="16422"/>
    <cellStyle name="Currency 2 2 7 2 5 2" xfId="47246"/>
    <cellStyle name="Currency 2 2 7 2 6" xfId="31836"/>
    <cellStyle name="Currency 2 2 7 3" xfId="1643"/>
    <cellStyle name="Currency 2 2 7 3 2" xfId="3542"/>
    <cellStyle name="Currency 2 2 7 3 2 2" xfId="7345"/>
    <cellStyle name="Currency 2 2 7 3 2 2 2" xfId="15155"/>
    <cellStyle name="Currency 2 2 7 3 2 2 2 2" xfId="30566"/>
    <cellStyle name="Currency 2 2 7 3 2 2 2 2 2" xfId="61390"/>
    <cellStyle name="Currency 2 2 7 3 2 2 2 3" xfId="45980"/>
    <cellStyle name="Currency 2 2 7 3 2 2 3" xfId="22757"/>
    <cellStyle name="Currency 2 2 7 3 2 2 3 2" xfId="53581"/>
    <cellStyle name="Currency 2 2 7 3 2 2 4" xfId="38171"/>
    <cellStyle name="Currency 2 2 7 3 2 3" xfId="11352"/>
    <cellStyle name="Currency 2 2 7 3 2 3 2" xfId="26763"/>
    <cellStyle name="Currency 2 2 7 3 2 3 2 2" xfId="57587"/>
    <cellStyle name="Currency 2 2 7 3 2 3 3" xfId="42177"/>
    <cellStyle name="Currency 2 2 7 3 2 4" xfId="18954"/>
    <cellStyle name="Currency 2 2 7 3 2 4 2" xfId="49778"/>
    <cellStyle name="Currency 2 2 7 3 2 5" xfId="34368"/>
    <cellStyle name="Currency 2 2 7 3 3" xfId="5446"/>
    <cellStyle name="Currency 2 2 7 3 3 2" xfId="13256"/>
    <cellStyle name="Currency 2 2 7 3 3 2 2" xfId="28667"/>
    <cellStyle name="Currency 2 2 7 3 3 2 2 2" xfId="59491"/>
    <cellStyle name="Currency 2 2 7 3 3 2 3" xfId="44081"/>
    <cellStyle name="Currency 2 2 7 3 3 3" xfId="20858"/>
    <cellStyle name="Currency 2 2 7 3 3 3 2" xfId="51682"/>
    <cellStyle name="Currency 2 2 7 3 3 4" xfId="36272"/>
    <cellStyle name="Currency 2 2 7 3 4" xfId="9453"/>
    <cellStyle name="Currency 2 2 7 3 4 2" xfId="24864"/>
    <cellStyle name="Currency 2 2 7 3 4 2 2" xfId="55688"/>
    <cellStyle name="Currency 2 2 7 3 4 3" xfId="40278"/>
    <cellStyle name="Currency 2 2 7 3 5" xfId="17055"/>
    <cellStyle name="Currency 2 2 7 3 5 2" xfId="47879"/>
    <cellStyle name="Currency 2 2 7 3 6" xfId="32469"/>
    <cellStyle name="Currency 2 2 7 4" xfId="2276"/>
    <cellStyle name="Currency 2 2 7 4 2" xfId="6079"/>
    <cellStyle name="Currency 2 2 7 4 2 2" xfId="13889"/>
    <cellStyle name="Currency 2 2 7 4 2 2 2" xfId="29300"/>
    <cellStyle name="Currency 2 2 7 4 2 2 2 2" xfId="60124"/>
    <cellStyle name="Currency 2 2 7 4 2 2 3" xfId="44714"/>
    <cellStyle name="Currency 2 2 7 4 2 3" xfId="21491"/>
    <cellStyle name="Currency 2 2 7 4 2 3 2" xfId="52315"/>
    <cellStyle name="Currency 2 2 7 4 2 4" xfId="36905"/>
    <cellStyle name="Currency 2 2 7 4 3" xfId="10086"/>
    <cellStyle name="Currency 2 2 7 4 3 2" xfId="25497"/>
    <cellStyle name="Currency 2 2 7 4 3 2 2" xfId="56321"/>
    <cellStyle name="Currency 2 2 7 4 3 3" xfId="40911"/>
    <cellStyle name="Currency 2 2 7 4 4" xfId="17688"/>
    <cellStyle name="Currency 2 2 7 4 4 2" xfId="48512"/>
    <cellStyle name="Currency 2 2 7 4 5" xfId="33102"/>
    <cellStyle name="Currency 2 2 7 5" xfId="4180"/>
    <cellStyle name="Currency 2 2 7 5 2" xfId="11990"/>
    <cellStyle name="Currency 2 2 7 5 2 2" xfId="27401"/>
    <cellStyle name="Currency 2 2 7 5 2 2 2" xfId="58225"/>
    <cellStyle name="Currency 2 2 7 5 2 3" xfId="42815"/>
    <cellStyle name="Currency 2 2 7 5 3" xfId="19592"/>
    <cellStyle name="Currency 2 2 7 5 3 2" xfId="50416"/>
    <cellStyle name="Currency 2 2 7 5 4" xfId="35006"/>
    <cellStyle name="Currency 2 2 7 6" xfId="8187"/>
    <cellStyle name="Currency 2 2 7 6 2" xfId="23598"/>
    <cellStyle name="Currency 2 2 7 6 2 2" xfId="54422"/>
    <cellStyle name="Currency 2 2 7 6 3" xfId="39012"/>
    <cellStyle name="Currency 2 2 7 7" xfId="15789"/>
    <cellStyle name="Currency 2 2 7 7 2" xfId="46613"/>
    <cellStyle name="Currency 2 2 7 8" xfId="31203"/>
    <cellStyle name="Currency 2 2 8" xfId="797"/>
    <cellStyle name="Currency 2 2 8 2" xfId="2696"/>
    <cellStyle name="Currency 2 2 8 2 2" xfId="6499"/>
    <cellStyle name="Currency 2 2 8 2 2 2" xfId="14309"/>
    <cellStyle name="Currency 2 2 8 2 2 2 2" xfId="29720"/>
    <cellStyle name="Currency 2 2 8 2 2 2 2 2" xfId="60544"/>
    <cellStyle name="Currency 2 2 8 2 2 2 3" xfId="45134"/>
    <cellStyle name="Currency 2 2 8 2 2 3" xfId="21911"/>
    <cellStyle name="Currency 2 2 8 2 2 3 2" xfId="52735"/>
    <cellStyle name="Currency 2 2 8 2 2 4" xfId="37325"/>
    <cellStyle name="Currency 2 2 8 2 3" xfId="10506"/>
    <cellStyle name="Currency 2 2 8 2 3 2" xfId="25917"/>
    <cellStyle name="Currency 2 2 8 2 3 2 2" xfId="56741"/>
    <cellStyle name="Currency 2 2 8 2 3 3" xfId="41331"/>
    <cellStyle name="Currency 2 2 8 2 4" xfId="18108"/>
    <cellStyle name="Currency 2 2 8 2 4 2" xfId="48932"/>
    <cellStyle name="Currency 2 2 8 2 5" xfId="33522"/>
    <cellStyle name="Currency 2 2 8 3" xfId="4600"/>
    <cellStyle name="Currency 2 2 8 3 2" xfId="12410"/>
    <cellStyle name="Currency 2 2 8 3 2 2" xfId="27821"/>
    <cellStyle name="Currency 2 2 8 3 2 2 2" xfId="58645"/>
    <cellStyle name="Currency 2 2 8 3 2 3" xfId="43235"/>
    <cellStyle name="Currency 2 2 8 3 3" xfId="20012"/>
    <cellStyle name="Currency 2 2 8 3 3 2" xfId="50836"/>
    <cellStyle name="Currency 2 2 8 3 4" xfId="35426"/>
    <cellStyle name="Currency 2 2 8 4" xfId="8607"/>
    <cellStyle name="Currency 2 2 8 4 2" xfId="24018"/>
    <cellStyle name="Currency 2 2 8 4 2 2" xfId="54842"/>
    <cellStyle name="Currency 2 2 8 4 3" xfId="39432"/>
    <cellStyle name="Currency 2 2 8 5" xfId="16209"/>
    <cellStyle name="Currency 2 2 8 5 2" xfId="47033"/>
    <cellStyle name="Currency 2 2 8 6" xfId="31623"/>
    <cellStyle name="Currency 2 2 9" xfId="1430"/>
    <cellStyle name="Currency 2 2 9 2" xfId="3329"/>
    <cellStyle name="Currency 2 2 9 2 2" xfId="7132"/>
    <cellStyle name="Currency 2 2 9 2 2 2" xfId="14942"/>
    <cellStyle name="Currency 2 2 9 2 2 2 2" xfId="30353"/>
    <cellStyle name="Currency 2 2 9 2 2 2 2 2" xfId="61177"/>
    <cellStyle name="Currency 2 2 9 2 2 2 3" xfId="45767"/>
    <cellStyle name="Currency 2 2 9 2 2 3" xfId="22544"/>
    <cellStyle name="Currency 2 2 9 2 2 3 2" xfId="53368"/>
    <cellStyle name="Currency 2 2 9 2 2 4" xfId="37958"/>
    <cellStyle name="Currency 2 2 9 2 3" xfId="11139"/>
    <cellStyle name="Currency 2 2 9 2 3 2" xfId="26550"/>
    <cellStyle name="Currency 2 2 9 2 3 2 2" xfId="57374"/>
    <cellStyle name="Currency 2 2 9 2 3 3" xfId="41964"/>
    <cellStyle name="Currency 2 2 9 2 4" xfId="18741"/>
    <cellStyle name="Currency 2 2 9 2 4 2" xfId="49565"/>
    <cellStyle name="Currency 2 2 9 2 5" xfId="34155"/>
    <cellStyle name="Currency 2 2 9 3" xfId="5233"/>
    <cellStyle name="Currency 2 2 9 3 2" xfId="13043"/>
    <cellStyle name="Currency 2 2 9 3 2 2" xfId="28454"/>
    <cellStyle name="Currency 2 2 9 3 2 2 2" xfId="59278"/>
    <cellStyle name="Currency 2 2 9 3 2 3" xfId="43868"/>
    <cellStyle name="Currency 2 2 9 3 3" xfId="20645"/>
    <cellStyle name="Currency 2 2 9 3 3 2" xfId="51469"/>
    <cellStyle name="Currency 2 2 9 3 4" xfId="36059"/>
    <cellStyle name="Currency 2 2 9 4" xfId="9240"/>
    <cellStyle name="Currency 2 2 9 4 2" xfId="24651"/>
    <cellStyle name="Currency 2 2 9 4 2 2" xfId="55475"/>
    <cellStyle name="Currency 2 2 9 4 3" xfId="40065"/>
    <cellStyle name="Currency 2 2 9 5" xfId="16842"/>
    <cellStyle name="Currency 2 2 9 5 2" xfId="47666"/>
    <cellStyle name="Currency 2 2 9 6" xfId="32256"/>
    <cellStyle name="Currency 2 20" xfId="61804"/>
    <cellStyle name="Currency 2 21" xfId="61809"/>
    <cellStyle name="Currency 2 22" xfId="137"/>
    <cellStyle name="Currency 2 3" xfId="147"/>
    <cellStyle name="Currency 2 3 10" xfId="2057"/>
    <cellStyle name="Currency 2 3 10 2" xfId="5860"/>
    <cellStyle name="Currency 2 3 10 2 2" xfId="13670"/>
    <cellStyle name="Currency 2 3 10 2 2 2" xfId="29081"/>
    <cellStyle name="Currency 2 3 10 2 2 2 2" xfId="59905"/>
    <cellStyle name="Currency 2 3 10 2 2 3" xfId="44495"/>
    <cellStyle name="Currency 2 3 10 2 3" xfId="21272"/>
    <cellStyle name="Currency 2 3 10 2 3 2" xfId="52096"/>
    <cellStyle name="Currency 2 3 10 2 4" xfId="36686"/>
    <cellStyle name="Currency 2 3 10 3" xfId="9867"/>
    <cellStyle name="Currency 2 3 10 3 2" xfId="25278"/>
    <cellStyle name="Currency 2 3 10 3 2 2" xfId="56102"/>
    <cellStyle name="Currency 2 3 10 3 3" xfId="40692"/>
    <cellStyle name="Currency 2 3 10 4" xfId="17469"/>
    <cellStyle name="Currency 2 3 10 4 2" xfId="48293"/>
    <cellStyle name="Currency 2 3 10 5" xfId="32883"/>
    <cellStyle name="Currency 2 3 11" xfId="3961"/>
    <cellStyle name="Currency 2 3 11 2" xfId="11771"/>
    <cellStyle name="Currency 2 3 11 2 2" xfId="27182"/>
    <cellStyle name="Currency 2 3 11 2 2 2" xfId="58006"/>
    <cellStyle name="Currency 2 3 11 2 3" xfId="42596"/>
    <cellStyle name="Currency 2 3 11 3" xfId="19373"/>
    <cellStyle name="Currency 2 3 11 3 2" xfId="50197"/>
    <cellStyle name="Currency 2 3 11 4" xfId="34787"/>
    <cellStyle name="Currency 2 3 12" xfId="7968"/>
    <cellStyle name="Currency 2 3 12 2" xfId="23379"/>
    <cellStyle name="Currency 2 3 12 2 2" xfId="54203"/>
    <cellStyle name="Currency 2 3 12 3" xfId="38793"/>
    <cellStyle name="Currency 2 3 13" xfId="7759"/>
    <cellStyle name="Currency 2 3 13 2" xfId="23170"/>
    <cellStyle name="Currency 2 3 13 2 2" xfId="53994"/>
    <cellStyle name="Currency 2 3 13 3" xfId="38584"/>
    <cellStyle name="Currency 2 3 14" xfId="15570"/>
    <cellStyle name="Currency 2 3 14 2" xfId="46394"/>
    <cellStyle name="Currency 2 3 15" xfId="30984"/>
    <cellStyle name="Currency 2 3 2" xfId="177"/>
    <cellStyle name="Currency 2 3 2 10" xfId="3981"/>
    <cellStyle name="Currency 2 3 2 10 2" xfId="11791"/>
    <cellStyle name="Currency 2 3 2 10 2 2" xfId="27202"/>
    <cellStyle name="Currency 2 3 2 10 2 2 2" xfId="58026"/>
    <cellStyle name="Currency 2 3 2 10 2 3" xfId="42616"/>
    <cellStyle name="Currency 2 3 2 10 3" xfId="19393"/>
    <cellStyle name="Currency 2 3 2 10 3 2" xfId="50217"/>
    <cellStyle name="Currency 2 3 2 10 4" xfId="34807"/>
    <cellStyle name="Currency 2 3 2 11" xfId="7988"/>
    <cellStyle name="Currency 2 3 2 11 2" xfId="23399"/>
    <cellStyle name="Currency 2 3 2 11 2 2" xfId="54223"/>
    <cellStyle name="Currency 2 3 2 11 3" xfId="38813"/>
    <cellStyle name="Currency 2 3 2 12" xfId="7779"/>
    <cellStyle name="Currency 2 3 2 12 2" xfId="23190"/>
    <cellStyle name="Currency 2 3 2 12 2 2" xfId="54014"/>
    <cellStyle name="Currency 2 3 2 12 3" xfId="38604"/>
    <cellStyle name="Currency 2 3 2 13" xfId="15590"/>
    <cellStyle name="Currency 2 3 2 13 2" xfId="46414"/>
    <cellStyle name="Currency 2 3 2 14" xfId="31004"/>
    <cellStyle name="Currency 2 3 2 2" xfId="262"/>
    <cellStyle name="Currency 2 3 2 2 10" xfId="7864"/>
    <cellStyle name="Currency 2 3 2 2 10 2" xfId="23275"/>
    <cellStyle name="Currency 2 3 2 2 10 2 2" xfId="54099"/>
    <cellStyle name="Currency 2 3 2 2 10 3" xfId="38689"/>
    <cellStyle name="Currency 2 3 2 2 11" xfId="15675"/>
    <cellStyle name="Currency 2 3 2 2 11 2" xfId="46499"/>
    <cellStyle name="Currency 2 3 2 2 12" xfId="31089"/>
    <cellStyle name="Currency 2 3 2 2 2" xfId="344"/>
    <cellStyle name="Currency 2 3 2 2 2 10" xfId="15757"/>
    <cellStyle name="Currency 2 3 2 2 2 10 2" xfId="46581"/>
    <cellStyle name="Currency 2 3 2 2 2 11" xfId="31171"/>
    <cellStyle name="Currency 2 3 2 2 2 2" xfId="767"/>
    <cellStyle name="Currency 2 3 2 2 2 2 2" xfId="1400"/>
    <cellStyle name="Currency 2 3 2 2 2 2 2 2" xfId="3299"/>
    <cellStyle name="Currency 2 3 2 2 2 2 2 2 2" xfId="7102"/>
    <cellStyle name="Currency 2 3 2 2 2 2 2 2 2 2" xfId="14912"/>
    <cellStyle name="Currency 2 3 2 2 2 2 2 2 2 2 2" xfId="30323"/>
    <cellStyle name="Currency 2 3 2 2 2 2 2 2 2 2 2 2" xfId="61147"/>
    <cellStyle name="Currency 2 3 2 2 2 2 2 2 2 2 3" xfId="45737"/>
    <cellStyle name="Currency 2 3 2 2 2 2 2 2 2 3" xfId="22514"/>
    <cellStyle name="Currency 2 3 2 2 2 2 2 2 2 3 2" xfId="53338"/>
    <cellStyle name="Currency 2 3 2 2 2 2 2 2 2 4" xfId="37928"/>
    <cellStyle name="Currency 2 3 2 2 2 2 2 2 3" xfId="11109"/>
    <cellStyle name="Currency 2 3 2 2 2 2 2 2 3 2" xfId="26520"/>
    <cellStyle name="Currency 2 3 2 2 2 2 2 2 3 2 2" xfId="57344"/>
    <cellStyle name="Currency 2 3 2 2 2 2 2 2 3 3" xfId="41934"/>
    <cellStyle name="Currency 2 3 2 2 2 2 2 2 4" xfId="18711"/>
    <cellStyle name="Currency 2 3 2 2 2 2 2 2 4 2" xfId="49535"/>
    <cellStyle name="Currency 2 3 2 2 2 2 2 2 5" xfId="34125"/>
    <cellStyle name="Currency 2 3 2 2 2 2 2 3" xfId="5203"/>
    <cellStyle name="Currency 2 3 2 2 2 2 2 3 2" xfId="13013"/>
    <cellStyle name="Currency 2 3 2 2 2 2 2 3 2 2" xfId="28424"/>
    <cellStyle name="Currency 2 3 2 2 2 2 2 3 2 2 2" xfId="59248"/>
    <cellStyle name="Currency 2 3 2 2 2 2 2 3 2 3" xfId="43838"/>
    <cellStyle name="Currency 2 3 2 2 2 2 2 3 3" xfId="20615"/>
    <cellStyle name="Currency 2 3 2 2 2 2 2 3 3 2" xfId="51439"/>
    <cellStyle name="Currency 2 3 2 2 2 2 2 3 4" xfId="36029"/>
    <cellStyle name="Currency 2 3 2 2 2 2 2 4" xfId="9210"/>
    <cellStyle name="Currency 2 3 2 2 2 2 2 4 2" xfId="24621"/>
    <cellStyle name="Currency 2 3 2 2 2 2 2 4 2 2" xfId="55445"/>
    <cellStyle name="Currency 2 3 2 2 2 2 2 4 3" xfId="40035"/>
    <cellStyle name="Currency 2 3 2 2 2 2 2 5" xfId="16812"/>
    <cellStyle name="Currency 2 3 2 2 2 2 2 5 2" xfId="47636"/>
    <cellStyle name="Currency 2 3 2 2 2 2 2 6" xfId="32226"/>
    <cellStyle name="Currency 2 3 2 2 2 2 3" xfId="2033"/>
    <cellStyle name="Currency 2 3 2 2 2 2 3 2" xfId="3932"/>
    <cellStyle name="Currency 2 3 2 2 2 2 3 2 2" xfId="7735"/>
    <cellStyle name="Currency 2 3 2 2 2 2 3 2 2 2" xfId="15545"/>
    <cellStyle name="Currency 2 3 2 2 2 2 3 2 2 2 2" xfId="30956"/>
    <cellStyle name="Currency 2 3 2 2 2 2 3 2 2 2 2 2" xfId="61780"/>
    <cellStyle name="Currency 2 3 2 2 2 2 3 2 2 2 3" xfId="46370"/>
    <cellStyle name="Currency 2 3 2 2 2 2 3 2 2 3" xfId="23147"/>
    <cellStyle name="Currency 2 3 2 2 2 2 3 2 2 3 2" xfId="53971"/>
    <cellStyle name="Currency 2 3 2 2 2 2 3 2 2 4" xfId="38561"/>
    <cellStyle name="Currency 2 3 2 2 2 2 3 2 3" xfId="11742"/>
    <cellStyle name="Currency 2 3 2 2 2 2 3 2 3 2" xfId="27153"/>
    <cellStyle name="Currency 2 3 2 2 2 2 3 2 3 2 2" xfId="57977"/>
    <cellStyle name="Currency 2 3 2 2 2 2 3 2 3 3" xfId="42567"/>
    <cellStyle name="Currency 2 3 2 2 2 2 3 2 4" xfId="19344"/>
    <cellStyle name="Currency 2 3 2 2 2 2 3 2 4 2" xfId="50168"/>
    <cellStyle name="Currency 2 3 2 2 2 2 3 2 5" xfId="34758"/>
    <cellStyle name="Currency 2 3 2 2 2 2 3 3" xfId="5836"/>
    <cellStyle name="Currency 2 3 2 2 2 2 3 3 2" xfId="13646"/>
    <cellStyle name="Currency 2 3 2 2 2 2 3 3 2 2" xfId="29057"/>
    <cellStyle name="Currency 2 3 2 2 2 2 3 3 2 2 2" xfId="59881"/>
    <cellStyle name="Currency 2 3 2 2 2 2 3 3 2 3" xfId="44471"/>
    <cellStyle name="Currency 2 3 2 2 2 2 3 3 3" xfId="21248"/>
    <cellStyle name="Currency 2 3 2 2 2 2 3 3 3 2" xfId="52072"/>
    <cellStyle name="Currency 2 3 2 2 2 2 3 3 4" xfId="36662"/>
    <cellStyle name="Currency 2 3 2 2 2 2 3 4" xfId="9843"/>
    <cellStyle name="Currency 2 3 2 2 2 2 3 4 2" xfId="25254"/>
    <cellStyle name="Currency 2 3 2 2 2 2 3 4 2 2" xfId="56078"/>
    <cellStyle name="Currency 2 3 2 2 2 2 3 4 3" xfId="40668"/>
    <cellStyle name="Currency 2 3 2 2 2 2 3 5" xfId="17445"/>
    <cellStyle name="Currency 2 3 2 2 2 2 3 5 2" xfId="48269"/>
    <cellStyle name="Currency 2 3 2 2 2 2 3 6" xfId="32859"/>
    <cellStyle name="Currency 2 3 2 2 2 2 4" xfId="2666"/>
    <cellStyle name="Currency 2 3 2 2 2 2 4 2" xfId="6469"/>
    <cellStyle name="Currency 2 3 2 2 2 2 4 2 2" xfId="14279"/>
    <cellStyle name="Currency 2 3 2 2 2 2 4 2 2 2" xfId="29690"/>
    <cellStyle name="Currency 2 3 2 2 2 2 4 2 2 2 2" xfId="60514"/>
    <cellStyle name="Currency 2 3 2 2 2 2 4 2 2 3" xfId="45104"/>
    <cellStyle name="Currency 2 3 2 2 2 2 4 2 3" xfId="21881"/>
    <cellStyle name="Currency 2 3 2 2 2 2 4 2 3 2" xfId="52705"/>
    <cellStyle name="Currency 2 3 2 2 2 2 4 2 4" xfId="37295"/>
    <cellStyle name="Currency 2 3 2 2 2 2 4 3" xfId="10476"/>
    <cellStyle name="Currency 2 3 2 2 2 2 4 3 2" xfId="25887"/>
    <cellStyle name="Currency 2 3 2 2 2 2 4 3 2 2" xfId="56711"/>
    <cellStyle name="Currency 2 3 2 2 2 2 4 3 3" xfId="41301"/>
    <cellStyle name="Currency 2 3 2 2 2 2 4 4" xfId="18078"/>
    <cellStyle name="Currency 2 3 2 2 2 2 4 4 2" xfId="48902"/>
    <cellStyle name="Currency 2 3 2 2 2 2 4 5" xfId="33492"/>
    <cellStyle name="Currency 2 3 2 2 2 2 5" xfId="4570"/>
    <cellStyle name="Currency 2 3 2 2 2 2 5 2" xfId="12380"/>
    <cellStyle name="Currency 2 3 2 2 2 2 5 2 2" xfId="27791"/>
    <cellStyle name="Currency 2 3 2 2 2 2 5 2 2 2" xfId="58615"/>
    <cellStyle name="Currency 2 3 2 2 2 2 5 2 3" xfId="43205"/>
    <cellStyle name="Currency 2 3 2 2 2 2 5 3" xfId="19982"/>
    <cellStyle name="Currency 2 3 2 2 2 2 5 3 2" xfId="50806"/>
    <cellStyle name="Currency 2 3 2 2 2 2 5 4" xfId="35396"/>
    <cellStyle name="Currency 2 3 2 2 2 2 6" xfId="8577"/>
    <cellStyle name="Currency 2 3 2 2 2 2 6 2" xfId="23988"/>
    <cellStyle name="Currency 2 3 2 2 2 2 6 2 2" xfId="54812"/>
    <cellStyle name="Currency 2 3 2 2 2 2 6 3" xfId="39402"/>
    <cellStyle name="Currency 2 3 2 2 2 2 7" xfId="16179"/>
    <cellStyle name="Currency 2 3 2 2 2 2 7 2" xfId="47003"/>
    <cellStyle name="Currency 2 3 2 2 2 2 8" xfId="31593"/>
    <cellStyle name="Currency 2 3 2 2 2 3" xfId="558"/>
    <cellStyle name="Currency 2 3 2 2 2 3 2" xfId="1191"/>
    <cellStyle name="Currency 2 3 2 2 2 3 2 2" xfId="3090"/>
    <cellStyle name="Currency 2 3 2 2 2 3 2 2 2" xfId="6893"/>
    <cellStyle name="Currency 2 3 2 2 2 3 2 2 2 2" xfId="14703"/>
    <cellStyle name="Currency 2 3 2 2 2 3 2 2 2 2 2" xfId="30114"/>
    <cellStyle name="Currency 2 3 2 2 2 3 2 2 2 2 2 2" xfId="60938"/>
    <cellStyle name="Currency 2 3 2 2 2 3 2 2 2 2 3" xfId="45528"/>
    <cellStyle name="Currency 2 3 2 2 2 3 2 2 2 3" xfId="22305"/>
    <cellStyle name="Currency 2 3 2 2 2 3 2 2 2 3 2" xfId="53129"/>
    <cellStyle name="Currency 2 3 2 2 2 3 2 2 2 4" xfId="37719"/>
    <cellStyle name="Currency 2 3 2 2 2 3 2 2 3" xfId="10900"/>
    <cellStyle name="Currency 2 3 2 2 2 3 2 2 3 2" xfId="26311"/>
    <cellStyle name="Currency 2 3 2 2 2 3 2 2 3 2 2" xfId="57135"/>
    <cellStyle name="Currency 2 3 2 2 2 3 2 2 3 3" xfId="41725"/>
    <cellStyle name="Currency 2 3 2 2 2 3 2 2 4" xfId="18502"/>
    <cellStyle name="Currency 2 3 2 2 2 3 2 2 4 2" xfId="49326"/>
    <cellStyle name="Currency 2 3 2 2 2 3 2 2 5" xfId="33916"/>
    <cellStyle name="Currency 2 3 2 2 2 3 2 3" xfId="4994"/>
    <cellStyle name="Currency 2 3 2 2 2 3 2 3 2" xfId="12804"/>
    <cellStyle name="Currency 2 3 2 2 2 3 2 3 2 2" xfId="28215"/>
    <cellStyle name="Currency 2 3 2 2 2 3 2 3 2 2 2" xfId="59039"/>
    <cellStyle name="Currency 2 3 2 2 2 3 2 3 2 3" xfId="43629"/>
    <cellStyle name="Currency 2 3 2 2 2 3 2 3 3" xfId="20406"/>
    <cellStyle name="Currency 2 3 2 2 2 3 2 3 3 2" xfId="51230"/>
    <cellStyle name="Currency 2 3 2 2 2 3 2 3 4" xfId="35820"/>
    <cellStyle name="Currency 2 3 2 2 2 3 2 4" xfId="9001"/>
    <cellStyle name="Currency 2 3 2 2 2 3 2 4 2" xfId="24412"/>
    <cellStyle name="Currency 2 3 2 2 2 3 2 4 2 2" xfId="55236"/>
    <cellStyle name="Currency 2 3 2 2 2 3 2 4 3" xfId="39826"/>
    <cellStyle name="Currency 2 3 2 2 2 3 2 5" xfId="16603"/>
    <cellStyle name="Currency 2 3 2 2 2 3 2 5 2" xfId="47427"/>
    <cellStyle name="Currency 2 3 2 2 2 3 2 6" xfId="32017"/>
    <cellStyle name="Currency 2 3 2 2 2 3 3" xfId="1824"/>
    <cellStyle name="Currency 2 3 2 2 2 3 3 2" xfId="3723"/>
    <cellStyle name="Currency 2 3 2 2 2 3 3 2 2" xfId="7526"/>
    <cellStyle name="Currency 2 3 2 2 2 3 3 2 2 2" xfId="15336"/>
    <cellStyle name="Currency 2 3 2 2 2 3 3 2 2 2 2" xfId="30747"/>
    <cellStyle name="Currency 2 3 2 2 2 3 3 2 2 2 2 2" xfId="61571"/>
    <cellStyle name="Currency 2 3 2 2 2 3 3 2 2 2 3" xfId="46161"/>
    <cellStyle name="Currency 2 3 2 2 2 3 3 2 2 3" xfId="22938"/>
    <cellStyle name="Currency 2 3 2 2 2 3 3 2 2 3 2" xfId="53762"/>
    <cellStyle name="Currency 2 3 2 2 2 3 3 2 2 4" xfId="38352"/>
    <cellStyle name="Currency 2 3 2 2 2 3 3 2 3" xfId="11533"/>
    <cellStyle name="Currency 2 3 2 2 2 3 3 2 3 2" xfId="26944"/>
    <cellStyle name="Currency 2 3 2 2 2 3 3 2 3 2 2" xfId="57768"/>
    <cellStyle name="Currency 2 3 2 2 2 3 3 2 3 3" xfId="42358"/>
    <cellStyle name="Currency 2 3 2 2 2 3 3 2 4" xfId="19135"/>
    <cellStyle name="Currency 2 3 2 2 2 3 3 2 4 2" xfId="49959"/>
    <cellStyle name="Currency 2 3 2 2 2 3 3 2 5" xfId="34549"/>
    <cellStyle name="Currency 2 3 2 2 2 3 3 3" xfId="5627"/>
    <cellStyle name="Currency 2 3 2 2 2 3 3 3 2" xfId="13437"/>
    <cellStyle name="Currency 2 3 2 2 2 3 3 3 2 2" xfId="28848"/>
    <cellStyle name="Currency 2 3 2 2 2 3 3 3 2 2 2" xfId="59672"/>
    <cellStyle name="Currency 2 3 2 2 2 3 3 3 2 3" xfId="44262"/>
    <cellStyle name="Currency 2 3 2 2 2 3 3 3 3" xfId="21039"/>
    <cellStyle name="Currency 2 3 2 2 2 3 3 3 3 2" xfId="51863"/>
    <cellStyle name="Currency 2 3 2 2 2 3 3 3 4" xfId="36453"/>
    <cellStyle name="Currency 2 3 2 2 2 3 3 4" xfId="9634"/>
    <cellStyle name="Currency 2 3 2 2 2 3 3 4 2" xfId="25045"/>
    <cellStyle name="Currency 2 3 2 2 2 3 3 4 2 2" xfId="55869"/>
    <cellStyle name="Currency 2 3 2 2 2 3 3 4 3" xfId="40459"/>
    <cellStyle name="Currency 2 3 2 2 2 3 3 5" xfId="17236"/>
    <cellStyle name="Currency 2 3 2 2 2 3 3 5 2" xfId="48060"/>
    <cellStyle name="Currency 2 3 2 2 2 3 3 6" xfId="32650"/>
    <cellStyle name="Currency 2 3 2 2 2 3 4" xfId="2457"/>
    <cellStyle name="Currency 2 3 2 2 2 3 4 2" xfId="6260"/>
    <cellStyle name="Currency 2 3 2 2 2 3 4 2 2" xfId="14070"/>
    <cellStyle name="Currency 2 3 2 2 2 3 4 2 2 2" xfId="29481"/>
    <cellStyle name="Currency 2 3 2 2 2 3 4 2 2 2 2" xfId="60305"/>
    <cellStyle name="Currency 2 3 2 2 2 3 4 2 2 3" xfId="44895"/>
    <cellStyle name="Currency 2 3 2 2 2 3 4 2 3" xfId="21672"/>
    <cellStyle name="Currency 2 3 2 2 2 3 4 2 3 2" xfId="52496"/>
    <cellStyle name="Currency 2 3 2 2 2 3 4 2 4" xfId="37086"/>
    <cellStyle name="Currency 2 3 2 2 2 3 4 3" xfId="10267"/>
    <cellStyle name="Currency 2 3 2 2 2 3 4 3 2" xfId="25678"/>
    <cellStyle name="Currency 2 3 2 2 2 3 4 3 2 2" xfId="56502"/>
    <cellStyle name="Currency 2 3 2 2 2 3 4 3 3" xfId="41092"/>
    <cellStyle name="Currency 2 3 2 2 2 3 4 4" xfId="17869"/>
    <cellStyle name="Currency 2 3 2 2 2 3 4 4 2" xfId="48693"/>
    <cellStyle name="Currency 2 3 2 2 2 3 4 5" xfId="33283"/>
    <cellStyle name="Currency 2 3 2 2 2 3 5" xfId="4361"/>
    <cellStyle name="Currency 2 3 2 2 2 3 5 2" xfId="12171"/>
    <cellStyle name="Currency 2 3 2 2 2 3 5 2 2" xfId="27582"/>
    <cellStyle name="Currency 2 3 2 2 2 3 5 2 2 2" xfId="58406"/>
    <cellStyle name="Currency 2 3 2 2 2 3 5 2 3" xfId="42996"/>
    <cellStyle name="Currency 2 3 2 2 2 3 5 3" xfId="19773"/>
    <cellStyle name="Currency 2 3 2 2 2 3 5 3 2" xfId="50597"/>
    <cellStyle name="Currency 2 3 2 2 2 3 5 4" xfId="35187"/>
    <cellStyle name="Currency 2 3 2 2 2 3 6" xfId="8368"/>
    <cellStyle name="Currency 2 3 2 2 2 3 6 2" xfId="23779"/>
    <cellStyle name="Currency 2 3 2 2 2 3 6 2 2" xfId="54603"/>
    <cellStyle name="Currency 2 3 2 2 2 3 6 3" xfId="39193"/>
    <cellStyle name="Currency 2 3 2 2 2 3 7" xfId="15970"/>
    <cellStyle name="Currency 2 3 2 2 2 3 7 2" xfId="46794"/>
    <cellStyle name="Currency 2 3 2 2 2 3 8" xfId="31384"/>
    <cellStyle name="Currency 2 3 2 2 2 4" xfId="978"/>
    <cellStyle name="Currency 2 3 2 2 2 4 2" xfId="2877"/>
    <cellStyle name="Currency 2 3 2 2 2 4 2 2" xfId="6680"/>
    <cellStyle name="Currency 2 3 2 2 2 4 2 2 2" xfId="14490"/>
    <cellStyle name="Currency 2 3 2 2 2 4 2 2 2 2" xfId="29901"/>
    <cellStyle name="Currency 2 3 2 2 2 4 2 2 2 2 2" xfId="60725"/>
    <cellStyle name="Currency 2 3 2 2 2 4 2 2 2 3" xfId="45315"/>
    <cellStyle name="Currency 2 3 2 2 2 4 2 2 3" xfId="22092"/>
    <cellStyle name="Currency 2 3 2 2 2 4 2 2 3 2" xfId="52916"/>
    <cellStyle name="Currency 2 3 2 2 2 4 2 2 4" xfId="37506"/>
    <cellStyle name="Currency 2 3 2 2 2 4 2 3" xfId="10687"/>
    <cellStyle name="Currency 2 3 2 2 2 4 2 3 2" xfId="26098"/>
    <cellStyle name="Currency 2 3 2 2 2 4 2 3 2 2" xfId="56922"/>
    <cellStyle name="Currency 2 3 2 2 2 4 2 3 3" xfId="41512"/>
    <cellStyle name="Currency 2 3 2 2 2 4 2 4" xfId="18289"/>
    <cellStyle name="Currency 2 3 2 2 2 4 2 4 2" xfId="49113"/>
    <cellStyle name="Currency 2 3 2 2 2 4 2 5" xfId="33703"/>
    <cellStyle name="Currency 2 3 2 2 2 4 3" xfId="4781"/>
    <cellStyle name="Currency 2 3 2 2 2 4 3 2" xfId="12591"/>
    <cellStyle name="Currency 2 3 2 2 2 4 3 2 2" xfId="28002"/>
    <cellStyle name="Currency 2 3 2 2 2 4 3 2 2 2" xfId="58826"/>
    <cellStyle name="Currency 2 3 2 2 2 4 3 2 3" xfId="43416"/>
    <cellStyle name="Currency 2 3 2 2 2 4 3 3" xfId="20193"/>
    <cellStyle name="Currency 2 3 2 2 2 4 3 3 2" xfId="51017"/>
    <cellStyle name="Currency 2 3 2 2 2 4 3 4" xfId="35607"/>
    <cellStyle name="Currency 2 3 2 2 2 4 4" xfId="8788"/>
    <cellStyle name="Currency 2 3 2 2 2 4 4 2" xfId="24199"/>
    <cellStyle name="Currency 2 3 2 2 2 4 4 2 2" xfId="55023"/>
    <cellStyle name="Currency 2 3 2 2 2 4 4 3" xfId="39613"/>
    <cellStyle name="Currency 2 3 2 2 2 4 5" xfId="16390"/>
    <cellStyle name="Currency 2 3 2 2 2 4 5 2" xfId="47214"/>
    <cellStyle name="Currency 2 3 2 2 2 4 6" xfId="31804"/>
    <cellStyle name="Currency 2 3 2 2 2 5" xfId="1611"/>
    <cellStyle name="Currency 2 3 2 2 2 5 2" xfId="3510"/>
    <cellStyle name="Currency 2 3 2 2 2 5 2 2" xfId="7313"/>
    <cellStyle name="Currency 2 3 2 2 2 5 2 2 2" xfId="15123"/>
    <cellStyle name="Currency 2 3 2 2 2 5 2 2 2 2" xfId="30534"/>
    <cellStyle name="Currency 2 3 2 2 2 5 2 2 2 2 2" xfId="61358"/>
    <cellStyle name="Currency 2 3 2 2 2 5 2 2 2 3" xfId="45948"/>
    <cellStyle name="Currency 2 3 2 2 2 5 2 2 3" xfId="22725"/>
    <cellStyle name="Currency 2 3 2 2 2 5 2 2 3 2" xfId="53549"/>
    <cellStyle name="Currency 2 3 2 2 2 5 2 2 4" xfId="38139"/>
    <cellStyle name="Currency 2 3 2 2 2 5 2 3" xfId="11320"/>
    <cellStyle name="Currency 2 3 2 2 2 5 2 3 2" xfId="26731"/>
    <cellStyle name="Currency 2 3 2 2 2 5 2 3 2 2" xfId="57555"/>
    <cellStyle name="Currency 2 3 2 2 2 5 2 3 3" xfId="42145"/>
    <cellStyle name="Currency 2 3 2 2 2 5 2 4" xfId="18922"/>
    <cellStyle name="Currency 2 3 2 2 2 5 2 4 2" xfId="49746"/>
    <cellStyle name="Currency 2 3 2 2 2 5 2 5" xfId="34336"/>
    <cellStyle name="Currency 2 3 2 2 2 5 3" xfId="5414"/>
    <cellStyle name="Currency 2 3 2 2 2 5 3 2" xfId="13224"/>
    <cellStyle name="Currency 2 3 2 2 2 5 3 2 2" xfId="28635"/>
    <cellStyle name="Currency 2 3 2 2 2 5 3 2 2 2" xfId="59459"/>
    <cellStyle name="Currency 2 3 2 2 2 5 3 2 3" xfId="44049"/>
    <cellStyle name="Currency 2 3 2 2 2 5 3 3" xfId="20826"/>
    <cellStyle name="Currency 2 3 2 2 2 5 3 3 2" xfId="51650"/>
    <cellStyle name="Currency 2 3 2 2 2 5 3 4" xfId="36240"/>
    <cellStyle name="Currency 2 3 2 2 2 5 4" xfId="9421"/>
    <cellStyle name="Currency 2 3 2 2 2 5 4 2" xfId="24832"/>
    <cellStyle name="Currency 2 3 2 2 2 5 4 2 2" xfId="55656"/>
    <cellStyle name="Currency 2 3 2 2 2 5 4 3" xfId="40246"/>
    <cellStyle name="Currency 2 3 2 2 2 5 5" xfId="17023"/>
    <cellStyle name="Currency 2 3 2 2 2 5 5 2" xfId="47847"/>
    <cellStyle name="Currency 2 3 2 2 2 5 6" xfId="32437"/>
    <cellStyle name="Currency 2 3 2 2 2 6" xfId="2244"/>
    <cellStyle name="Currency 2 3 2 2 2 6 2" xfId="6047"/>
    <cellStyle name="Currency 2 3 2 2 2 6 2 2" xfId="13857"/>
    <cellStyle name="Currency 2 3 2 2 2 6 2 2 2" xfId="29268"/>
    <cellStyle name="Currency 2 3 2 2 2 6 2 2 2 2" xfId="60092"/>
    <cellStyle name="Currency 2 3 2 2 2 6 2 2 3" xfId="44682"/>
    <cellStyle name="Currency 2 3 2 2 2 6 2 3" xfId="21459"/>
    <cellStyle name="Currency 2 3 2 2 2 6 2 3 2" xfId="52283"/>
    <cellStyle name="Currency 2 3 2 2 2 6 2 4" xfId="36873"/>
    <cellStyle name="Currency 2 3 2 2 2 6 3" xfId="10054"/>
    <cellStyle name="Currency 2 3 2 2 2 6 3 2" xfId="25465"/>
    <cellStyle name="Currency 2 3 2 2 2 6 3 2 2" xfId="56289"/>
    <cellStyle name="Currency 2 3 2 2 2 6 3 3" xfId="40879"/>
    <cellStyle name="Currency 2 3 2 2 2 6 4" xfId="17656"/>
    <cellStyle name="Currency 2 3 2 2 2 6 4 2" xfId="48480"/>
    <cellStyle name="Currency 2 3 2 2 2 6 5" xfId="33070"/>
    <cellStyle name="Currency 2 3 2 2 2 7" xfId="4148"/>
    <cellStyle name="Currency 2 3 2 2 2 7 2" xfId="11958"/>
    <cellStyle name="Currency 2 3 2 2 2 7 2 2" xfId="27369"/>
    <cellStyle name="Currency 2 3 2 2 2 7 2 2 2" xfId="58193"/>
    <cellStyle name="Currency 2 3 2 2 2 7 2 3" xfId="42783"/>
    <cellStyle name="Currency 2 3 2 2 2 7 3" xfId="19560"/>
    <cellStyle name="Currency 2 3 2 2 2 7 3 2" xfId="50384"/>
    <cellStyle name="Currency 2 3 2 2 2 7 4" xfId="34974"/>
    <cellStyle name="Currency 2 3 2 2 2 8" xfId="8155"/>
    <cellStyle name="Currency 2 3 2 2 2 8 2" xfId="23566"/>
    <cellStyle name="Currency 2 3 2 2 2 8 2 2" xfId="54390"/>
    <cellStyle name="Currency 2 3 2 2 2 8 3" xfId="38980"/>
    <cellStyle name="Currency 2 3 2 2 2 9" xfId="7946"/>
    <cellStyle name="Currency 2 3 2 2 2 9 2" xfId="23357"/>
    <cellStyle name="Currency 2 3 2 2 2 9 2 2" xfId="54181"/>
    <cellStyle name="Currency 2 3 2 2 2 9 3" xfId="38771"/>
    <cellStyle name="Currency 2 3 2 2 3" xfId="685"/>
    <cellStyle name="Currency 2 3 2 2 3 2" xfId="1318"/>
    <cellStyle name="Currency 2 3 2 2 3 2 2" xfId="3217"/>
    <cellStyle name="Currency 2 3 2 2 3 2 2 2" xfId="7020"/>
    <cellStyle name="Currency 2 3 2 2 3 2 2 2 2" xfId="14830"/>
    <cellStyle name="Currency 2 3 2 2 3 2 2 2 2 2" xfId="30241"/>
    <cellStyle name="Currency 2 3 2 2 3 2 2 2 2 2 2" xfId="61065"/>
    <cellStyle name="Currency 2 3 2 2 3 2 2 2 2 3" xfId="45655"/>
    <cellStyle name="Currency 2 3 2 2 3 2 2 2 3" xfId="22432"/>
    <cellStyle name="Currency 2 3 2 2 3 2 2 2 3 2" xfId="53256"/>
    <cellStyle name="Currency 2 3 2 2 3 2 2 2 4" xfId="37846"/>
    <cellStyle name="Currency 2 3 2 2 3 2 2 3" xfId="11027"/>
    <cellStyle name="Currency 2 3 2 2 3 2 2 3 2" xfId="26438"/>
    <cellStyle name="Currency 2 3 2 2 3 2 2 3 2 2" xfId="57262"/>
    <cellStyle name="Currency 2 3 2 2 3 2 2 3 3" xfId="41852"/>
    <cellStyle name="Currency 2 3 2 2 3 2 2 4" xfId="18629"/>
    <cellStyle name="Currency 2 3 2 2 3 2 2 4 2" xfId="49453"/>
    <cellStyle name="Currency 2 3 2 2 3 2 2 5" xfId="34043"/>
    <cellStyle name="Currency 2 3 2 2 3 2 3" xfId="5121"/>
    <cellStyle name="Currency 2 3 2 2 3 2 3 2" xfId="12931"/>
    <cellStyle name="Currency 2 3 2 2 3 2 3 2 2" xfId="28342"/>
    <cellStyle name="Currency 2 3 2 2 3 2 3 2 2 2" xfId="59166"/>
    <cellStyle name="Currency 2 3 2 2 3 2 3 2 3" xfId="43756"/>
    <cellStyle name="Currency 2 3 2 2 3 2 3 3" xfId="20533"/>
    <cellStyle name="Currency 2 3 2 2 3 2 3 3 2" xfId="51357"/>
    <cellStyle name="Currency 2 3 2 2 3 2 3 4" xfId="35947"/>
    <cellStyle name="Currency 2 3 2 2 3 2 4" xfId="9128"/>
    <cellStyle name="Currency 2 3 2 2 3 2 4 2" xfId="24539"/>
    <cellStyle name="Currency 2 3 2 2 3 2 4 2 2" xfId="55363"/>
    <cellStyle name="Currency 2 3 2 2 3 2 4 3" xfId="39953"/>
    <cellStyle name="Currency 2 3 2 2 3 2 5" xfId="16730"/>
    <cellStyle name="Currency 2 3 2 2 3 2 5 2" xfId="47554"/>
    <cellStyle name="Currency 2 3 2 2 3 2 6" xfId="32144"/>
    <cellStyle name="Currency 2 3 2 2 3 3" xfId="1951"/>
    <cellStyle name="Currency 2 3 2 2 3 3 2" xfId="3850"/>
    <cellStyle name="Currency 2 3 2 2 3 3 2 2" xfId="7653"/>
    <cellStyle name="Currency 2 3 2 2 3 3 2 2 2" xfId="15463"/>
    <cellStyle name="Currency 2 3 2 2 3 3 2 2 2 2" xfId="30874"/>
    <cellStyle name="Currency 2 3 2 2 3 3 2 2 2 2 2" xfId="61698"/>
    <cellStyle name="Currency 2 3 2 2 3 3 2 2 2 3" xfId="46288"/>
    <cellStyle name="Currency 2 3 2 2 3 3 2 2 3" xfId="23065"/>
    <cellStyle name="Currency 2 3 2 2 3 3 2 2 3 2" xfId="53889"/>
    <cellStyle name="Currency 2 3 2 2 3 3 2 2 4" xfId="38479"/>
    <cellStyle name="Currency 2 3 2 2 3 3 2 3" xfId="11660"/>
    <cellStyle name="Currency 2 3 2 2 3 3 2 3 2" xfId="27071"/>
    <cellStyle name="Currency 2 3 2 2 3 3 2 3 2 2" xfId="57895"/>
    <cellStyle name="Currency 2 3 2 2 3 3 2 3 3" xfId="42485"/>
    <cellStyle name="Currency 2 3 2 2 3 3 2 4" xfId="19262"/>
    <cellStyle name="Currency 2 3 2 2 3 3 2 4 2" xfId="50086"/>
    <cellStyle name="Currency 2 3 2 2 3 3 2 5" xfId="34676"/>
    <cellStyle name="Currency 2 3 2 2 3 3 3" xfId="5754"/>
    <cellStyle name="Currency 2 3 2 2 3 3 3 2" xfId="13564"/>
    <cellStyle name="Currency 2 3 2 2 3 3 3 2 2" xfId="28975"/>
    <cellStyle name="Currency 2 3 2 2 3 3 3 2 2 2" xfId="59799"/>
    <cellStyle name="Currency 2 3 2 2 3 3 3 2 3" xfId="44389"/>
    <cellStyle name="Currency 2 3 2 2 3 3 3 3" xfId="21166"/>
    <cellStyle name="Currency 2 3 2 2 3 3 3 3 2" xfId="51990"/>
    <cellStyle name="Currency 2 3 2 2 3 3 3 4" xfId="36580"/>
    <cellStyle name="Currency 2 3 2 2 3 3 4" xfId="9761"/>
    <cellStyle name="Currency 2 3 2 2 3 3 4 2" xfId="25172"/>
    <cellStyle name="Currency 2 3 2 2 3 3 4 2 2" xfId="55996"/>
    <cellStyle name="Currency 2 3 2 2 3 3 4 3" xfId="40586"/>
    <cellStyle name="Currency 2 3 2 2 3 3 5" xfId="17363"/>
    <cellStyle name="Currency 2 3 2 2 3 3 5 2" xfId="48187"/>
    <cellStyle name="Currency 2 3 2 2 3 3 6" xfId="32777"/>
    <cellStyle name="Currency 2 3 2 2 3 4" xfId="2584"/>
    <cellStyle name="Currency 2 3 2 2 3 4 2" xfId="6387"/>
    <cellStyle name="Currency 2 3 2 2 3 4 2 2" xfId="14197"/>
    <cellStyle name="Currency 2 3 2 2 3 4 2 2 2" xfId="29608"/>
    <cellStyle name="Currency 2 3 2 2 3 4 2 2 2 2" xfId="60432"/>
    <cellStyle name="Currency 2 3 2 2 3 4 2 2 3" xfId="45022"/>
    <cellStyle name="Currency 2 3 2 2 3 4 2 3" xfId="21799"/>
    <cellStyle name="Currency 2 3 2 2 3 4 2 3 2" xfId="52623"/>
    <cellStyle name="Currency 2 3 2 2 3 4 2 4" xfId="37213"/>
    <cellStyle name="Currency 2 3 2 2 3 4 3" xfId="10394"/>
    <cellStyle name="Currency 2 3 2 2 3 4 3 2" xfId="25805"/>
    <cellStyle name="Currency 2 3 2 2 3 4 3 2 2" xfId="56629"/>
    <cellStyle name="Currency 2 3 2 2 3 4 3 3" xfId="41219"/>
    <cellStyle name="Currency 2 3 2 2 3 4 4" xfId="17996"/>
    <cellStyle name="Currency 2 3 2 2 3 4 4 2" xfId="48820"/>
    <cellStyle name="Currency 2 3 2 2 3 4 5" xfId="33410"/>
    <cellStyle name="Currency 2 3 2 2 3 5" xfId="4488"/>
    <cellStyle name="Currency 2 3 2 2 3 5 2" xfId="12298"/>
    <cellStyle name="Currency 2 3 2 2 3 5 2 2" xfId="27709"/>
    <cellStyle name="Currency 2 3 2 2 3 5 2 2 2" xfId="58533"/>
    <cellStyle name="Currency 2 3 2 2 3 5 2 3" xfId="43123"/>
    <cellStyle name="Currency 2 3 2 2 3 5 3" xfId="19900"/>
    <cellStyle name="Currency 2 3 2 2 3 5 3 2" xfId="50724"/>
    <cellStyle name="Currency 2 3 2 2 3 5 4" xfId="35314"/>
    <cellStyle name="Currency 2 3 2 2 3 6" xfId="8495"/>
    <cellStyle name="Currency 2 3 2 2 3 6 2" xfId="23906"/>
    <cellStyle name="Currency 2 3 2 2 3 6 2 2" xfId="54730"/>
    <cellStyle name="Currency 2 3 2 2 3 6 3" xfId="39320"/>
    <cellStyle name="Currency 2 3 2 2 3 7" xfId="16097"/>
    <cellStyle name="Currency 2 3 2 2 3 7 2" xfId="46921"/>
    <cellStyle name="Currency 2 3 2 2 3 8" xfId="31511"/>
    <cellStyle name="Currency 2 3 2 2 4" xfId="476"/>
    <cellStyle name="Currency 2 3 2 2 4 2" xfId="1109"/>
    <cellStyle name="Currency 2 3 2 2 4 2 2" xfId="3008"/>
    <cellStyle name="Currency 2 3 2 2 4 2 2 2" xfId="6811"/>
    <cellStyle name="Currency 2 3 2 2 4 2 2 2 2" xfId="14621"/>
    <cellStyle name="Currency 2 3 2 2 4 2 2 2 2 2" xfId="30032"/>
    <cellStyle name="Currency 2 3 2 2 4 2 2 2 2 2 2" xfId="60856"/>
    <cellStyle name="Currency 2 3 2 2 4 2 2 2 2 3" xfId="45446"/>
    <cellStyle name="Currency 2 3 2 2 4 2 2 2 3" xfId="22223"/>
    <cellStyle name="Currency 2 3 2 2 4 2 2 2 3 2" xfId="53047"/>
    <cellStyle name="Currency 2 3 2 2 4 2 2 2 4" xfId="37637"/>
    <cellStyle name="Currency 2 3 2 2 4 2 2 3" xfId="10818"/>
    <cellStyle name="Currency 2 3 2 2 4 2 2 3 2" xfId="26229"/>
    <cellStyle name="Currency 2 3 2 2 4 2 2 3 2 2" xfId="57053"/>
    <cellStyle name="Currency 2 3 2 2 4 2 2 3 3" xfId="41643"/>
    <cellStyle name="Currency 2 3 2 2 4 2 2 4" xfId="18420"/>
    <cellStyle name="Currency 2 3 2 2 4 2 2 4 2" xfId="49244"/>
    <cellStyle name="Currency 2 3 2 2 4 2 2 5" xfId="33834"/>
    <cellStyle name="Currency 2 3 2 2 4 2 3" xfId="4912"/>
    <cellStyle name="Currency 2 3 2 2 4 2 3 2" xfId="12722"/>
    <cellStyle name="Currency 2 3 2 2 4 2 3 2 2" xfId="28133"/>
    <cellStyle name="Currency 2 3 2 2 4 2 3 2 2 2" xfId="58957"/>
    <cellStyle name="Currency 2 3 2 2 4 2 3 2 3" xfId="43547"/>
    <cellStyle name="Currency 2 3 2 2 4 2 3 3" xfId="20324"/>
    <cellStyle name="Currency 2 3 2 2 4 2 3 3 2" xfId="51148"/>
    <cellStyle name="Currency 2 3 2 2 4 2 3 4" xfId="35738"/>
    <cellStyle name="Currency 2 3 2 2 4 2 4" xfId="8919"/>
    <cellStyle name="Currency 2 3 2 2 4 2 4 2" xfId="24330"/>
    <cellStyle name="Currency 2 3 2 2 4 2 4 2 2" xfId="55154"/>
    <cellStyle name="Currency 2 3 2 2 4 2 4 3" xfId="39744"/>
    <cellStyle name="Currency 2 3 2 2 4 2 5" xfId="16521"/>
    <cellStyle name="Currency 2 3 2 2 4 2 5 2" xfId="47345"/>
    <cellStyle name="Currency 2 3 2 2 4 2 6" xfId="31935"/>
    <cellStyle name="Currency 2 3 2 2 4 3" xfId="1742"/>
    <cellStyle name="Currency 2 3 2 2 4 3 2" xfId="3641"/>
    <cellStyle name="Currency 2 3 2 2 4 3 2 2" xfId="7444"/>
    <cellStyle name="Currency 2 3 2 2 4 3 2 2 2" xfId="15254"/>
    <cellStyle name="Currency 2 3 2 2 4 3 2 2 2 2" xfId="30665"/>
    <cellStyle name="Currency 2 3 2 2 4 3 2 2 2 2 2" xfId="61489"/>
    <cellStyle name="Currency 2 3 2 2 4 3 2 2 2 3" xfId="46079"/>
    <cellStyle name="Currency 2 3 2 2 4 3 2 2 3" xfId="22856"/>
    <cellStyle name="Currency 2 3 2 2 4 3 2 2 3 2" xfId="53680"/>
    <cellStyle name="Currency 2 3 2 2 4 3 2 2 4" xfId="38270"/>
    <cellStyle name="Currency 2 3 2 2 4 3 2 3" xfId="11451"/>
    <cellStyle name="Currency 2 3 2 2 4 3 2 3 2" xfId="26862"/>
    <cellStyle name="Currency 2 3 2 2 4 3 2 3 2 2" xfId="57686"/>
    <cellStyle name="Currency 2 3 2 2 4 3 2 3 3" xfId="42276"/>
    <cellStyle name="Currency 2 3 2 2 4 3 2 4" xfId="19053"/>
    <cellStyle name="Currency 2 3 2 2 4 3 2 4 2" xfId="49877"/>
    <cellStyle name="Currency 2 3 2 2 4 3 2 5" xfId="34467"/>
    <cellStyle name="Currency 2 3 2 2 4 3 3" xfId="5545"/>
    <cellStyle name="Currency 2 3 2 2 4 3 3 2" xfId="13355"/>
    <cellStyle name="Currency 2 3 2 2 4 3 3 2 2" xfId="28766"/>
    <cellStyle name="Currency 2 3 2 2 4 3 3 2 2 2" xfId="59590"/>
    <cellStyle name="Currency 2 3 2 2 4 3 3 2 3" xfId="44180"/>
    <cellStyle name="Currency 2 3 2 2 4 3 3 3" xfId="20957"/>
    <cellStyle name="Currency 2 3 2 2 4 3 3 3 2" xfId="51781"/>
    <cellStyle name="Currency 2 3 2 2 4 3 3 4" xfId="36371"/>
    <cellStyle name="Currency 2 3 2 2 4 3 4" xfId="9552"/>
    <cellStyle name="Currency 2 3 2 2 4 3 4 2" xfId="24963"/>
    <cellStyle name="Currency 2 3 2 2 4 3 4 2 2" xfId="55787"/>
    <cellStyle name="Currency 2 3 2 2 4 3 4 3" xfId="40377"/>
    <cellStyle name="Currency 2 3 2 2 4 3 5" xfId="17154"/>
    <cellStyle name="Currency 2 3 2 2 4 3 5 2" xfId="47978"/>
    <cellStyle name="Currency 2 3 2 2 4 3 6" xfId="32568"/>
    <cellStyle name="Currency 2 3 2 2 4 4" xfId="2375"/>
    <cellStyle name="Currency 2 3 2 2 4 4 2" xfId="6178"/>
    <cellStyle name="Currency 2 3 2 2 4 4 2 2" xfId="13988"/>
    <cellStyle name="Currency 2 3 2 2 4 4 2 2 2" xfId="29399"/>
    <cellStyle name="Currency 2 3 2 2 4 4 2 2 2 2" xfId="60223"/>
    <cellStyle name="Currency 2 3 2 2 4 4 2 2 3" xfId="44813"/>
    <cellStyle name="Currency 2 3 2 2 4 4 2 3" xfId="21590"/>
    <cellStyle name="Currency 2 3 2 2 4 4 2 3 2" xfId="52414"/>
    <cellStyle name="Currency 2 3 2 2 4 4 2 4" xfId="37004"/>
    <cellStyle name="Currency 2 3 2 2 4 4 3" xfId="10185"/>
    <cellStyle name="Currency 2 3 2 2 4 4 3 2" xfId="25596"/>
    <cellStyle name="Currency 2 3 2 2 4 4 3 2 2" xfId="56420"/>
    <cellStyle name="Currency 2 3 2 2 4 4 3 3" xfId="41010"/>
    <cellStyle name="Currency 2 3 2 2 4 4 4" xfId="17787"/>
    <cellStyle name="Currency 2 3 2 2 4 4 4 2" xfId="48611"/>
    <cellStyle name="Currency 2 3 2 2 4 4 5" xfId="33201"/>
    <cellStyle name="Currency 2 3 2 2 4 5" xfId="4279"/>
    <cellStyle name="Currency 2 3 2 2 4 5 2" xfId="12089"/>
    <cellStyle name="Currency 2 3 2 2 4 5 2 2" xfId="27500"/>
    <cellStyle name="Currency 2 3 2 2 4 5 2 2 2" xfId="58324"/>
    <cellStyle name="Currency 2 3 2 2 4 5 2 3" xfId="42914"/>
    <cellStyle name="Currency 2 3 2 2 4 5 3" xfId="19691"/>
    <cellStyle name="Currency 2 3 2 2 4 5 3 2" xfId="50515"/>
    <cellStyle name="Currency 2 3 2 2 4 5 4" xfId="35105"/>
    <cellStyle name="Currency 2 3 2 2 4 6" xfId="8286"/>
    <cellStyle name="Currency 2 3 2 2 4 6 2" xfId="23697"/>
    <cellStyle name="Currency 2 3 2 2 4 6 2 2" xfId="54521"/>
    <cellStyle name="Currency 2 3 2 2 4 6 3" xfId="39111"/>
    <cellStyle name="Currency 2 3 2 2 4 7" xfId="15888"/>
    <cellStyle name="Currency 2 3 2 2 4 7 2" xfId="46712"/>
    <cellStyle name="Currency 2 3 2 2 4 8" xfId="31302"/>
    <cellStyle name="Currency 2 3 2 2 5" xfId="896"/>
    <cellStyle name="Currency 2 3 2 2 5 2" xfId="2795"/>
    <cellStyle name="Currency 2 3 2 2 5 2 2" xfId="6598"/>
    <cellStyle name="Currency 2 3 2 2 5 2 2 2" xfId="14408"/>
    <cellStyle name="Currency 2 3 2 2 5 2 2 2 2" xfId="29819"/>
    <cellStyle name="Currency 2 3 2 2 5 2 2 2 2 2" xfId="60643"/>
    <cellStyle name="Currency 2 3 2 2 5 2 2 2 3" xfId="45233"/>
    <cellStyle name="Currency 2 3 2 2 5 2 2 3" xfId="22010"/>
    <cellStyle name="Currency 2 3 2 2 5 2 2 3 2" xfId="52834"/>
    <cellStyle name="Currency 2 3 2 2 5 2 2 4" xfId="37424"/>
    <cellStyle name="Currency 2 3 2 2 5 2 3" xfId="10605"/>
    <cellStyle name="Currency 2 3 2 2 5 2 3 2" xfId="26016"/>
    <cellStyle name="Currency 2 3 2 2 5 2 3 2 2" xfId="56840"/>
    <cellStyle name="Currency 2 3 2 2 5 2 3 3" xfId="41430"/>
    <cellStyle name="Currency 2 3 2 2 5 2 4" xfId="18207"/>
    <cellStyle name="Currency 2 3 2 2 5 2 4 2" xfId="49031"/>
    <cellStyle name="Currency 2 3 2 2 5 2 5" xfId="33621"/>
    <cellStyle name="Currency 2 3 2 2 5 3" xfId="4699"/>
    <cellStyle name="Currency 2 3 2 2 5 3 2" xfId="12509"/>
    <cellStyle name="Currency 2 3 2 2 5 3 2 2" xfId="27920"/>
    <cellStyle name="Currency 2 3 2 2 5 3 2 2 2" xfId="58744"/>
    <cellStyle name="Currency 2 3 2 2 5 3 2 3" xfId="43334"/>
    <cellStyle name="Currency 2 3 2 2 5 3 3" xfId="20111"/>
    <cellStyle name="Currency 2 3 2 2 5 3 3 2" xfId="50935"/>
    <cellStyle name="Currency 2 3 2 2 5 3 4" xfId="35525"/>
    <cellStyle name="Currency 2 3 2 2 5 4" xfId="8706"/>
    <cellStyle name="Currency 2 3 2 2 5 4 2" xfId="24117"/>
    <cellStyle name="Currency 2 3 2 2 5 4 2 2" xfId="54941"/>
    <cellStyle name="Currency 2 3 2 2 5 4 3" xfId="39531"/>
    <cellStyle name="Currency 2 3 2 2 5 5" xfId="16308"/>
    <cellStyle name="Currency 2 3 2 2 5 5 2" xfId="47132"/>
    <cellStyle name="Currency 2 3 2 2 5 6" xfId="31722"/>
    <cellStyle name="Currency 2 3 2 2 6" xfId="1529"/>
    <cellStyle name="Currency 2 3 2 2 6 2" xfId="3428"/>
    <cellStyle name="Currency 2 3 2 2 6 2 2" xfId="7231"/>
    <cellStyle name="Currency 2 3 2 2 6 2 2 2" xfId="15041"/>
    <cellStyle name="Currency 2 3 2 2 6 2 2 2 2" xfId="30452"/>
    <cellStyle name="Currency 2 3 2 2 6 2 2 2 2 2" xfId="61276"/>
    <cellStyle name="Currency 2 3 2 2 6 2 2 2 3" xfId="45866"/>
    <cellStyle name="Currency 2 3 2 2 6 2 2 3" xfId="22643"/>
    <cellStyle name="Currency 2 3 2 2 6 2 2 3 2" xfId="53467"/>
    <cellStyle name="Currency 2 3 2 2 6 2 2 4" xfId="38057"/>
    <cellStyle name="Currency 2 3 2 2 6 2 3" xfId="11238"/>
    <cellStyle name="Currency 2 3 2 2 6 2 3 2" xfId="26649"/>
    <cellStyle name="Currency 2 3 2 2 6 2 3 2 2" xfId="57473"/>
    <cellStyle name="Currency 2 3 2 2 6 2 3 3" xfId="42063"/>
    <cellStyle name="Currency 2 3 2 2 6 2 4" xfId="18840"/>
    <cellStyle name="Currency 2 3 2 2 6 2 4 2" xfId="49664"/>
    <cellStyle name="Currency 2 3 2 2 6 2 5" xfId="34254"/>
    <cellStyle name="Currency 2 3 2 2 6 3" xfId="5332"/>
    <cellStyle name="Currency 2 3 2 2 6 3 2" xfId="13142"/>
    <cellStyle name="Currency 2 3 2 2 6 3 2 2" xfId="28553"/>
    <cellStyle name="Currency 2 3 2 2 6 3 2 2 2" xfId="59377"/>
    <cellStyle name="Currency 2 3 2 2 6 3 2 3" xfId="43967"/>
    <cellStyle name="Currency 2 3 2 2 6 3 3" xfId="20744"/>
    <cellStyle name="Currency 2 3 2 2 6 3 3 2" xfId="51568"/>
    <cellStyle name="Currency 2 3 2 2 6 3 4" xfId="36158"/>
    <cellStyle name="Currency 2 3 2 2 6 4" xfId="9339"/>
    <cellStyle name="Currency 2 3 2 2 6 4 2" xfId="24750"/>
    <cellStyle name="Currency 2 3 2 2 6 4 2 2" xfId="55574"/>
    <cellStyle name="Currency 2 3 2 2 6 4 3" xfId="40164"/>
    <cellStyle name="Currency 2 3 2 2 6 5" xfId="16941"/>
    <cellStyle name="Currency 2 3 2 2 6 5 2" xfId="47765"/>
    <cellStyle name="Currency 2 3 2 2 6 6" xfId="32355"/>
    <cellStyle name="Currency 2 3 2 2 7" xfId="2162"/>
    <cellStyle name="Currency 2 3 2 2 7 2" xfId="5965"/>
    <cellStyle name="Currency 2 3 2 2 7 2 2" xfId="13775"/>
    <cellStyle name="Currency 2 3 2 2 7 2 2 2" xfId="29186"/>
    <cellStyle name="Currency 2 3 2 2 7 2 2 2 2" xfId="60010"/>
    <cellStyle name="Currency 2 3 2 2 7 2 2 3" xfId="44600"/>
    <cellStyle name="Currency 2 3 2 2 7 2 3" xfId="21377"/>
    <cellStyle name="Currency 2 3 2 2 7 2 3 2" xfId="52201"/>
    <cellStyle name="Currency 2 3 2 2 7 2 4" xfId="36791"/>
    <cellStyle name="Currency 2 3 2 2 7 3" xfId="9972"/>
    <cellStyle name="Currency 2 3 2 2 7 3 2" xfId="25383"/>
    <cellStyle name="Currency 2 3 2 2 7 3 2 2" xfId="56207"/>
    <cellStyle name="Currency 2 3 2 2 7 3 3" xfId="40797"/>
    <cellStyle name="Currency 2 3 2 2 7 4" xfId="17574"/>
    <cellStyle name="Currency 2 3 2 2 7 4 2" xfId="48398"/>
    <cellStyle name="Currency 2 3 2 2 7 5" xfId="32988"/>
    <cellStyle name="Currency 2 3 2 2 8" xfId="4066"/>
    <cellStyle name="Currency 2 3 2 2 8 2" xfId="11876"/>
    <cellStyle name="Currency 2 3 2 2 8 2 2" xfId="27287"/>
    <cellStyle name="Currency 2 3 2 2 8 2 2 2" xfId="58111"/>
    <cellStyle name="Currency 2 3 2 2 8 2 3" xfId="42701"/>
    <cellStyle name="Currency 2 3 2 2 8 3" xfId="19478"/>
    <cellStyle name="Currency 2 3 2 2 8 3 2" xfId="50302"/>
    <cellStyle name="Currency 2 3 2 2 8 4" xfId="34892"/>
    <cellStyle name="Currency 2 3 2 2 9" xfId="8073"/>
    <cellStyle name="Currency 2 3 2 2 9 2" xfId="23484"/>
    <cellStyle name="Currency 2 3 2 2 9 2 2" xfId="54308"/>
    <cellStyle name="Currency 2 3 2 2 9 3" xfId="38898"/>
    <cellStyle name="Currency 2 3 2 3" xfId="302"/>
    <cellStyle name="Currency 2 3 2 3 10" xfId="15715"/>
    <cellStyle name="Currency 2 3 2 3 10 2" xfId="46539"/>
    <cellStyle name="Currency 2 3 2 3 11" xfId="31129"/>
    <cellStyle name="Currency 2 3 2 3 2" xfId="725"/>
    <cellStyle name="Currency 2 3 2 3 2 2" xfId="1358"/>
    <cellStyle name="Currency 2 3 2 3 2 2 2" xfId="3257"/>
    <cellStyle name="Currency 2 3 2 3 2 2 2 2" xfId="7060"/>
    <cellStyle name="Currency 2 3 2 3 2 2 2 2 2" xfId="14870"/>
    <cellStyle name="Currency 2 3 2 3 2 2 2 2 2 2" xfId="30281"/>
    <cellStyle name="Currency 2 3 2 3 2 2 2 2 2 2 2" xfId="61105"/>
    <cellStyle name="Currency 2 3 2 3 2 2 2 2 2 3" xfId="45695"/>
    <cellStyle name="Currency 2 3 2 3 2 2 2 2 3" xfId="22472"/>
    <cellStyle name="Currency 2 3 2 3 2 2 2 2 3 2" xfId="53296"/>
    <cellStyle name="Currency 2 3 2 3 2 2 2 2 4" xfId="37886"/>
    <cellStyle name="Currency 2 3 2 3 2 2 2 3" xfId="11067"/>
    <cellStyle name="Currency 2 3 2 3 2 2 2 3 2" xfId="26478"/>
    <cellStyle name="Currency 2 3 2 3 2 2 2 3 2 2" xfId="57302"/>
    <cellStyle name="Currency 2 3 2 3 2 2 2 3 3" xfId="41892"/>
    <cellStyle name="Currency 2 3 2 3 2 2 2 4" xfId="18669"/>
    <cellStyle name="Currency 2 3 2 3 2 2 2 4 2" xfId="49493"/>
    <cellStyle name="Currency 2 3 2 3 2 2 2 5" xfId="34083"/>
    <cellStyle name="Currency 2 3 2 3 2 2 3" xfId="5161"/>
    <cellStyle name="Currency 2 3 2 3 2 2 3 2" xfId="12971"/>
    <cellStyle name="Currency 2 3 2 3 2 2 3 2 2" xfId="28382"/>
    <cellStyle name="Currency 2 3 2 3 2 2 3 2 2 2" xfId="59206"/>
    <cellStyle name="Currency 2 3 2 3 2 2 3 2 3" xfId="43796"/>
    <cellStyle name="Currency 2 3 2 3 2 2 3 3" xfId="20573"/>
    <cellStyle name="Currency 2 3 2 3 2 2 3 3 2" xfId="51397"/>
    <cellStyle name="Currency 2 3 2 3 2 2 3 4" xfId="35987"/>
    <cellStyle name="Currency 2 3 2 3 2 2 4" xfId="9168"/>
    <cellStyle name="Currency 2 3 2 3 2 2 4 2" xfId="24579"/>
    <cellStyle name="Currency 2 3 2 3 2 2 4 2 2" xfId="55403"/>
    <cellStyle name="Currency 2 3 2 3 2 2 4 3" xfId="39993"/>
    <cellStyle name="Currency 2 3 2 3 2 2 5" xfId="16770"/>
    <cellStyle name="Currency 2 3 2 3 2 2 5 2" xfId="47594"/>
    <cellStyle name="Currency 2 3 2 3 2 2 6" xfId="32184"/>
    <cellStyle name="Currency 2 3 2 3 2 3" xfId="1991"/>
    <cellStyle name="Currency 2 3 2 3 2 3 2" xfId="3890"/>
    <cellStyle name="Currency 2 3 2 3 2 3 2 2" xfId="7693"/>
    <cellStyle name="Currency 2 3 2 3 2 3 2 2 2" xfId="15503"/>
    <cellStyle name="Currency 2 3 2 3 2 3 2 2 2 2" xfId="30914"/>
    <cellStyle name="Currency 2 3 2 3 2 3 2 2 2 2 2" xfId="61738"/>
    <cellStyle name="Currency 2 3 2 3 2 3 2 2 2 3" xfId="46328"/>
    <cellStyle name="Currency 2 3 2 3 2 3 2 2 3" xfId="23105"/>
    <cellStyle name="Currency 2 3 2 3 2 3 2 2 3 2" xfId="53929"/>
    <cellStyle name="Currency 2 3 2 3 2 3 2 2 4" xfId="38519"/>
    <cellStyle name="Currency 2 3 2 3 2 3 2 3" xfId="11700"/>
    <cellStyle name="Currency 2 3 2 3 2 3 2 3 2" xfId="27111"/>
    <cellStyle name="Currency 2 3 2 3 2 3 2 3 2 2" xfId="57935"/>
    <cellStyle name="Currency 2 3 2 3 2 3 2 3 3" xfId="42525"/>
    <cellStyle name="Currency 2 3 2 3 2 3 2 4" xfId="19302"/>
    <cellStyle name="Currency 2 3 2 3 2 3 2 4 2" xfId="50126"/>
    <cellStyle name="Currency 2 3 2 3 2 3 2 5" xfId="34716"/>
    <cellStyle name="Currency 2 3 2 3 2 3 3" xfId="5794"/>
    <cellStyle name="Currency 2 3 2 3 2 3 3 2" xfId="13604"/>
    <cellStyle name="Currency 2 3 2 3 2 3 3 2 2" xfId="29015"/>
    <cellStyle name="Currency 2 3 2 3 2 3 3 2 2 2" xfId="59839"/>
    <cellStyle name="Currency 2 3 2 3 2 3 3 2 3" xfId="44429"/>
    <cellStyle name="Currency 2 3 2 3 2 3 3 3" xfId="21206"/>
    <cellStyle name="Currency 2 3 2 3 2 3 3 3 2" xfId="52030"/>
    <cellStyle name="Currency 2 3 2 3 2 3 3 4" xfId="36620"/>
    <cellStyle name="Currency 2 3 2 3 2 3 4" xfId="9801"/>
    <cellStyle name="Currency 2 3 2 3 2 3 4 2" xfId="25212"/>
    <cellStyle name="Currency 2 3 2 3 2 3 4 2 2" xfId="56036"/>
    <cellStyle name="Currency 2 3 2 3 2 3 4 3" xfId="40626"/>
    <cellStyle name="Currency 2 3 2 3 2 3 5" xfId="17403"/>
    <cellStyle name="Currency 2 3 2 3 2 3 5 2" xfId="48227"/>
    <cellStyle name="Currency 2 3 2 3 2 3 6" xfId="32817"/>
    <cellStyle name="Currency 2 3 2 3 2 4" xfId="2624"/>
    <cellStyle name="Currency 2 3 2 3 2 4 2" xfId="6427"/>
    <cellStyle name="Currency 2 3 2 3 2 4 2 2" xfId="14237"/>
    <cellStyle name="Currency 2 3 2 3 2 4 2 2 2" xfId="29648"/>
    <cellStyle name="Currency 2 3 2 3 2 4 2 2 2 2" xfId="60472"/>
    <cellStyle name="Currency 2 3 2 3 2 4 2 2 3" xfId="45062"/>
    <cellStyle name="Currency 2 3 2 3 2 4 2 3" xfId="21839"/>
    <cellStyle name="Currency 2 3 2 3 2 4 2 3 2" xfId="52663"/>
    <cellStyle name="Currency 2 3 2 3 2 4 2 4" xfId="37253"/>
    <cellStyle name="Currency 2 3 2 3 2 4 3" xfId="10434"/>
    <cellStyle name="Currency 2 3 2 3 2 4 3 2" xfId="25845"/>
    <cellStyle name="Currency 2 3 2 3 2 4 3 2 2" xfId="56669"/>
    <cellStyle name="Currency 2 3 2 3 2 4 3 3" xfId="41259"/>
    <cellStyle name="Currency 2 3 2 3 2 4 4" xfId="18036"/>
    <cellStyle name="Currency 2 3 2 3 2 4 4 2" xfId="48860"/>
    <cellStyle name="Currency 2 3 2 3 2 4 5" xfId="33450"/>
    <cellStyle name="Currency 2 3 2 3 2 5" xfId="4528"/>
    <cellStyle name="Currency 2 3 2 3 2 5 2" xfId="12338"/>
    <cellStyle name="Currency 2 3 2 3 2 5 2 2" xfId="27749"/>
    <cellStyle name="Currency 2 3 2 3 2 5 2 2 2" xfId="58573"/>
    <cellStyle name="Currency 2 3 2 3 2 5 2 3" xfId="43163"/>
    <cellStyle name="Currency 2 3 2 3 2 5 3" xfId="19940"/>
    <cellStyle name="Currency 2 3 2 3 2 5 3 2" xfId="50764"/>
    <cellStyle name="Currency 2 3 2 3 2 5 4" xfId="35354"/>
    <cellStyle name="Currency 2 3 2 3 2 6" xfId="8535"/>
    <cellStyle name="Currency 2 3 2 3 2 6 2" xfId="23946"/>
    <cellStyle name="Currency 2 3 2 3 2 6 2 2" xfId="54770"/>
    <cellStyle name="Currency 2 3 2 3 2 6 3" xfId="39360"/>
    <cellStyle name="Currency 2 3 2 3 2 7" xfId="16137"/>
    <cellStyle name="Currency 2 3 2 3 2 7 2" xfId="46961"/>
    <cellStyle name="Currency 2 3 2 3 2 8" xfId="31551"/>
    <cellStyle name="Currency 2 3 2 3 3" xfId="516"/>
    <cellStyle name="Currency 2 3 2 3 3 2" xfId="1149"/>
    <cellStyle name="Currency 2 3 2 3 3 2 2" xfId="3048"/>
    <cellStyle name="Currency 2 3 2 3 3 2 2 2" xfId="6851"/>
    <cellStyle name="Currency 2 3 2 3 3 2 2 2 2" xfId="14661"/>
    <cellStyle name="Currency 2 3 2 3 3 2 2 2 2 2" xfId="30072"/>
    <cellStyle name="Currency 2 3 2 3 3 2 2 2 2 2 2" xfId="60896"/>
    <cellStyle name="Currency 2 3 2 3 3 2 2 2 2 3" xfId="45486"/>
    <cellStyle name="Currency 2 3 2 3 3 2 2 2 3" xfId="22263"/>
    <cellStyle name="Currency 2 3 2 3 3 2 2 2 3 2" xfId="53087"/>
    <cellStyle name="Currency 2 3 2 3 3 2 2 2 4" xfId="37677"/>
    <cellStyle name="Currency 2 3 2 3 3 2 2 3" xfId="10858"/>
    <cellStyle name="Currency 2 3 2 3 3 2 2 3 2" xfId="26269"/>
    <cellStyle name="Currency 2 3 2 3 3 2 2 3 2 2" xfId="57093"/>
    <cellStyle name="Currency 2 3 2 3 3 2 2 3 3" xfId="41683"/>
    <cellStyle name="Currency 2 3 2 3 3 2 2 4" xfId="18460"/>
    <cellStyle name="Currency 2 3 2 3 3 2 2 4 2" xfId="49284"/>
    <cellStyle name="Currency 2 3 2 3 3 2 2 5" xfId="33874"/>
    <cellStyle name="Currency 2 3 2 3 3 2 3" xfId="4952"/>
    <cellStyle name="Currency 2 3 2 3 3 2 3 2" xfId="12762"/>
    <cellStyle name="Currency 2 3 2 3 3 2 3 2 2" xfId="28173"/>
    <cellStyle name="Currency 2 3 2 3 3 2 3 2 2 2" xfId="58997"/>
    <cellStyle name="Currency 2 3 2 3 3 2 3 2 3" xfId="43587"/>
    <cellStyle name="Currency 2 3 2 3 3 2 3 3" xfId="20364"/>
    <cellStyle name="Currency 2 3 2 3 3 2 3 3 2" xfId="51188"/>
    <cellStyle name="Currency 2 3 2 3 3 2 3 4" xfId="35778"/>
    <cellStyle name="Currency 2 3 2 3 3 2 4" xfId="8959"/>
    <cellStyle name="Currency 2 3 2 3 3 2 4 2" xfId="24370"/>
    <cellStyle name="Currency 2 3 2 3 3 2 4 2 2" xfId="55194"/>
    <cellStyle name="Currency 2 3 2 3 3 2 4 3" xfId="39784"/>
    <cellStyle name="Currency 2 3 2 3 3 2 5" xfId="16561"/>
    <cellStyle name="Currency 2 3 2 3 3 2 5 2" xfId="47385"/>
    <cellStyle name="Currency 2 3 2 3 3 2 6" xfId="31975"/>
    <cellStyle name="Currency 2 3 2 3 3 3" xfId="1782"/>
    <cellStyle name="Currency 2 3 2 3 3 3 2" xfId="3681"/>
    <cellStyle name="Currency 2 3 2 3 3 3 2 2" xfId="7484"/>
    <cellStyle name="Currency 2 3 2 3 3 3 2 2 2" xfId="15294"/>
    <cellStyle name="Currency 2 3 2 3 3 3 2 2 2 2" xfId="30705"/>
    <cellStyle name="Currency 2 3 2 3 3 3 2 2 2 2 2" xfId="61529"/>
    <cellStyle name="Currency 2 3 2 3 3 3 2 2 2 3" xfId="46119"/>
    <cellStyle name="Currency 2 3 2 3 3 3 2 2 3" xfId="22896"/>
    <cellStyle name="Currency 2 3 2 3 3 3 2 2 3 2" xfId="53720"/>
    <cellStyle name="Currency 2 3 2 3 3 3 2 2 4" xfId="38310"/>
    <cellStyle name="Currency 2 3 2 3 3 3 2 3" xfId="11491"/>
    <cellStyle name="Currency 2 3 2 3 3 3 2 3 2" xfId="26902"/>
    <cellStyle name="Currency 2 3 2 3 3 3 2 3 2 2" xfId="57726"/>
    <cellStyle name="Currency 2 3 2 3 3 3 2 3 3" xfId="42316"/>
    <cellStyle name="Currency 2 3 2 3 3 3 2 4" xfId="19093"/>
    <cellStyle name="Currency 2 3 2 3 3 3 2 4 2" xfId="49917"/>
    <cellStyle name="Currency 2 3 2 3 3 3 2 5" xfId="34507"/>
    <cellStyle name="Currency 2 3 2 3 3 3 3" xfId="5585"/>
    <cellStyle name="Currency 2 3 2 3 3 3 3 2" xfId="13395"/>
    <cellStyle name="Currency 2 3 2 3 3 3 3 2 2" xfId="28806"/>
    <cellStyle name="Currency 2 3 2 3 3 3 3 2 2 2" xfId="59630"/>
    <cellStyle name="Currency 2 3 2 3 3 3 3 2 3" xfId="44220"/>
    <cellStyle name="Currency 2 3 2 3 3 3 3 3" xfId="20997"/>
    <cellStyle name="Currency 2 3 2 3 3 3 3 3 2" xfId="51821"/>
    <cellStyle name="Currency 2 3 2 3 3 3 3 4" xfId="36411"/>
    <cellStyle name="Currency 2 3 2 3 3 3 4" xfId="9592"/>
    <cellStyle name="Currency 2 3 2 3 3 3 4 2" xfId="25003"/>
    <cellStyle name="Currency 2 3 2 3 3 3 4 2 2" xfId="55827"/>
    <cellStyle name="Currency 2 3 2 3 3 3 4 3" xfId="40417"/>
    <cellStyle name="Currency 2 3 2 3 3 3 5" xfId="17194"/>
    <cellStyle name="Currency 2 3 2 3 3 3 5 2" xfId="48018"/>
    <cellStyle name="Currency 2 3 2 3 3 3 6" xfId="32608"/>
    <cellStyle name="Currency 2 3 2 3 3 4" xfId="2415"/>
    <cellStyle name="Currency 2 3 2 3 3 4 2" xfId="6218"/>
    <cellStyle name="Currency 2 3 2 3 3 4 2 2" xfId="14028"/>
    <cellStyle name="Currency 2 3 2 3 3 4 2 2 2" xfId="29439"/>
    <cellStyle name="Currency 2 3 2 3 3 4 2 2 2 2" xfId="60263"/>
    <cellStyle name="Currency 2 3 2 3 3 4 2 2 3" xfId="44853"/>
    <cellStyle name="Currency 2 3 2 3 3 4 2 3" xfId="21630"/>
    <cellStyle name="Currency 2 3 2 3 3 4 2 3 2" xfId="52454"/>
    <cellStyle name="Currency 2 3 2 3 3 4 2 4" xfId="37044"/>
    <cellStyle name="Currency 2 3 2 3 3 4 3" xfId="10225"/>
    <cellStyle name="Currency 2 3 2 3 3 4 3 2" xfId="25636"/>
    <cellStyle name="Currency 2 3 2 3 3 4 3 2 2" xfId="56460"/>
    <cellStyle name="Currency 2 3 2 3 3 4 3 3" xfId="41050"/>
    <cellStyle name="Currency 2 3 2 3 3 4 4" xfId="17827"/>
    <cellStyle name="Currency 2 3 2 3 3 4 4 2" xfId="48651"/>
    <cellStyle name="Currency 2 3 2 3 3 4 5" xfId="33241"/>
    <cellStyle name="Currency 2 3 2 3 3 5" xfId="4319"/>
    <cellStyle name="Currency 2 3 2 3 3 5 2" xfId="12129"/>
    <cellStyle name="Currency 2 3 2 3 3 5 2 2" xfId="27540"/>
    <cellStyle name="Currency 2 3 2 3 3 5 2 2 2" xfId="58364"/>
    <cellStyle name="Currency 2 3 2 3 3 5 2 3" xfId="42954"/>
    <cellStyle name="Currency 2 3 2 3 3 5 3" xfId="19731"/>
    <cellStyle name="Currency 2 3 2 3 3 5 3 2" xfId="50555"/>
    <cellStyle name="Currency 2 3 2 3 3 5 4" xfId="35145"/>
    <cellStyle name="Currency 2 3 2 3 3 6" xfId="8326"/>
    <cellStyle name="Currency 2 3 2 3 3 6 2" xfId="23737"/>
    <cellStyle name="Currency 2 3 2 3 3 6 2 2" xfId="54561"/>
    <cellStyle name="Currency 2 3 2 3 3 6 3" xfId="39151"/>
    <cellStyle name="Currency 2 3 2 3 3 7" xfId="15928"/>
    <cellStyle name="Currency 2 3 2 3 3 7 2" xfId="46752"/>
    <cellStyle name="Currency 2 3 2 3 3 8" xfId="31342"/>
    <cellStyle name="Currency 2 3 2 3 4" xfId="936"/>
    <cellStyle name="Currency 2 3 2 3 4 2" xfId="2835"/>
    <cellStyle name="Currency 2 3 2 3 4 2 2" xfId="6638"/>
    <cellStyle name="Currency 2 3 2 3 4 2 2 2" xfId="14448"/>
    <cellStyle name="Currency 2 3 2 3 4 2 2 2 2" xfId="29859"/>
    <cellStyle name="Currency 2 3 2 3 4 2 2 2 2 2" xfId="60683"/>
    <cellStyle name="Currency 2 3 2 3 4 2 2 2 3" xfId="45273"/>
    <cellStyle name="Currency 2 3 2 3 4 2 2 3" xfId="22050"/>
    <cellStyle name="Currency 2 3 2 3 4 2 2 3 2" xfId="52874"/>
    <cellStyle name="Currency 2 3 2 3 4 2 2 4" xfId="37464"/>
    <cellStyle name="Currency 2 3 2 3 4 2 3" xfId="10645"/>
    <cellStyle name="Currency 2 3 2 3 4 2 3 2" xfId="26056"/>
    <cellStyle name="Currency 2 3 2 3 4 2 3 2 2" xfId="56880"/>
    <cellStyle name="Currency 2 3 2 3 4 2 3 3" xfId="41470"/>
    <cellStyle name="Currency 2 3 2 3 4 2 4" xfId="18247"/>
    <cellStyle name="Currency 2 3 2 3 4 2 4 2" xfId="49071"/>
    <cellStyle name="Currency 2 3 2 3 4 2 5" xfId="33661"/>
    <cellStyle name="Currency 2 3 2 3 4 3" xfId="4739"/>
    <cellStyle name="Currency 2 3 2 3 4 3 2" xfId="12549"/>
    <cellStyle name="Currency 2 3 2 3 4 3 2 2" xfId="27960"/>
    <cellStyle name="Currency 2 3 2 3 4 3 2 2 2" xfId="58784"/>
    <cellStyle name="Currency 2 3 2 3 4 3 2 3" xfId="43374"/>
    <cellStyle name="Currency 2 3 2 3 4 3 3" xfId="20151"/>
    <cellStyle name="Currency 2 3 2 3 4 3 3 2" xfId="50975"/>
    <cellStyle name="Currency 2 3 2 3 4 3 4" xfId="35565"/>
    <cellStyle name="Currency 2 3 2 3 4 4" xfId="8746"/>
    <cellStyle name="Currency 2 3 2 3 4 4 2" xfId="24157"/>
    <cellStyle name="Currency 2 3 2 3 4 4 2 2" xfId="54981"/>
    <cellStyle name="Currency 2 3 2 3 4 4 3" xfId="39571"/>
    <cellStyle name="Currency 2 3 2 3 4 5" xfId="16348"/>
    <cellStyle name="Currency 2 3 2 3 4 5 2" xfId="47172"/>
    <cellStyle name="Currency 2 3 2 3 4 6" xfId="31762"/>
    <cellStyle name="Currency 2 3 2 3 5" xfId="1569"/>
    <cellStyle name="Currency 2 3 2 3 5 2" xfId="3468"/>
    <cellStyle name="Currency 2 3 2 3 5 2 2" xfId="7271"/>
    <cellStyle name="Currency 2 3 2 3 5 2 2 2" xfId="15081"/>
    <cellStyle name="Currency 2 3 2 3 5 2 2 2 2" xfId="30492"/>
    <cellStyle name="Currency 2 3 2 3 5 2 2 2 2 2" xfId="61316"/>
    <cellStyle name="Currency 2 3 2 3 5 2 2 2 3" xfId="45906"/>
    <cellStyle name="Currency 2 3 2 3 5 2 2 3" xfId="22683"/>
    <cellStyle name="Currency 2 3 2 3 5 2 2 3 2" xfId="53507"/>
    <cellStyle name="Currency 2 3 2 3 5 2 2 4" xfId="38097"/>
    <cellStyle name="Currency 2 3 2 3 5 2 3" xfId="11278"/>
    <cellStyle name="Currency 2 3 2 3 5 2 3 2" xfId="26689"/>
    <cellStyle name="Currency 2 3 2 3 5 2 3 2 2" xfId="57513"/>
    <cellStyle name="Currency 2 3 2 3 5 2 3 3" xfId="42103"/>
    <cellStyle name="Currency 2 3 2 3 5 2 4" xfId="18880"/>
    <cellStyle name="Currency 2 3 2 3 5 2 4 2" xfId="49704"/>
    <cellStyle name="Currency 2 3 2 3 5 2 5" xfId="34294"/>
    <cellStyle name="Currency 2 3 2 3 5 3" xfId="5372"/>
    <cellStyle name="Currency 2 3 2 3 5 3 2" xfId="13182"/>
    <cellStyle name="Currency 2 3 2 3 5 3 2 2" xfId="28593"/>
    <cellStyle name="Currency 2 3 2 3 5 3 2 2 2" xfId="59417"/>
    <cellStyle name="Currency 2 3 2 3 5 3 2 3" xfId="44007"/>
    <cellStyle name="Currency 2 3 2 3 5 3 3" xfId="20784"/>
    <cellStyle name="Currency 2 3 2 3 5 3 3 2" xfId="51608"/>
    <cellStyle name="Currency 2 3 2 3 5 3 4" xfId="36198"/>
    <cellStyle name="Currency 2 3 2 3 5 4" xfId="9379"/>
    <cellStyle name="Currency 2 3 2 3 5 4 2" xfId="24790"/>
    <cellStyle name="Currency 2 3 2 3 5 4 2 2" xfId="55614"/>
    <cellStyle name="Currency 2 3 2 3 5 4 3" xfId="40204"/>
    <cellStyle name="Currency 2 3 2 3 5 5" xfId="16981"/>
    <cellStyle name="Currency 2 3 2 3 5 5 2" xfId="47805"/>
    <cellStyle name="Currency 2 3 2 3 5 6" xfId="32395"/>
    <cellStyle name="Currency 2 3 2 3 6" xfId="2202"/>
    <cellStyle name="Currency 2 3 2 3 6 2" xfId="6005"/>
    <cellStyle name="Currency 2 3 2 3 6 2 2" xfId="13815"/>
    <cellStyle name="Currency 2 3 2 3 6 2 2 2" xfId="29226"/>
    <cellStyle name="Currency 2 3 2 3 6 2 2 2 2" xfId="60050"/>
    <cellStyle name="Currency 2 3 2 3 6 2 2 3" xfId="44640"/>
    <cellStyle name="Currency 2 3 2 3 6 2 3" xfId="21417"/>
    <cellStyle name="Currency 2 3 2 3 6 2 3 2" xfId="52241"/>
    <cellStyle name="Currency 2 3 2 3 6 2 4" xfId="36831"/>
    <cellStyle name="Currency 2 3 2 3 6 3" xfId="10012"/>
    <cellStyle name="Currency 2 3 2 3 6 3 2" xfId="25423"/>
    <cellStyle name="Currency 2 3 2 3 6 3 2 2" xfId="56247"/>
    <cellStyle name="Currency 2 3 2 3 6 3 3" xfId="40837"/>
    <cellStyle name="Currency 2 3 2 3 6 4" xfId="17614"/>
    <cellStyle name="Currency 2 3 2 3 6 4 2" xfId="48438"/>
    <cellStyle name="Currency 2 3 2 3 6 5" xfId="33028"/>
    <cellStyle name="Currency 2 3 2 3 7" xfId="4106"/>
    <cellStyle name="Currency 2 3 2 3 7 2" xfId="11916"/>
    <cellStyle name="Currency 2 3 2 3 7 2 2" xfId="27327"/>
    <cellStyle name="Currency 2 3 2 3 7 2 2 2" xfId="58151"/>
    <cellStyle name="Currency 2 3 2 3 7 2 3" xfId="42741"/>
    <cellStyle name="Currency 2 3 2 3 7 3" xfId="19518"/>
    <cellStyle name="Currency 2 3 2 3 7 3 2" xfId="50342"/>
    <cellStyle name="Currency 2 3 2 3 7 4" xfId="34932"/>
    <cellStyle name="Currency 2 3 2 3 8" xfId="8113"/>
    <cellStyle name="Currency 2 3 2 3 8 2" xfId="23524"/>
    <cellStyle name="Currency 2 3 2 3 8 2 2" xfId="54348"/>
    <cellStyle name="Currency 2 3 2 3 8 3" xfId="38938"/>
    <cellStyle name="Currency 2 3 2 3 9" xfId="7904"/>
    <cellStyle name="Currency 2 3 2 3 9 2" xfId="23315"/>
    <cellStyle name="Currency 2 3 2 3 9 2 2" xfId="54139"/>
    <cellStyle name="Currency 2 3 2 3 9 3" xfId="38729"/>
    <cellStyle name="Currency 2 3 2 4" xfId="222"/>
    <cellStyle name="Currency 2 3 2 4 10" xfId="15635"/>
    <cellStyle name="Currency 2 3 2 4 10 2" xfId="46459"/>
    <cellStyle name="Currency 2 3 2 4 11" xfId="31049"/>
    <cellStyle name="Currency 2 3 2 4 2" xfId="645"/>
    <cellStyle name="Currency 2 3 2 4 2 2" xfId="1278"/>
    <cellStyle name="Currency 2 3 2 4 2 2 2" xfId="3177"/>
    <cellStyle name="Currency 2 3 2 4 2 2 2 2" xfId="6980"/>
    <cellStyle name="Currency 2 3 2 4 2 2 2 2 2" xfId="14790"/>
    <cellStyle name="Currency 2 3 2 4 2 2 2 2 2 2" xfId="30201"/>
    <cellStyle name="Currency 2 3 2 4 2 2 2 2 2 2 2" xfId="61025"/>
    <cellStyle name="Currency 2 3 2 4 2 2 2 2 2 3" xfId="45615"/>
    <cellStyle name="Currency 2 3 2 4 2 2 2 2 3" xfId="22392"/>
    <cellStyle name="Currency 2 3 2 4 2 2 2 2 3 2" xfId="53216"/>
    <cellStyle name="Currency 2 3 2 4 2 2 2 2 4" xfId="37806"/>
    <cellStyle name="Currency 2 3 2 4 2 2 2 3" xfId="10987"/>
    <cellStyle name="Currency 2 3 2 4 2 2 2 3 2" xfId="26398"/>
    <cellStyle name="Currency 2 3 2 4 2 2 2 3 2 2" xfId="57222"/>
    <cellStyle name="Currency 2 3 2 4 2 2 2 3 3" xfId="41812"/>
    <cellStyle name="Currency 2 3 2 4 2 2 2 4" xfId="18589"/>
    <cellStyle name="Currency 2 3 2 4 2 2 2 4 2" xfId="49413"/>
    <cellStyle name="Currency 2 3 2 4 2 2 2 5" xfId="34003"/>
    <cellStyle name="Currency 2 3 2 4 2 2 3" xfId="5081"/>
    <cellStyle name="Currency 2 3 2 4 2 2 3 2" xfId="12891"/>
    <cellStyle name="Currency 2 3 2 4 2 2 3 2 2" xfId="28302"/>
    <cellStyle name="Currency 2 3 2 4 2 2 3 2 2 2" xfId="59126"/>
    <cellStyle name="Currency 2 3 2 4 2 2 3 2 3" xfId="43716"/>
    <cellStyle name="Currency 2 3 2 4 2 2 3 3" xfId="20493"/>
    <cellStyle name="Currency 2 3 2 4 2 2 3 3 2" xfId="51317"/>
    <cellStyle name="Currency 2 3 2 4 2 2 3 4" xfId="35907"/>
    <cellStyle name="Currency 2 3 2 4 2 2 4" xfId="9088"/>
    <cellStyle name="Currency 2 3 2 4 2 2 4 2" xfId="24499"/>
    <cellStyle name="Currency 2 3 2 4 2 2 4 2 2" xfId="55323"/>
    <cellStyle name="Currency 2 3 2 4 2 2 4 3" xfId="39913"/>
    <cellStyle name="Currency 2 3 2 4 2 2 5" xfId="16690"/>
    <cellStyle name="Currency 2 3 2 4 2 2 5 2" xfId="47514"/>
    <cellStyle name="Currency 2 3 2 4 2 2 6" xfId="32104"/>
    <cellStyle name="Currency 2 3 2 4 2 3" xfId="1911"/>
    <cellStyle name="Currency 2 3 2 4 2 3 2" xfId="3810"/>
    <cellStyle name="Currency 2 3 2 4 2 3 2 2" xfId="7613"/>
    <cellStyle name="Currency 2 3 2 4 2 3 2 2 2" xfId="15423"/>
    <cellStyle name="Currency 2 3 2 4 2 3 2 2 2 2" xfId="30834"/>
    <cellStyle name="Currency 2 3 2 4 2 3 2 2 2 2 2" xfId="61658"/>
    <cellStyle name="Currency 2 3 2 4 2 3 2 2 2 3" xfId="46248"/>
    <cellStyle name="Currency 2 3 2 4 2 3 2 2 3" xfId="23025"/>
    <cellStyle name="Currency 2 3 2 4 2 3 2 2 3 2" xfId="53849"/>
    <cellStyle name="Currency 2 3 2 4 2 3 2 2 4" xfId="38439"/>
    <cellStyle name="Currency 2 3 2 4 2 3 2 3" xfId="11620"/>
    <cellStyle name="Currency 2 3 2 4 2 3 2 3 2" xfId="27031"/>
    <cellStyle name="Currency 2 3 2 4 2 3 2 3 2 2" xfId="57855"/>
    <cellStyle name="Currency 2 3 2 4 2 3 2 3 3" xfId="42445"/>
    <cellStyle name="Currency 2 3 2 4 2 3 2 4" xfId="19222"/>
    <cellStyle name="Currency 2 3 2 4 2 3 2 4 2" xfId="50046"/>
    <cellStyle name="Currency 2 3 2 4 2 3 2 5" xfId="34636"/>
    <cellStyle name="Currency 2 3 2 4 2 3 3" xfId="5714"/>
    <cellStyle name="Currency 2 3 2 4 2 3 3 2" xfId="13524"/>
    <cellStyle name="Currency 2 3 2 4 2 3 3 2 2" xfId="28935"/>
    <cellStyle name="Currency 2 3 2 4 2 3 3 2 2 2" xfId="59759"/>
    <cellStyle name="Currency 2 3 2 4 2 3 3 2 3" xfId="44349"/>
    <cellStyle name="Currency 2 3 2 4 2 3 3 3" xfId="21126"/>
    <cellStyle name="Currency 2 3 2 4 2 3 3 3 2" xfId="51950"/>
    <cellStyle name="Currency 2 3 2 4 2 3 3 4" xfId="36540"/>
    <cellStyle name="Currency 2 3 2 4 2 3 4" xfId="9721"/>
    <cellStyle name="Currency 2 3 2 4 2 3 4 2" xfId="25132"/>
    <cellStyle name="Currency 2 3 2 4 2 3 4 2 2" xfId="55956"/>
    <cellStyle name="Currency 2 3 2 4 2 3 4 3" xfId="40546"/>
    <cellStyle name="Currency 2 3 2 4 2 3 5" xfId="17323"/>
    <cellStyle name="Currency 2 3 2 4 2 3 5 2" xfId="48147"/>
    <cellStyle name="Currency 2 3 2 4 2 3 6" xfId="32737"/>
    <cellStyle name="Currency 2 3 2 4 2 4" xfId="2544"/>
    <cellStyle name="Currency 2 3 2 4 2 4 2" xfId="6347"/>
    <cellStyle name="Currency 2 3 2 4 2 4 2 2" xfId="14157"/>
    <cellStyle name="Currency 2 3 2 4 2 4 2 2 2" xfId="29568"/>
    <cellStyle name="Currency 2 3 2 4 2 4 2 2 2 2" xfId="60392"/>
    <cellStyle name="Currency 2 3 2 4 2 4 2 2 3" xfId="44982"/>
    <cellStyle name="Currency 2 3 2 4 2 4 2 3" xfId="21759"/>
    <cellStyle name="Currency 2 3 2 4 2 4 2 3 2" xfId="52583"/>
    <cellStyle name="Currency 2 3 2 4 2 4 2 4" xfId="37173"/>
    <cellStyle name="Currency 2 3 2 4 2 4 3" xfId="10354"/>
    <cellStyle name="Currency 2 3 2 4 2 4 3 2" xfId="25765"/>
    <cellStyle name="Currency 2 3 2 4 2 4 3 2 2" xfId="56589"/>
    <cellStyle name="Currency 2 3 2 4 2 4 3 3" xfId="41179"/>
    <cellStyle name="Currency 2 3 2 4 2 4 4" xfId="17956"/>
    <cellStyle name="Currency 2 3 2 4 2 4 4 2" xfId="48780"/>
    <cellStyle name="Currency 2 3 2 4 2 4 5" xfId="33370"/>
    <cellStyle name="Currency 2 3 2 4 2 5" xfId="4448"/>
    <cellStyle name="Currency 2 3 2 4 2 5 2" xfId="12258"/>
    <cellStyle name="Currency 2 3 2 4 2 5 2 2" xfId="27669"/>
    <cellStyle name="Currency 2 3 2 4 2 5 2 2 2" xfId="58493"/>
    <cellStyle name="Currency 2 3 2 4 2 5 2 3" xfId="43083"/>
    <cellStyle name="Currency 2 3 2 4 2 5 3" xfId="19860"/>
    <cellStyle name="Currency 2 3 2 4 2 5 3 2" xfId="50684"/>
    <cellStyle name="Currency 2 3 2 4 2 5 4" xfId="35274"/>
    <cellStyle name="Currency 2 3 2 4 2 6" xfId="8455"/>
    <cellStyle name="Currency 2 3 2 4 2 6 2" xfId="23866"/>
    <cellStyle name="Currency 2 3 2 4 2 6 2 2" xfId="54690"/>
    <cellStyle name="Currency 2 3 2 4 2 6 3" xfId="39280"/>
    <cellStyle name="Currency 2 3 2 4 2 7" xfId="16057"/>
    <cellStyle name="Currency 2 3 2 4 2 7 2" xfId="46881"/>
    <cellStyle name="Currency 2 3 2 4 2 8" xfId="31471"/>
    <cellStyle name="Currency 2 3 2 4 3" xfId="436"/>
    <cellStyle name="Currency 2 3 2 4 3 2" xfId="1069"/>
    <cellStyle name="Currency 2 3 2 4 3 2 2" xfId="2968"/>
    <cellStyle name="Currency 2 3 2 4 3 2 2 2" xfId="6771"/>
    <cellStyle name="Currency 2 3 2 4 3 2 2 2 2" xfId="14581"/>
    <cellStyle name="Currency 2 3 2 4 3 2 2 2 2 2" xfId="29992"/>
    <cellStyle name="Currency 2 3 2 4 3 2 2 2 2 2 2" xfId="60816"/>
    <cellStyle name="Currency 2 3 2 4 3 2 2 2 2 3" xfId="45406"/>
    <cellStyle name="Currency 2 3 2 4 3 2 2 2 3" xfId="22183"/>
    <cellStyle name="Currency 2 3 2 4 3 2 2 2 3 2" xfId="53007"/>
    <cellStyle name="Currency 2 3 2 4 3 2 2 2 4" xfId="37597"/>
    <cellStyle name="Currency 2 3 2 4 3 2 2 3" xfId="10778"/>
    <cellStyle name="Currency 2 3 2 4 3 2 2 3 2" xfId="26189"/>
    <cellStyle name="Currency 2 3 2 4 3 2 2 3 2 2" xfId="57013"/>
    <cellStyle name="Currency 2 3 2 4 3 2 2 3 3" xfId="41603"/>
    <cellStyle name="Currency 2 3 2 4 3 2 2 4" xfId="18380"/>
    <cellStyle name="Currency 2 3 2 4 3 2 2 4 2" xfId="49204"/>
    <cellStyle name="Currency 2 3 2 4 3 2 2 5" xfId="33794"/>
    <cellStyle name="Currency 2 3 2 4 3 2 3" xfId="4872"/>
    <cellStyle name="Currency 2 3 2 4 3 2 3 2" xfId="12682"/>
    <cellStyle name="Currency 2 3 2 4 3 2 3 2 2" xfId="28093"/>
    <cellStyle name="Currency 2 3 2 4 3 2 3 2 2 2" xfId="58917"/>
    <cellStyle name="Currency 2 3 2 4 3 2 3 2 3" xfId="43507"/>
    <cellStyle name="Currency 2 3 2 4 3 2 3 3" xfId="20284"/>
    <cellStyle name="Currency 2 3 2 4 3 2 3 3 2" xfId="51108"/>
    <cellStyle name="Currency 2 3 2 4 3 2 3 4" xfId="35698"/>
    <cellStyle name="Currency 2 3 2 4 3 2 4" xfId="8879"/>
    <cellStyle name="Currency 2 3 2 4 3 2 4 2" xfId="24290"/>
    <cellStyle name="Currency 2 3 2 4 3 2 4 2 2" xfId="55114"/>
    <cellStyle name="Currency 2 3 2 4 3 2 4 3" xfId="39704"/>
    <cellStyle name="Currency 2 3 2 4 3 2 5" xfId="16481"/>
    <cellStyle name="Currency 2 3 2 4 3 2 5 2" xfId="47305"/>
    <cellStyle name="Currency 2 3 2 4 3 2 6" xfId="31895"/>
    <cellStyle name="Currency 2 3 2 4 3 3" xfId="1702"/>
    <cellStyle name="Currency 2 3 2 4 3 3 2" xfId="3601"/>
    <cellStyle name="Currency 2 3 2 4 3 3 2 2" xfId="7404"/>
    <cellStyle name="Currency 2 3 2 4 3 3 2 2 2" xfId="15214"/>
    <cellStyle name="Currency 2 3 2 4 3 3 2 2 2 2" xfId="30625"/>
    <cellStyle name="Currency 2 3 2 4 3 3 2 2 2 2 2" xfId="61449"/>
    <cellStyle name="Currency 2 3 2 4 3 3 2 2 2 3" xfId="46039"/>
    <cellStyle name="Currency 2 3 2 4 3 3 2 2 3" xfId="22816"/>
    <cellStyle name="Currency 2 3 2 4 3 3 2 2 3 2" xfId="53640"/>
    <cellStyle name="Currency 2 3 2 4 3 3 2 2 4" xfId="38230"/>
    <cellStyle name="Currency 2 3 2 4 3 3 2 3" xfId="11411"/>
    <cellStyle name="Currency 2 3 2 4 3 3 2 3 2" xfId="26822"/>
    <cellStyle name="Currency 2 3 2 4 3 3 2 3 2 2" xfId="57646"/>
    <cellStyle name="Currency 2 3 2 4 3 3 2 3 3" xfId="42236"/>
    <cellStyle name="Currency 2 3 2 4 3 3 2 4" xfId="19013"/>
    <cellStyle name="Currency 2 3 2 4 3 3 2 4 2" xfId="49837"/>
    <cellStyle name="Currency 2 3 2 4 3 3 2 5" xfId="34427"/>
    <cellStyle name="Currency 2 3 2 4 3 3 3" xfId="5505"/>
    <cellStyle name="Currency 2 3 2 4 3 3 3 2" xfId="13315"/>
    <cellStyle name="Currency 2 3 2 4 3 3 3 2 2" xfId="28726"/>
    <cellStyle name="Currency 2 3 2 4 3 3 3 2 2 2" xfId="59550"/>
    <cellStyle name="Currency 2 3 2 4 3 3 3 2 3" xfId="44140"/>
    <cellStyle name="Currency 2 3 2 4 3 3 3 3" xfId="20917"/>
    <cellStyle name="Currency 2 3 2 4 3 3 3 3 2" xfId="51741"/>
    <cellStyle name="Currency 2 3 2 4 3 3 3 4" xfId="36331"/>
    <cellStyle name="Currency 2 3 2 4 3 3 4" xfId="9512"/>
    <cellStyle name="Currency 2 3 2 4 3 3 4 2" xfId="24923"/>
    <cellStyle name="Currency 2 3 2 4 3 3 4 2 2" xfId="55747"/>
    <cellStyle name="Currency 2 3 2 4 3 3 4 3" xfId="40337"/>
    <cellStyle name="Currency 2 3 2 4 3 3 5" xfId="17114"/>
    <cellStyle name="Currency 2 3 2 4 3 3 5 2" xfId="47938"/>
    <cellStyle name="Currency 2 3 2 4 3 3 6" xfId="32528"/>
    <cellStyle name="Currency 2 3 2 4 3 4" xfId="2335"/>
    <cellStyle name="Currency 2 3 2 4 3 4 2" xfId="6138"/>
    <cellStyle name="Currency 2 3 2 4 3 4 2 2" xfId="13948"/>
    <cellStyle name="Currency 2 3 2 4 3 4 2 2 2" xfId="29359"/>
    <cellStyle name="Currency 2 3 2 4 3 4 2 2 2 2" xfId="60183"/>
    <cellStyle name="Currency 2 3 2 4 3 4 2 2 3" xfId="44773"/>
    <cellStyle name="Currency 2 3 2 4 3 4 2 3" xfId="21550"/>
    <cellStyle name="Currency 2 3 2 4 3 4 2 3 2" xfId="52374"/>
    <cellStyle name="Currency 2 3 2 4 3 4 2 4" xfId="36964"/>
    <cellStyle name="Currency 2 3 2 4 3 4 3" xfId="10145"/>
    <cellStyle name="Currency 2 3 2 4 3 4 3 2" xfId="25556"/>
    <cellStyle name="Currency 2 3 2 4 3 4 3 2 2" xfId="56380"/>
    <cellStyle name="Currency 2 3 2 4 3 4 3 3" xfId="40970"/>
    <cellStyle name="Currency 2 3 2 4 3 4 4" xfId="17747"/>
    <cellStyle name="Currency 2 3 2 4 3 4 4 2" xfId="48571"/>
    <cellStyle name="Currency 2 3 2 4 3 4 5" xfId="33161"/>
    <cellStyle name="Currency 2 3 2 4 3 5" xfId="4239"/>
    <cellStyle name="Currency 2 3 2 4 3 5 2" xfId="12049"/>
    <cellStyle name="Currency 2 3 2 4 3 5 2 2" xfId="27460"/>
    <cellStyle name="Currency 2 3 2 4 3 5 2 2 2" xfId="58284"/>
    <cellStyle name="Currency 2 3 2 4 3 5 2 3" xfId="42874"/>
    <cellStyle name="Currency 2 3 2 4 3 5 3" xfId="19651"/>
    <cellStyle name="Currency 2 3 2 4 3 5 3 2" xfId="50475"/>
    <cellStyle name="Currency 2 3 2 4 3 5 4" xfId="35065"/>
    <cellStyle name="Currency 2 3 2 4 3 6" xfId="8246"/>
    <cellStyle name="Currency 2 3 2 4 3 6 2" xfId="23657"/>
    <cellStyle name="Currency 2 3 2 4 3 6 2 2" xfId="54481"/>
    <cellStyle name="Currency 2 3 2 4 3 6 3" xfId="39071"/>
    <cellStyle name="Currency 2 3 2 4 3 7" xfId="15848"/>
    <cellStyle name="Currency 2 3 2 4 3 7 2" xfId="46672"/>
    <cellStyle name="Currency 2 3 2 4 3 8" xfId="31262"/>
    <cellStyle name="Currency 2 3 2 4 4" xfId="856"/>
    <cellStyle name="Currency 2 3 2 4 4 2" xfId="2755"/>
    <cellStyle name="Currency 2 3 2 4 4 2 2" xfId="6558"/>
    <cellStyle name="Currency 2 3 2 4 4 2 2 2" xfId="14368"/>
    <cellStyle name="Currency 2 3 2 4 4 2 2 2 2" xfId="29779"/>
    <cellStyle name="Currency 2 3 2 4 4 2 2 2 2 2" xfId="60603"/>
    <cellStyle name="Currency 2 3 2 4 4 2 2 2 3" xfId="45193"/>
    <cellStyle name="Currency 2 3 2 4 4 2 2 3" xfId="21970"/>
    <cellStyle name="Currency 2 3 2 4 4 2 2 3 2" xfId="52794"/>
    <cellStyle name="Currency 2 3 2 4 4 2 2 4" xfId="37384"/>
    <cellStyle name="Currency 2 3 2 4 4 2 3" xfId="10565"/>
    <cellStyle name="Currency 2 3 2 4 4 2 3 2" xfId="25976"/>
    <cellStyle name="Currency 2 3 2 4 4 2 3 2 2" xfId="56800"/>
    <cellStyle name="Currency 2 3 2 4 4 2 3 3" xfId="41390"/>
    <cellStyle name="Currency 2 3 2 4 4 2 4" xfId="18167"/>
    <cellStyle name="Currency 2 3 2 4 4 2 4 2" xfId="48991"/>
    <cellStyle name="Currency 2 3 2 4 4 2 5" xfId="33581"/>
    <cellStyle name="Currency 2 3 2 4 4 3" xfId="4659"/>
    <cellStyle name="Currency 2 3 2 4 4 3 2" xfId="12469"/>
    <cellStyle name="Currency 2 3 2 4 4 3 2 2" xfId="27880"/>
    <cellStyle name="Currency 2 3 2 4 4 3 2 2 2" xfId="58704"/>
    <cellStyle name="Currency 2 3 2 4 4 3 2 3" xfId="43294"/>
    <cellStyle name="Currency 2 3 2 4 4 3 3" xfId="20071"/>
    <cellStyle name="Currency 2 3 2 4 4 3 3 2" xfId="50895"/>
    <cellStyle name="Currency 2 3 2 4 4 3 4" xfId="35485"/>
    <cellStyle name="Currency 2 3 2 4 4 4" xfId="8666"/>
    <cellStyle name="Currency 2 3 2 4 4 4 2" xfId="24077"/>
    <cellStyle name="Currency 2 3 2 4 4 4 2 2" xfId="54901"/>
    <cellStyle name="Currency 2 3 2 4 4 4 3" xfId="39491"/>
    <cellStyle name="Currency 2 3 2 4 4 5" xfId="16268"/>
    <cellStyle name="Currency 2 3 2 4 4 5 2" xfId="47092"/>
    <cellStyle name="Currency 2 3 2 4 4 6" xfId="31682"/>
    <cellStyle name="Currency 2 3 2 4 5" xfId="1489"/>
    <cellStyle name="Currency 2 3 2 4 5 2" xfId="3388"/>
    <cellStyle name="Currency 2 3 2 4 5 2 2" xfId="7191"/>
    <cellStyle name="Currency 2 3 2 4 5 2 2 2" xfId="15001"/>
    <cellStyle name="Currency 2 3 2 4 5 2 2 2 2" xfId="30412"/>
    <cellStyle name="Currency 2 3 2 4 5 2 2 2 2 2" xfId="61236"/>
    <cellStyle name="Currency 2 3 2 4 5 2 2 2 3" xfId="45826"/>
    <cellStyle name="Currency 2 3 2 4 5 2 2 3" xfId="22603"/>
    <cellStyle name="Currency 2 3 2 4 5 2 2 3 2" xfId="53427"/>
    <cellStyle name="Currency 2 3 2 4 5 2 2 4" xfId="38017"/>
    <cellStyle name="Currency 2 3 2 4 5 2 3" xfId="11198"/>
    <cellStyle name="Currency 2 3 2 4 5 2 3 2" xfId="26609"/>
    <cellStyle name="Currency 2 3 2 4 5 2 3 2 2" xfId="57433"/>
    <cellStyle name="Currency 2 3 2 4 5 2 3 3" xfId="42023"/>
    <cellStyle name="Currency 2 3 2 4 5 2 4" xfId="18800"/>
    <cellStyle name="Currency 2 3 2 4 5 2 4 2" xfId="49624"/>
    <cellStyle name="Currency 2 3 2 4 5 2 5" xfId="34214"/>
    <cellStyle name="Currency 2 3 2 4 5 3" xfId="5292"/>
    <cellStyle name="Currency 2 3 2 4 5 3 2" xfId="13102"/>
    <cellStyle name="Currency 2 3 2 4 5 3 2 2" xfId="28513"/>
    <cellStyle name="Currency 2 3 2 4 5 3 2 2 2" xfId="59337"/>
    <cellStyle name="Currency 2 3 2 4 5 3 2 3" xfId="43927"/>
    <cellStyle name="Currency 2 3 2 4 5 3 3" xfId="20704"/>
    <cellStyle name="Currency 2 3 2 4 5 3 3 2" xfId="51528"/>
    <cellStyle name="Currency 2 3 2 4 5 3 4" xfId="36118"/>
    <cellStyle name="Currency 2 3 2 4 5 4" xfId="9299"/>
    <cellStyle name="Currency 2 3 2 4 5 4 2" xfId="24710"/>
    <cellStyle name="Currency 2 3 2 4 5 4 2 2" xfId="55534"/>
    <cellStyle name="Currency 2 3 2 4 5 4 3" xfId="40124"/>
    <cellStyle name="Currency 2 3 2 4 5 5" xfId="16901"/>
    <cellStyle name="Currency 2 3 2 4 5 5 2" xfId="47725"/>
    <cellStyle name="Currency 2 3 2 4 5 6" xfId="32315"/>
    <cellStyle name="Currency 2 3 2 4 6" xfId="2122"/>
    <cellStyle name="Currency 2 3 2 4 6 2" xfId="5925"/>
    <cellStyle name="Currency 2 3 2 4 6 2 2" xfId="13735"/>
    <cellStyle name="Currency 2 3 2 4 6 2 2 2" xfId="29146"/>
    <cellStyle name="Currency 2 3 2 4 6 2 2 2 2" xfId="59970"/>
    <cellStyle name="Currency 2 3 2 4 6 2 2 3" xfId="44560"/>
    <cellStyle name="Currency 2 3 2 4 6 2 3" xfId="21337"/>
    <cellStyle name="Currency 2 3 2 4 6 2 3 2" xfId="52161"/>
    <cellStyle name="Currency 2 3 2 4 6 2 4" xfId="36751"/>
    <cellStyle name="Currency 2 3 2 4 6 3" xfId="9932"/>
    <cellStyle name="Currency 2 3 2 4 6 3 2" xfId="25343"/>
    <cellStyle name="Currency 2 3 2 4 6 3 2 2" xfId="56167"/>
    <cellStyle name="Currency 2 3 2 4 6 3 3" xfId="40757"/>
    <cellStyle name="Currency 2 3 2 4 6 4" xfId="17534"/>
    <cellStyle name="Currency 2 3 2 4 6 4 2" xfId="48358"/>
    <cellStyle name="Currency 2 3 2 4 6 5" xfId="32948"/>
    <cellStyle name="Currency 2 3 2 4 7" xfId="4026"/>
    <cellStyle name="Currency 2 3 2 4 7 2" xfId="11836"/>
    <cellStyle name="Currency 2 3 2 4 7 2 2" xfId="27247"/>
    <cellStyle name="Currency 2 3 2 4 7 2 2 2" xfId="58071"/>
    <cellStyle name="Currency 2 3 2 4 7 2 3" xfId="42661"/>
    <cellStyle name="Currency 2 3 2 4 7 3" xfId="19438"/>
    <cellStyle name="Currency 2 3 2 4 7 3 2" xfId="50262"/>
    <cellStyle name="Currency 2 3 2 4 7 4" xfId="34852"/>
    <cellStyle name="Currency 2 3 2 4 8" xfId="8033"/>
    <cellStyle name="Currency 2 3 2 4 8 2" xfId="23444"/>
    <cellStyle name="Currency 2 3 2 4 8 2 2" xfId="54268"/>
    <cellStyle name="Currency 2 3 2 4 8 3" xfId="38858"/>
    <cellStyle name="Currency 2 3 2 4 9" xfId="7824"/>
    <cellStyle name="Currency 2 3 2 4 9 2" xfId="23235"/>
    <cellStyle name="Currency 2 3 2 4 9 2 2" xfId="54059"/>
    <cellStyle name="Currency 2 3 2 4 9 3" xfId="38649"/>
    <cellStyle name="Currency 2 3 2 5" xfId="600"/>
    <cellStyle name="Currency 2 3 2 5 2" xfId="1233"/>
    <cellStyle name="Currency 2 3 2 5 2 2" xfId="3132"/>
    <cellStyle name="Currency 2 3 2 5 2 2 2" xfId="6935"/>
    <cellStyle name="Currency 2 3 2 5 2 2 2 2" xfId="14745"/>
    <cellStyle name="Currency 2 3 2 5 2 2 2 2 2" xfId="30156"/>
    <cellStyle name="Currency 2 3 2 5 2 2 2 2 2 2" xfId="60980"/>
    <cellStyle name="Currency 2 3 2 5 2 2 2 2 3" xfId="45570"/>
    <cellStyle name="Currency 2 3 2 5 2 2 2 3" xfId="22347"/>
    <cellStyle name="Currency 2 3 2 5 2 2 2 3 2" xfId="53171"/>
    <cellStyle name="Currency 2 3 2 5 2 2 2 4" xfId="37761"/>
    <cellStyle name="Currency 2 3 2 5 2 2 3" xfId="10942"/>
    <cellStyle name="Currency 2 3 2 5 2 2 3 2" xfId="26353"/>
    <cellStyle name="Currency 2 3 2 5 2 2 3 2 2" xfId="57177"/>
    <cellStyle name="Currency 2 3 2 5 2 2 3 3" xfId="41767"/>
    <cellStyle name="Currency 2 3 2 5 2 2 4" xfId="18544"/>
    <cellStyle name="Currency 2 3 2 5 2 2 4 2" xfId="49368"/>
    <cellStyle name="Currency 2 3 2 5 2 2 5" xfId="33958"/>
    <cellStyle name="Currency 2 3 2 5 2 3" xfId="5036"/>
    <cellStyle name="Currency 2 3 2 5 2 3 2" xfId="12846"/>
    <cellStyle name="Currency 2 3 2 5 2 3 2 2" xfId="28257"/>
    <cellStyle name="Currency 2 3 2 5 2 3 2 2 2" xfId="59081"/>
    <cellStyle name="Currency 2 3 2 5 2 3 2 3" xfId="43671"/>
    <cellStyle name="Currency 2 3 2 5 2 3 3" xfId="20448"/>
    <cellStyle name="Currency 2 3 2 5 2 3 3 2" xfId="51272"/>
    <cellStyle name="Currency 2 3 2 5 2 3 4" xfId="35862"/>
    <cellStyle name="Currency 2 3 2 5 2 4" xfId="9043"/>
    <cellStyle name="Currency 2 3 2 5 2 4 2" xfId="24454"/>
    <cellStyle name="Currency 2 3 2 5 2 4 2 2" xfId="55278"/>
    <cellStyle name="Currency 2 3 2 5 2 4 3" xfId="39868"/>
    <cellStyle name="Currency 2 3 2 5 2 5" xfId="16645"/>
    <cellStyle name="Currency 2 3 2 5 2 5 2" xfId="47469"/>
    <cellStyle name="Currency 2 3 2 5 2 6" xfId="32059"/>
    <cellStyle name="Currency 2 3 2 5 3" xfId="1866"/>
    <cellStyle name="Currency 2 3 2 5 3 2" xfId="3765"/>
    <cellStyle name="Currency 2 3 2 5 3 2 2" xfId="7568"/>
    <cellStyle name="Currency 2 3 2 5 3 2 2 2" xfId="15378"/>
    <cellStyle name="Currency 2 3 2 5 3 2 2 2 2" xfId="30789"/>
    <cellStyle name="Currency 2 3 2 5 3 2 2 2 2 2" xfId="61613"/>
    <cellStyle name="Currency 2 3 2 5 3 2 2 2 3" xfId="46203"/>
    <cellStyle name="Currency 2 3 2 5 3 2 2 3" xfId="22980"/>
    <cellStyle name="Currency 2 3 2 5 3 2 2 3 2" xfId="53804"/>
    <cellStyle name="Currency 2 3 2 5 3 2 2 4" xfId="38394"/>
    <cellStyle name="Currency 2 3 2 5 3 2 3" xfId="11575"/>
    <cellStyle name="Currency 2 3 2 5 3 2 3 2" xfId="26986"/>
    <cellStyle name="Currency 2 3 2 5 3 2 3 2 2" xfId="57810"/>
    <cellStyle name="Currency 2 3 2 5 3 2 3 3" xfId="42400"/>
    <cellStyle name="Currency 2 3 2 5 3 2 4" xfId="19177"/>
    <cellStyle name="Currency 2 3 2 5 3 2 4 2" xfId="50001"/>
    <cellStyle name="Currency 2 3 2 5 3 2 5" xfId="34591"/>
    <cellStyle name="Currency 2 3 2 5 3 3" xfId="5669"/>
    <cellStyle name="Currency 2 3 2 5 3 3 2" xfId="13479"/>
    <cellStyle name="Currency 2 3 2 5 3 3 2 2" xfId="28890"/>
    <cellStyle name="Currency 2 3 2 5 3 3 2 2 2" xfId="59714"/>
    <cellStyle name="Currency 2 3 2 5 3 3 2 3" xfId="44304"/>
    <cellStyle name="Currency 2 3 2 5 3 3 3" xfId="21081"/>
    <cellStyle name="Currency 2 3 2 5 3 3 3 2" xfId="51905"/>
    <cellStyle name="Currency 2 3 2 5 3 3 4" xfId="36495"/>
    <cellStyle name="Currency 2 3 2 5 3 4" xfId="9676"/>
    <cellStyle name="Currency 2 3 2 5 3 4 2" xfId="25087"/>
    <cellStyle name="Currency 2 3 2 5 3 4 2 2" xfId="55911"/>
    <cellStyle name="Currency 2 3 2 5 3 4 3" xfId="40501"/>
    <cellStyle name="Currency 2 3 2 5 3 5" xfId="17278"/>
    <cellStyle name="Currency 2 3 2 5 3 5 2" xfId="48102"/>
    <cellStyle name="Currency 2 3 2 5 3 6" xfId="32692"/>
    <cellStyle name="Currency 2 3 2 5 4" xfId="2499"/>
    <cellStyle name="Currency 2 3 2 5 4 2" xfId="6302"/>
    <cellStyle name="Currency 2 3 2 5 4 2 2" xfId="14112"/>
    <cellStyle name="Currency 2 3 2 5 4 2 2 2" xfId="29523"/>
    <cellStyle name="Currency 2 3 2 5 4 2 2 2 2" xfId="60347"/>
    <cellStyle name="Currency 2 3 2 5 4 2 2 3" xfId="44937"/>
    <cellStyle name="Currency 2 3 2 5 4 2 3" xfId="21714"/>
    <cellStyle name="Currency 2 3 2 5 4 2 3 2" xfId="52538"/>
    <cellStyle name="Currency 2 3 2 5 4 2 4" xfId="37128"/>
    <cellStyle name="Currency 2 3 2 5 4 3" xfId="10309"/>
    <cellStyle name="Currency 2 3 2 5 4 3 2" xfId="25720"/>
    <cellStyle name="Currency 2 3 2 5 4 3 2 2" xfId="56544"/>
    <cellStyle name="Currency 2 3 2 5 4 3 3" xfId="41134"/>
    <cellStyle name="Currency 2 3 2 5 4 4" xfId="17911"/>
    <cellStyle name="Currency 2 3 2 5 4 4 2" xfId="48735"/>
    <cellStyle name="Currency 2 3 2 5 4 5" xfId="33325"/>
    <cellStyle name="Currency 2 3 2 5 5" xfId="4403"/>
    <cellStyle name="Currency 2 3 2 5 5 2" xfId="12213"/>
    <cellStyle name="Currency 2 3 2 5 5 2 2" xfId="27624"/>
    <cellStyle name="Currency 2 3 2 5 5 2 2 2" xfId="58448"/>
    <cellStyle name="Currency 2 3 2 5 5 2 3" xfId="43038"/>
    <cellStyle name="Currency 2 3 2 5 5 3" xfId="19815"/>
    <cellStyle name="Currency 2 3 2 5 5 3 2" xfId="50639"/>
    <cellStyle name="Currency 2 3 2 5 5 4" xfId="35229"/>
    <cellStyle name="Currency 2 3 2 5 6" xfId="8410"/>
    <cellStyle name="Currency 2 3 2 5 6 2" xfId="23821"/>
    <cellStyle name="Currency 2 3 2 5 6 2 2" xfId="54645"/>
    <cellStyle name="Currency 2 3 2 5 6 3" xfId="39235"/>
    <cellStyle name="Currency 2 3 2 5 7" xfId="16012"/>
    <cellStyle name="Currency 2 3 2 5 7 2" xfId="46836"/>
    <cellStyle name="Currency 2 3 2 5 8" xfId="31426"/>
    <cellStyle name="Currency 2 3 2 6" xfId="391"/>
    <cellStyle name="Currency 2 3 2 6 2" xfId="1024"/>
    <cellStyle name="Currency 2 3 2 6 2 2" xfId="2923"/>
    <cellStyle name="Currency 2 3 2 6 2 2 2" xfId="6726"/>
    <cellStyle name="Currency 2 3 2 6 2 2 2 2" xfId="14536"/>
    <cellStyle name="Currency 2 3 2 6 2 2 2 2 2" xfId="29947"/>
    <cellStyle name="Currency 2 3 2 6 2 2 2 2 2 2" xfId="60771"/>
    <cellStyle name="Currency 2 3 2 6 2 2 2 2 3" xfId="45361"/>
    <cellStyle name="Currency 2 3 2 6 2 2 2 3" xfId="22138"/>
    <cellStyle name="Currency 2 3 2 6 2 2 2 3 2" xfId="52962"/>
    <cellStyle name="Currency 2 3 2 6 2 2 2 4" xfId="37552"/>
    <cellStyle name="Currency 2 3 2 6 2 2 3" xfId="10733"/>
    <cellStyle name="Currency 2 3 2 6 2 2 3 2" xfId="26144"/>
    <cellStyle name="Currency 2 3 2 6 2 2 3 2 2" xfId="56968"/>
    <cellStyle name="Currency 2 3 2 6 2 2 3 3" xfId="41558"/>
    <cellStyle name="Currency 2 3 2 6 2 2 4" xfId="18335"/>
    <cellStyle name="Currency 2 3 2 6 2 2 4 2" xfId="49159"/>
    <cellStyle name="Currency 2 3 2 6 2 2 5" xfId="33749"/>
    <cellStyle name="Currency 2 3 2 6 2 3" xfId="4827"/>
    <cellStyle name="Currency 2 3 2 6 2 3 2" xfId="12637"/>
    <cellStyle name="Currency 2 3 2 6 2 3 2 2" xfId="28048"/>
    <cellStyle name="Currency 2 3 2 6 2 3 2 2 2" xfId="58872"/>
    <cellStyle name="Currency 2 3 2 6 2 3 2 3" xfId="43462"/>
    <cellStyle name="Currency 2 3 2 6 2 3 3" xfId="20239"/>
    <cellStyle name="Currency 2 3 2 6 2 3 3 2" xfId="51063"/>
    <cellStyle name="Currency 2 3 2 6 2 3 4" xfId="35653"/>
    <cellStyle name="Currency 2 3 2 6 2 4" xfId="8834"/>
    <cellStyle name="Currency 2 3 2 6 2 4 2" xfId="24245"/>
    <cellStyle name="Currency 2 3 2 6 2 4 2 2" xfId="55069"/>
    <cellStyle name="Currency 2 3 2 6 2 4 3" xfId="39659"/>
    <cellStyle name="Currency 2 3 2 6 2 5" xfId="16436"/>
    <cellStyle name="Currency 2 3 2 6 2 5 2" xfId="47260"/>
    <cellStyle name="Currency 2 3 2 6 2 6" xfId="31850"/>
    <cellStyle name="Currency 2 3 2 6 3" xfId="1657"/>
    <cellStyle name="Currency 2 3 2 6 3 2" xfId="3556"/>
    <cellStyle name="Currency 2 3 2 6 3 2 2" xfId="7359"/>
    <cellStyle name="Currency 2 3 2 6 3 2 2 2" xfId="15169"/>
    <cellStyle name="Currency 2 3 2 6 3 2 2 2 2" xfId="30580"/>
    <cellStyle name="Currency 2 3 2 6 3 2 2 2 2 2" xfId="61404"/>
    <cellStyle name="Currency 2 3 2 6 3 2 2 2 3" xfId="45994"/>
    <cellStyle name="Currency 2 3 2 6 3 2 2 3" xfId="22771"/>
    <cellStyle name="Currency 2 3 2 6 3 2 2 3 2" xfId="53595"/>
    <cellStyle name="Currency 2 3 2 6 3 2 2 4" xfId="38185"/>
    <cellStyle name="Currency 2 3 2 6 3 2 3" xfId="11366"/>
    <cellStyle name="Currency 2 3 2 6 3 2 3 2" xfId="26777"/>
    <cellStyle name="Currency 2 3 2 6 3 2 3 2 2" xfId="57601"/>
    <cellStyle name="Currency 2 3 2 6 3 2 3 3" xfId="42191"/>
    <cellStyle name="Currency 2 3 2 6 3 2 4" xfId="18968"/>
    <cellStyle name="Currency 2 3 2 6 3 2 4 2" xfId="49792"/>
    <cellStyle name="Currency 2 3 2 6 3 2 5" xfId="34382"/>
    <cellStyle name="Currency 2 3 2 6 3 3" xfId="5460"/>
    <cellStyle name="Currency 2 3 2 6 3 3 2" xfId="13270"/>
    <cellStyle name="Currency 2 3 2 6 3 3 2 2" xfId="28681"/>
    <cellStyle name="Currency 2 3 2 6 3 3 2 2 2" xfId="59505"/>
    <cellStyle name="Currency 2 3 2 6 3 3 2 3" xfId="44095"/>
    <cellStyle name="Currency 2 3 2 6 3 3 3" xfId="20872"/>
    <cellStyle name="Currency 2 3 2 6 3 3 3 2" xfId="51696"/>
    <cellStyle name="Currency 2 3 2 6 3 3 4" xfId="36286"/>
    <cellStyle name="Currency 2 3 2 6 3 4" xfId="9467"/>
    <cellStyle name="Currency 2 3 2 6 3 4 2" xfId="24878"/>
    <cellStyle name="Currency 2 3 2 6 3 4 2 2" xfId="55702"/>
    <cellStyle name="Currency 2 3 2 6 3 4 3" xfId="40292"/>
    <cellStyle name="Currency 2 3 2 6 3 5" xfId="17069"/>
    <cellStyle name="Currency 2 3 2 6 3 5 2" xfId="47893"/>
    <cellStyle name="Currency 2 3 2 6 3 6" xfId="32483"/>
    <cellStyle name="Currency 2 3 2 6 4" xfId="2290"/>
    <cellStyle name="Currency 2 3 2 6 4 2" xfId="6093"/>
    <cellStyle name="Currency 2 3 2 6 4 2 2" xfId="13903"/>
    <cellStyle name="Currency 2 3 2 6 4 2 2 2" xfId="29314"/>
    <cellStyle name="Currency 2 3 2 6 4 2 2 2 2" xfId="60138"/>
    <cellStyle name="Currency 2 3 2 6 4 2 2 3" xfId="44728"/>
    <cellStyle name="Currency 2 3 2 6 4 2 3" xfId="21505"/>
    <cellStyle name="Currency 2 3 2 6 4 2 3 2" xfId="52329"/>
    <cellStyle name="Currency 2 3 2 6 4 2 4" xfId="36919"/>
    <cellStyle name="Currency 2 3 2 6 4 3" xfId="10100"/>
    <cellStyle name="Currency 2 3 2 6 4 3 2" xfId="25511"/>
    <cellStyle name="Currency 2 3 2 6 4 3 2 2" xfId="56335"/>
    <cellStyle name="Currency 2 3 2 6 4 3 3" xfId="40925"/>
    <cellStyle name="Currency 2 3 2 6 4 4" xfId="17702"/>
    <cellStyle name="Currency 2 3 2 6 4 4 2" xfId="48526"/>
    <cellStyle name="Currency 2 3 2 6 4 5" xfId="33116"/>
    <cellStyle name="Currency 2 3 2 6 5" xfId="4194"/>
    <cellStyle name="Currency 2 3 2 6 5 2" xfId="12004"/>
    <cellStyle name="Currency 2 3 2 6 5 2 2" xfId="27415"/>
    <cellStyle name="Currency 2 3 2 6 5 2 2 2" xfId="58239"/>
    <cellStyle name="Currency 2 3 2 6 5 2 3" xfId="42829"/>
    <cellStyle name="Currency 2 3 2 6 5 3" xfId="19606"/>
    <cellStyle name="Currency 2 3 2 6 5 3 2" xfId="50430"/>
    <cellStyle name="Currency 2 3 2 6 5 4" xfId="35020"/>
    <cellStyle name="Currency 2 3 2 6 6" xfId="8201"/>
    <cellStyle name="Currency 2 3 2 6 6 2" xfId="23612"/>
    <cellStyle name="Currency 2 3 2 6 6 2 2" xfId="54436"/>
    <cellStyle name="Currency 2 3 2 6 6 3" xfId="39026"/>
    <cellStyle name="Currency 2 3 2 6 7" xfId="15803"/>
    <cellStyle name="Currency 2 3 2 6 7 2" xfId="46627"/>
    <cellStyle name="Currency 2 3 2 6 8" xfId="31217"/>
    <cellStyle name="Currency 2 3 2 7" xfId="811"/>
    <cellStyle name="Currency 2 3 2 7 2" xfId="2710"/>
    <cellStyle name="Currency 2 3 2 7 2 2" xfId="6513"/>
    <cellStyle name="Currency 2 3 2 7 2 2 2" xfId="14323"/>
    <cellStyle name="Currency 2 3 2 7 2 2 2 2" xfId="29734"/>
    <cellStyle name="Currency 2 3 2 7 2 2 2 2 2" xfId="60558"/>
    <cellStyle name="Currency 2 3 2 7 2 2 2 3" xfId="45148"/>
    <cellStyle name="Currency 2 3 2 7 2 2 3" xfId="21925"/>
    <cellStyle name="Currency 2 3 2 7 2 2 3 2" xfId="52749"/>
    <cellStyle name="Currency 2 3 2 7 2 2 4" xfId="37339"/>
    <cellStyle name="Currency 2 3 2 7 2 3" xfId="10520"/>
    <cellStyle name="Currency 2 3 2 7 2 3 2" xfId="25931"/>
    <cellStyle name="Currency 2 3 2 7 2 3 2 2" xfId="56755"/>
    <cellStyle name="Currency 2 3 2 7 2 3 3" xfId="41345"/>
    <cellStyle name="Currency 2 3 2 7 2 4" xfId="18122"/>
    <cellStyle name="Currency 2 3 2 7 2 4 2" xfId="48946"/>
    <cellStyle name="Currency 2 3 2 7 2 5" xfId="33536"/>
    <cellStyle name="Currency 2 3 2 7 3" xfId="4614"/>
    <cellStyle name="Currency 2 3 2 7 3 2" xfId="12424"/>
    <cellStyle name="Currency 2 3 2 7 3 2 2" xfId="27835"/>
    <cellStyle name="Currency 2 3 2 7 3 2 2 2" xfId="58659"/>
    <cellStyle name="Currency 2 3 2 7 3 2 3" xfId="43249"/>
    <cellStyle name="Currency 2 3 2 7 3 3" xfId="20026"/>
    <cellStyle name="Currency 2 3 2 7 3 3 2" xfId="50850"/>
    <cellStyle name="Currency 2 3 2 7 3 4" xfId="35440"/>
    <cellStyle name="Currency 2 3 2 7 4" xfId="8621"/>
    <cellStyle name="Currency 2 3 2 7 4 2" xfId="24032"/>
    <cellStyle name="Currency 2 3 2 7 4 2 2" xfId="54856"/>
    <cellStyle name="Currency 2 3 2 7 4 3" xfId="39446"/>
    <cellStyle name="Currency 2 3 2 7 5" xfId="16223"/>
    <cellStyle name="Currency 2 3 2 7 5 2" xfId="47047"/>
    <cellStyle name="Currency 2 3 2 7 6" xfId="31637"/>
    <cellStyle name="Currency 2 3 2 8" xfId="1444"/>
    <cellStyle name="Currency 2 3 2 8 2" xfId="3343"/>
    <cellStyle name="Currency 2 3 2 8 2 2" xfId="7146"/>
    <cellStyle name="Currency 2 3 2 8 2 2 2" xfId="14956"/>
    <cellStyle name="Currency 2 3 2 8 2 2 2 2" xfId="30367"/>
    <cellStyle name="Currency 2 3 2 8 2 2 2 2 2" xfId="61191"/>
    <cellStyle name="Currency 2 3 2 8 2 2 2 3" xfId="45781"/>
    <cellStyle name="Currency 2 3 2 8 2 2 3" xfId="22558"/>
    <cellStyle name="Currency 2 3 2 8 2 2 3 2" xfId="53382"/>
    <cellStyle name="Currency 2 3 2 8 2 2 4" xfId="37972"/>
    <cellStyle name="Currency 2 3 2 8 2 3" xfId="11153"/>
    <cellStyle name="Currency 2 3 2 8 2 3 2" xfId="26564"/>
    <cellStyle name="Currency 2 3 2 8 2 3 2 2" xfId="57388"/>
    <cellStyle name="Currency 2 3 2 8 2 3 3" xfId="41978"/>
    <cellStyle name="Currency 2 3 2 8 2 4" xfId="18755"/>
    <cellStyle name="Currency 2 3 2 8 2 4 2" xfId="49579"/>
    <cellStyle name="Currency 2 3 2 8 2 5" xfId="34169"/>
    <cellStyle name="Currency 2 3 2 8 3" xfId="5247"/>
    <cellStyle name="Currency 2 3 2 8 3 2" xfId="13057"/>
    <cellStyle name="Currency 2 3 2 8 3 2 2" xfId="28468"/>
    <cellStyle name="Currency 2 3 2 8 3 2 2 2" xfId="59292"/>
    <cellStyle name="Currency 2 3 2 8 3 2 3" xfId="43882"/>
    <cellStyle name="Currency 2 3 2 8 3 3" xfId="20659"/>
    <cellStyle name="Currency 2 3 2 8 3 3 2" xfId="51483"/>
    <cellStyle name="Currency 2 3 2 8 3 4" xfId="36073"/>
    <cellStyle name="Currency 2 3 2 8 4" xfId="9254"/>
    <cellStyle name="Currency 2 3 2 8 4 2" xfId="24665"/>
    <cellStyle name="Currency 2 3 2 8 4 2 2" xfId="55489"/>
    <cellStyle name="Currency 2 3 2 8 4 3" xfId="40079"/>
    <cellStyle name="Currency 2 3 2 8 5" xfId="16856"/>
    <cellStyle name="Currency 2 3 2 8 5 2" xfId="47680"/>
    <cellStyle name="Currency 2 3 2 8 6" xfId="32270"/>
    <cellStyle name="Currency 2 3 2 9" xfId="2077"/>
    <cellStyle name="Currency 2 3 2 9 2" xfId="5880"/>
    <cellStyle name="Currency 2 3 2 9 2 2" xfId="13690"/>
    <cellStyle name="Currency 2 3 2 9 2 2 2" xfId="29101"/>
    <cellStyle name="Currency 2 3 2 9 2 2 2 2" xfId="59925"/>
    <cellStyle name="Currency 2 3 2 9 2 2 3" xfId="44515"/>
    <cellStyle name="Currency 2 3 2 9 2 3" xfId="21292"/>
    <cellStyle name="Currency 2 3 2 9 2 3 2" xfId="52116"/>
    <cellStyle name="Currency 2 3 2 9 2 4" xfId="36706"/>
    <cellStyle name="Currency 2 3 2 9 3" xfId="9887"/>
    <cellStyle name="Currency 2 3 2 9 3 2" xfId="25298"/>
    <cellStyle name="Currency 2 3 2 9 3 2 2" xfId="56122"/>
    <cellStyle name="Currency 2 3 2 9 3 3" xfId="40712"/>
    <cellStyle name="Currency 2 3 2 9 4" xfId="17489"/>
    <cellStyle name="Currency 2 3 2 9 4 2" xfId="48313"/>
    <cellStyle name="Currency 2 3 2 9 5" xfId="32903"/>
    <cellStyle name="Currency 2 3 3" xfId="242"/>
    <cellStyle name="Currency 2 3 3 10" xfId="7844"/>
    <cellStyle name="Currency 2 3 3 10 2" xfId="23255"/>
    <cellStyle name="Currency 2 3 3 10 2 2" xfId="54079"/>
    <cellStyle name="Currency 2 3 3 10 3" xfId="38669"/>
    <cellStyle name="Currency 2 3 3 11" xfId="15655"/>
    <cellStyle name="Currency 2 3 3 11 2" xfId="46479"/>
    <cellStyle name="Currency 2 3 3 12" xfId="31069"/>
    <cellStyle name="Currency 2 3 3 2" xfId="324"/>
    <cellStyle name="Currency 2 3 3 2 10" xfId="15737"/>
    <cellStyle name="Currency 2 3 3 2 10 2" xfId="46561"/>
    <cellStyle name="Currency 2 3 3 2 11" xfId="31151"/>
    <cellStyle name="Currency 2 3 3 2 2" xfId="747"/>
    <cellStyle name="Currency 2 3 3 2 2 2" xfId="1380"/>
    <cellStyle name="Currency 2 3 3 2 2 2 2" xfId="3279"/>
    <cellStyle name="Currency 2 3 3 2 2 2 2 2" xfId="7082"/>
    <cellStyle name="Currency 2 3 3 2 2 2 2 2 2" xfId="14892"/>
    <cellStyle name="Currency 2 3 3 2 2 2 2 2 2 2" xfId="30303"/>
    <cellStyle name="Currency 2 3 3 2 2 2 2 2 2 2 2" xfId="61127"/>
    <cellStyle name="Currency 2 3 3 2 2 2 2 2 2 3" xfId="45717"/>
    <cellStyle name="Currency 2 3 3 2 2 2 2 2 3" xfId="22494"/>
    <cellStyle name="Currency 2 3 3 2 2 2 2 2 3 2" xfId="53318"/>
    <cellStyle name="Currency 2 3 3 2 2 2 2 2 4" xfId="37908"/>
    <cellStyle name="Currency 2 3 3 2 2 2 2 3" xfId="11089"/>
    <cellStyle name="Currency 2 3 3 2 2 2 2 3 2" xfId="26500"/>
    <cellStyle name="Currency 2 3 3 2 2 2 2 3 2 2" xfId="57324"/>
    <cellStyle name="Currency 2 3 3 2 2 2 2 3 3" xfId="41914"/>
    <cellStyle name="Currency 2 3 3 2 2 2 2 4" xfId="18691"/>
    <cellStyle name="Currency 2 3 3 2 2 2 2 4 2" xfId="49515"/>
    <cellStyle name="Currency 2 3 3 2 2 2 2 5" xfId="34105"/>
    <cellStyle name="Currency 2 3 3 2 2 2 3" xfId="5183"/>
    <cellStyle name="Currency 2 3 3 2 2 2 3 2" xfId="12993"/>
    <cellStyle name="Currency 2 3 3 2 2 2 3 2 2" xfId="28404"/>
    <cellStyle name="Currency 2 3 3 2 2 2 3 2 2 2" xfId="59228"/>
    <cellStyle name="Currency 2 3 3 2 2 2 3 2 3" xfId="43818"/>
    <cellStyle name="Currency 2 3 3 2 2 2 3 3" xfId="20595"/>
    <cellStyle name="Currency 2 3 3 2 2 2 3 3 2" xfId="51419"/>
    <cellStyle name="Currency 2 3 3 2 2 2 3 4" xfId="36009"/>
    <cellStyle name="Currency 2 3 3 2 2 2 4" xfId="9190"/>
    <cellStyle name="Currency 2 3 3 2 2 2 4 2" xfId="24601"/>
    <cellStyle name="Currency 2 3 3 2 2 2 4 2 2" xfId="55425"/>
    <cellStyle name="Currency 2 3 3 2 2 2 4 3" xfId="40015"/>
    <cellStyle name="Currency 2 3 3 2 2 2 5" xfId="16792"/>
    <cellStyle name="Currency 2 3 3 2 2 2 5 2" xfId="47616"/>
    <cellStyle name="Currency 2 3 3 2 2 2 6" xfId="32206"/>
    <cellStyle name="Currency 2 3 3 2 2 3" xfId="2013"/>
    <cellStyle name="Currency 2 3 3 2 2 3 2" xfId="3912"/>
    <cellStyle name="Currency 2 3 3 2 2 3 2 2" xfId="7715"/>
    <cellStyle name="Currency 2 3 3 2 2 3 2 2 2" xfId="15525"/>
    <cellStyle name="Currency 2 3 3 2 2 3 2 2 2 2" xfId="30936"/>
    <cellStyle name="Currency 2 3 3 2 2 3 2 2 2 2 2" xfId="61760"/>
    <cellStyle name="Currency 2 3 3 2 2 3 2 2 2 3" xfId="46350"/>
    <cellStyle name="Currency 2 3 3 2 2 3 2 2 3" xfId="23127"/>
    <cellStyle name="Currency 2 3 3 2 2 3 2 2 3 2" xfId="53951"/>
    <cellStyle name="Currency 2 3 3 2 2 3 2 2 4" xfId="38541"/>
    <cellStyle name="Currency 2 3 3 2 2 3 2 3" xfId="11722"/>
    <cellStyle name="Currency 2 3 3 2 2 3 2 3 2" xfId="27133"/>
    <cellStyle name="Currency 2 3 3 2 2 3 2 3 2 2" xfId="57957"/>
    <cellStyle name="Currency 2 3 3 2 2 3 2 3 3" xfId="42547"/>
    <cellStyle name="Currency 2 3 3 2 2 3 2 4" xfId="19324"/>
    <cellStyle name="Currency 2 3 3 2 2 3 2 4 2" xfId="50148"/>
    <cellStyle name="Currency 2 3 3 2 2 3 2 5" xfId="34738"/>
    <cellStyle name="Currency 2 3 3 2 2 3 3" xfId="5816"/>
    <cellStyle name="Currency 2 3 3 2 2 3 3 2" xfId="13626"/>
    <cellStyle name="Currency 2 3 3 2 2 3 3 2 2" xfId="29037"/>
    <cellStyle name="Currency 2 3 3 2 2 3 3 2 2 2" xfId="59861"/>
    <cellStyle name="Currency 2 3 3 2 2 3 3 2 3" xfId="44451"/>
    <cellStyle name="Currency 2 3 3 2 2 3 3 3" xfId="21228"/>
    <cellStyle name="Currency 2 3 3 2 2 3 3 3 2" xfId="52052"/>
    <cellStyle name="Currency 2 3 3 2 2 3 3 4" xfId="36642"/>
    <cellStyle name="Currency 2 3 3 2 2 3 4" xfId="9823"/>
    <cellStyle name="Currency 2 3 3 2 2 3 4 2" xfId="25234"/>
    <cellStyle name="Currency 2 3 3 2 2 3 4 2 2" xfId="56058"/>
    <cellStyle name="Currency 2 3 3 2 2 3 4 3" xfId="40648"/>
    <cellStyle name="Currency 2 3 3 2 2 3 5" xfId="17425"/>
    <cellStyle name="Currency 2 3 3 2 2 3 5 2" xfId="48249"/>
    <cellStyle name="Currency 2 3 3 2 2 3 6" xfId="32839"/>
    <cellStyle name="Currency 2 3 3 2 2 4" xfId="2646"/>
    <cellStyle name="Currency 2 3 3 2 2 4 2" xfId="6449"/>
    <cellStyle name="Currency 2 3 3 2 2 4 2 2" xfId="14259"/>
    <cellStyle name="Currency 2 3 3 2 2 4 2 2 2" xfId="29670"/>
    <cellStyle name="Currency 2 3 3 2 2 4 2 2 2 2" xfId="60494"/>
    <cellStyle name="Currency 2 3 3 2 2 4 2 2 3" xfId="45084"/>
    <cellStyle name="Currency 2 3 3 2 2 4 2 3" xfId="21861"/>
    <cellStyle name="Currency 2 3 3 2 2 4 2 3 2" xfId="52685"/>
    <cellStyle name="Currency 2 3 3 2 2 4 2 4" xfId="37275"/>
    <cellStyle name="Currency 2 3 3 2 2 4 3" xfId="10456"/>
    <cellStyle name="Currency 2 3 3 2 2 4 3 2" xfId="25867"/>
    <cellStyle name="Currency 2 3 3 2 2 4 3 2 2" xfId="56691"/>
    <cellStyle name="Currency 2 3 3 2 2 4 3 3" xfId="41281"/>
    <cellStyle name="Currency 2 3 3 2 2 4 4" xfId="18058"/>
    <cellStyle name="Currency 2 3 3 2 2 4 4 2" xfId="48882"/>
    <cellStyle name="Currency 2 3 3 2 2 4 5" xfId="33472"/>
    <cellStyle name="Currency 2 3 3 2 2 5" xfId="4550"/>
    <cellStyle name="Currency 2 3 3 2 2 5 2" xfId="12360"/>
    <cellStyle name="Currency 2 3 3 2 2 5 2 2" xfId="27771"/>
    <cellStyle name="Currency 2 3 3 2 2 5 2 2 2" xfId="58595"/>
    <cellStyle name="Currency 2 3 3 2 2 5 2 3" xfId="43185"/>
    <cellStyle name="Currency 2 3 3 2 2 5 3" xfId="19962"/>
    <cellStyle name="Currency 2 3 3 2 2 5 3 2" xfId="50786"/>
    <cellStyle name="Currency 2 3 3 2 2 5 4" xfId="35376"/>
    <cellStyle name="Currency 2 3 3 2 2 6" xfId="8557"/>
    <cellStyle name="Currency 2 3 3 2 2 6 2" xfId="23968"/>
    <cellStyle name="Currency 2 3 3 2 2 6 2 2" xfId="54792"/>
    <cellStyle name="Currency 2 3 3 2 2 6 3" xfId="39382"/>
    <cellStyle name="Currency 2 3 3 2 2 7" xfId="16159"/>
    <cellStyle name="Currency 2 3 3 2 2 7 2" xfId="46983"/>
    <cellStyle name="Currency 2 3 3 2 2 8" xfId="31573"/>
    <cellStyle name="Currency 2 3 3 2 3" xfId="538"/>
    <cellStyle name="Currency 2 3 3 2 3 2" xfId="1171"/>
    <cellStyle name="Currency 2 3 3 2 3 2 2" xfId="3070"/>
    <cellStyle name="Currency 2 3 3 2 3 2 2 2" xfId="6873"/>
    <cellStyle name="Currency 2 3 3 2 3 2 2 2 2" xfId="14683"/>
    <cellStyle name="Currency 2 3 3 2 3 2 2 2 2 2" xfId="30094"/>
    <cellStyle name="Currency 2 3 3 2 3 2 2 2 2 2 2" xfId="60918"/>
    <cellStyle name="Currency 2 3 3 2 3 2 2 2 2 3" xfId="45508"/>
    <cellStyle name="Currency 2 3 3 2 3 2 2 2 3" xfId="22285"/>
    <cellStyle name="Currency 2 3 3 2 3 2 2 2 3 2" xfId="53109"/>
    <cellStyle name="Currency 2 3 3 2 3 2 2 2 4" xfId="37699"/>
    <cellStyle name="Currency 2 3 3 2 3 2 2 3" xfId="10880"/>
    <cellStyle name="Currency 2 3 3 2 3 2 2 3 2" xfId="26291"/>
    <cellStyle name="Currency 2 3 3 2 3 2 2 3 2 2" xfId="57115"/>
    <cellStyle name="Currency 2 3 3 2 3 2 2 3 3" xfId="41705"/>
    <cellStyle name="Currency 2 3 3 2 3 2 2 4" xfId="18482"/>
    <cellStyle name="Currency 2 3 3 2 3 2 2 4 2" xfId="49306"/>
    <cellStyle name="Currency 2 3 3 2 3 2 2 5" xfId="33896"/>
    <cellStyle name="Currency 2 3 3 2 3 2 3" xfId="4974"/>
    <cellStyle name="Currency 2 3 3 2 3 2 3 2" xfId="12784"/>
    <cellStyle name="Currency 2 3 3 2 3 2 3 2 2" xfId="28195"/>
    <cellStyle name="Currency 2 3 3 2 3 2 3 2 2 2" xfId="59019"/>
    <cellStyle name="Currency 2 3 3 2 3 2 3 2 3" xfId="43609"/>
    <cellStyle name="Currency 2 3 3 2 3 2 3 3" xfId="20386"/>
    <cellStyle name="Currency 2 3 3 2 3 2 3 3 2" xfId="51210"/>
    <cellStyle name="Currency 2 3 3 2 3 2 3 4" xfId="35800"/>
    <cellStyle name="Currency 2 3 3 2 3 2 4" xfId="8981"/>
    <cellStyle name="Currency 2 3 3 2 3 2 4 2" xfId="24392"/>
    <cellStyle name="Currency 2 3 3 2 3 2 4 2 2" xfId="55216"/>
    <cellStyle name="Currency 2 3 3 2 3 2 4 3" xfId="39806"/>
    <cellStyle name="Currency 2 3 3 2 3 2 5" xfId="16583"/>
    <cellStyle name="Currency 2 3 3 2 3 2 5 2" xfId="47407"/>
    <cellStyle name="Currency 2 3 3 2 3 2 6" xfId="31997"/>
    <cellStyle name="Currency 2 3 3 2 3 3" xfId="1804"/>
    <cellStyle name="Currency 2 3 3 2 3 3 2" xfId="3703"/>
    <cellStyle name="Currency 2 3 3 2 3 3 2 2" xfId="7506"/>
    <cellStyle name="Currency 2 3 3 2 3 3 2 2 2" xfId="15316"/>
    <cellStyle name="Currency 2 3 3 2 3 3 2 2 2 2" xfId="30727"/>
    <cellStyle name="Currency 2 3 3 2 3 3 2 2 2 2 2" xfId="61551"/>
    <cellStyle name="Currency 2 3 3 2 3 3 2 2 2 3" xfId="46141"/>
    <cellStyle name="Currency 2 3 3 2 3 3 2 2 3" xfId="22918"/>
    <cellStyle name="Currency 2 3 3 2 3 3 2 2 3 2" xfId="53742"/>
    <cellStyle name="Currency 2 3 3 2 3 3 2 2 4" xfId="38332"/>
    <cellStyle name="Currency 2 3 3 2 3 3 2 3" xfId="11513"/>
    <cellStyle name="Currency 2 3 3 2 3 3 2 3 2" xfId="26924"/>
    <cellStyle name="Currency 2 3 3 2 3 3 2 3 2 2" xfId="57748"/>
    <cellStyle name="Currency 2 3 3 2 3 3 2 3 3" xfId="42338"/>
    <cellStyle name="Currency 2 3 3 2 3 3 2 4" xfId="19115"/>
    <cellStyle name="Currency 2 3 3 2 3 3 2 4 2" xfId="49939"/>
    <cellStyle name="Currency 2 3 3 2 3 3 2 5" xfId="34529"/>
    <cellStyle name="Currency 2 3 3 2 3 3 3" xfId="5607"/>
    <cellStyle name="Currency 2 3 3 2 3 3 3 2" xfId="13417"/>
    <cellStyle name="Currency 2 3 3 2 3 3 3 2 2" xfId="28828"/>
    <cellStyle name="Currency 2 3 3 2 3 3 3 2 2 2" xfId="59652"/>
    <cellStyle name="Currency 2 3 3 2 3 3 3 2 3" xfId="44242"/>
    <cellStyle name="Currency 2 3 3 2 3 3 3 3" xfId="21019"/>
    <cellStyle name="Currency 2 3 3 2 3 3 3 3 2" xfId="51843"/>
    <cellStyle name="Currency 2 3 3 2 3 3 3 4" xfId="36433"/>
    <cellStyle name="Currency 2 3 3 2 3 3 4" xfId="9614"/>
    <cellStyle name="Currency 2 3 3 2 3 3 4 2" xfId="25025"/>
    <cellStyle name="Currency 2 3 3 2 3 3 4 2 2" xfId="55849"/>
    <cellStyle name="Currency 2 3 3 2 3 3 4 3" xfId="40439"/>
    <cellStyle name="Currency 2 3 3 2 3 3 5" xfId="17216"/>
    <cellStyle name="Currency 2 3 3 2 3 3 5 2" xfId="48040"/>
    <cellStyle name="Currency 2 3 3 2 3 3 6" xfId="32630"/>
    <cellStyle name="Currency 2 3 3 2 3 4" xfId="2437"/>
    <cellStyle name="Currency 2 3 3 2 3 4 2" xfId="6240"/>
    <cellStyle name="Currency 2 3 3 2 3 4 2 2" xfId="14050"/>
    <cellStyle name="Currency 2 3 3 2 3 4 2 2 2" xfId="29461"/>
    <cellStyle name="Currency 2 3 3 2 3 4 2 2 2 2" xfId="60285"/>
    <cellStyle name="Currency 2 3 3 2 3 4 2 2 3" xfId="44875"/>
    <cellStyle name="Currency 2 3 3 2 3 4 2 3" xfId="21652"/>
    <cellStyle name="Currency 2 3 3 2 3 4 2 3 2" xfId="52476"/>
    <cellStyle name="Currency 2 3 3 2 3 4 2 4" xfId="37066"/>
    <cellStyle name="Currency 2 3 3 2 3 4 3" xfId="10247"/>
    <cellStyle name="Currency 2 3 3 2 3 4 3 2" xfId="25658"/>
    <cellStyle name="Currency 2 3 3 2 3 4 3 2 2" xfId="56482"/>
    <cellStyle name="Currency 2 3 3 2 3 4 3 3" xfId="41072"/>
    <cellStyle name="Currency 2 3 3 2 3 4 4" xfId="17849"/>
    <cellStyle name="Currency 2 3 3 2 3 4 4 2" xfId="48673"/>
    <cellStyle name="Currency 2 3 3 2 3 4 5" xfId="33263"/>
    <cellStyle name="Currency 2 3 3 2 3 5" xfId="4341"/>
    <cellStyle name="Currency 2 3 3 2 3 5 2" xfId="12151"/>
    <cellStyle name="Currency 2 3 3 2 3 5 2 2" xfId="27562"/>
    <cellStyle name="Currency 2 3 3 2 3 5 2 2 2" xfId="58386"/>
    <cellStyle name="Currency 2 3 3 2 3 5 2 3" xfId="42976"/>
    <cellStyle name="Currency 2 3 3 2 3 5 3" xfId="19753"/>
    <cellStyle name="Currency 2 3 3 2 3 5 3 2" xfId="50577"/>
    <cellStyle name="Currency 2 3 3 2 3 5 4" xfId="35167"/>
    <cellStyle name="Currency 2 3 3 2 3 6" xfId="8348"/>
    <cellStyle name="Currency 2 3 3 2 3 6 2" xfId="23759"/>
    <cellStyle name="Currency 2 3 3 2 3 6 2 2" xfId="54583"/>
    <cellStyle name="Currency 2 3 3 2 3 6 3" xfId="39173"/>
    <cellStyle name="Currency 2 3 3 2 3 7" xfId="15950"/>
    <cellStyle name="Currency 2 3 3 2 3 7 2" xfId="46774"/>
    <cellStyle name="Currency 2 3 3 2 3 8" xfId="31364"/>
    <cellStyle name="Currency 2 3 3 2 4" xfId="958"/>
    <cellStyle name="Currency 2 3 3 2 4 2" xfId="2857"/>
    <cellStyle name="Currency 2 3 3 2 4 2 2" xfId="6660"/>
    <cellStyle name="Currency 2 3 3 2 4 2 2 2" xfId="14470"/>
    <cellStyle name="Currency 2 3 3 2 4 2 2 2 2" xfId="29881"/>
    <cellStyle name="Currency 2 3 3 2 4 2 2 2 2 2" xfId="60705"/>
    <cellStyle name="Currency 2 3 3 2 4 2 2 2 3" xfId="45295"/>
    <cellStyle name="Currency 2 3 3 2 4 2 2 3" xfId="22072"/>
    <cellStyle name="Currency 2 3 3 2 4 2 2 3 2" xfId="52896"/>
    <cellStyle name="Currency 2 3 3 2 4 2 2 4" xfId="37486"/>
    <cellStyle name="Currency 2 3 3 2 4 2 3" xfId="10667"/>
    <cellStyle name="Currency 2 3 3 2 4 2 3 2" xfId="26078"/>
    <cellStyle name="Currency 2 3 3 2 4 2 3 2 2" xfId="56902"/>
    <cellStyle name="Currency 2 3 3 2 4 2 3 3" xfId="41492"/>
    <cellStyle name="Currency 2 3 3 2 4 2 4" xfId="18269"/>
    <cellStyle name="Currency 2 3 3 2 4 2 4 2" xfId="49093"/>
    <cellStyle name="Currency 2 3 3 2 4 2 5" xfId="33683"/>
    <cellStyle name="Currency 2 3 3 2 4 3" xfId="4761"/>
    <cellStyle name="Currency 2 3 3 2 4 3 2" xfId="12571"/>
    <cellStyle name="Currency 2 3 3 2 4 3 2 2" xfId="27982"/>
    <cellStyle name="Currency 2 3 3 2 4 3 2 2 2" xfId="58806"/>
    <cellStyle name="Currency 2 3 3 2 4 3 2 3" xfId="43396"/>
    <cellStyle name="Currency 2 3 3 2 4 3 3" xfId="20173"/>
    <cellStyle name="Currency 2 3 3 2 4 3 3 2" xfId="50997"/>
    <cellStyle name="Currency 2 3 3 2 4 3 4" xfId="35587"/>
    <cellStyle name="Currency 2 3 3 2 4 4" xfId="8768"/>
    <cellStyle name="Currency 2 3 3 2 4 4 2" xfId="24179"/>
    <cellStyle name="Currency 2 3 3 2 4 4 2 2" xfId="55003"/>
    <cellStyle name="Currency 2 3 3 2 4 4 3" xfId="39593"/>
    <cellStyle name="Currency 2 3 3 2 4 5" xfId="16370"/>
    <cellStyle name="Currency 2 3 3 2 4 5 2" xfId="47194"/>
    <cellStyle name="Currency 2 3 3 2 4 6" xfId="31784"/>
    <cellStyle name="Currency 2 3 3 2 5" xfId="1591"/>
    <cellStyle name="Currency 2 3 3 2 5 2" xfId="3490"/>
    <cellStyle name="Currency 2 3 3 2 5 2 2" xfId="7293"/>
    <cellStyle name="Currency 2 3 3 2 5 2 2 2" xfId="15103"/>
    <cellStyle name="Currency 2 3 3 2 5 2 2 2 2" xfId="30514"/>
    <cellStyle name="Currency 2 3 3 2 5 2 2 2 2 2" xfId="61338"/>
    <cellStyle name="Currency 2 3 3 2 5 2 2 2 3" xfId="45928"/>
    <cellStyle name="Currency 2 3 3 2 5 2 2 3" xfId="22705"/>
    <cellStyle name="Currency 2 3 3 2 5 2 2 3 2" xfId="53529"/>
    <cellStyle name="Currency 2 3 3 2 5 2 2 4" xfId="38119"/>
    <cellStyle name="Currency 2 3 3 2 5 2 3" xfId="11300"/>
    <cellStyle name="Currency 2 3 3 2 5 2 3 2" xfId="26711"/>
    <cellStyle name="Currency 2 3 3 2 5 2 3 2 2" xfId="57535"/>
    <cellStyle name="Currency 2 3 3 2 5 2 3 3" xfId="42125"/>
    <cellStyle name="Currency 2 3 3 2 5 2 4" xfId="18902"/>
    <cellStyle name="Currency 2 3 3 2 5 2 4 2" xfId="49726"/>
    <cellStyle name="Currency 2 3 3 2 5 2 5" xfId="34316"/>
    <cellStyle name="Currency 2 3 3 2 5 3" xfId="5394"/>
    <cellStyle name="Currency 2 3 3 2 5 3 2" xfId="13204"/>
    <cellStyle name="Currency 2 3 3 2 5 3 2 2" xfId="28615"/>
    <cellStyle name="Currency 2 3 3 2 5 3 2 2 2" xfId="59439"/>
    <cellStyle name="Currency 2 3 3 2 5 3 2 3" xfId="44029"/>
    <cellStyle name="Currency 2 3 3 2 5 3 3" xfId="20806"/>
    <cellStyle name="Currency 2 3 3 2 5 3 3 2" xfId="51630"/>
    <cellStyle name="Currency 2 3 3 2 5 3 4" xfId="36220"/>
    <cellStyle name="Currency 2 3 3 2 5 4" xfId="9401"/>
    <cellStyle name="Currency 2 3 3 2 5 4 2" xfId="24812"/>
    <cellStyle name="Currency 2 3 3 2 5 4 2 2" xfId="55636"/>
    <cellStyle name="Currency 2 3 3 2 5 4 3" xfId="40226"/>
    <cellStyle name="Currency 2 3 3 2 5 5" xfId="17003"/>
    <cellStyle name="Currency 2 3 3 2 5 5 2" xfId="47827"/>
    <cellStyle name="Currency 2 3 3 2 5 6" xfId="32417"/>
    <cellStyle name="Currency 2 3 3 2 6" xfId="2224"/>
    <cellStyle name="Currency 2 3 3 2 6 2" xfId="6027"/>
    <cellStyle name="Currency 2 3 3 2 6 2 2" xfId="13837"/>
    <cellStyle name="Currency 2 3 3 2 6 2 2 2" xfId="29248"/>
    <cellStyle name="Currency 2 3 3 2 6 2 2 2 2" xfId="60072"/>
    <cellStyle name="Currency 2 3 3 2 6 2 2 3" xfId="44662"/>
    <cellStyle name="Currency 2 3 3 2 6 2 3" xfId="21439"/>
    <cellStyle name="Currency 2 3 3 2 6 2 3 2" xfId="52263"/>
    <cellStyle name="Currency 2 3 3 2 6 2 4" xfId="36853"/>
    <cellStyle name="Currency 2 3 3 2 6 3" xfId="10034"/>
    <cellStyle name="Currency 2 3 3 2 6 3 2" xfId="25445"/>
    <cellStyle name="Currency 2 3 3 2 6 3 2 2" xfId="56269"/>
    <cellStyle name="Currency 2 3 3 2 6 3 3" xfId="40859"/>
    <cellStyle name="Currency 2 3 3 2 6 4" xfId="17636"/>
    <cellStyle name="Currency 2 3 3 2 6 4 2" xfId="48460"/>
    <cellStyle name="Currency 2 3 3 2 6 5" xfId="33050"/>
    <cellStyle name="Currency 2 3 3 2 7" xfId="4128"/>
    <cellStyle name="Currency 2 3 3 2 7 2" xfId="11938"/>
    <cellStyle name="Currency 2 3 3 2 7 2 2" xfId="27349"/>
    <cellStyle name="Currency 2 3 3 2 7 2 2 2" xfId="58173"/>
    <cellStyle name="Currency 2 3 3 2 7 2 3" xfId="42763"/>
    <cellStyle name="Currency 2 3 3 2 7 3" xfId="19540"/>
    <cellStyle name="Currency 2 3 3 2 7 3 2" xfId="50364"/>
    <cellStyle name="Currency 2 3 3 2 7 4" xfId="34954"/>
    <cellStyle name="Currency 2 3 3 2 8" xfId="8135"/>
    <cellStyle name="Currency 2 3 3 2 8 2" xfId="23546"/>
    <cellStyle name="Currency 2 3 3 2 8 2 2" xfId="54370"/>
    <cellStyle name="Currency 2 3 3 2 8 3" xfId="38960"/>
    <cellStyle name="Currency 2 3 3 2 9" xfId="7926"/>
    <cellStyle name="Currency 2 3 3 2 9 2" xfId="23337"/>
    <cellStyle name="Currency 2 3 3 2 9 2 2" xfId="54161"/>
    <cellStyle name="Currency 2 3 3 2 9 3" xfId="38751"/>
    <cellStyle name="Currency 2 3 3 3" xfId="665"/>
    <cellStyle name="Currency 2 3 3 3 2" xfId="1298"/>
    <cellStyle name="Currency 2 3 3 3 2 2" xfId="3197"/>
    <cellStyle name="Currency 2 3 3 3 2 2 2" xfId="7000"/>
    <cellStyle name="Currency 2 3 3 3 2 2 2 2" xfId="14810"/>
    <cellStyle name="Currency 2 3 3 3 2 2 2 2 2" xfId="30221"/>
    <cellStyle name="Currency 2 3 3 3 2 2 2 2 2 2" xfId="61045"/>
    <cellStyle name="Currency 2 3 3 3 2 2 2 2 3" xfId="45635"/>
    <cellStyle name="Currency 2 3 3 3 2 2 2 3" xfId="22412"/>
    <cellStyle name="Currency 2 3 3 3 2 2 2 3 2" xfId="53236"/>
    <cellStyle name="Currency 2 3 3 3 2 2 2 4" xfId="37826"/>
    <cellStyle name="Currency 2 3 3 3 2 2 3" xfId="11007"/>
    <cellStyle name="Currency 2 3 3 3 2 2 3 2" xfId="26418"/>
    <cellStyle name="Currency 2 3 3 3 2 2 3 2 2" xfId="57242"/>
    <cellStyle name="Currency 2 3 3 3 2 2 3 3" xfId="41832"/>
    <cellStyle name="Currency 2 3 3 3 2 2 4" xfId="18609"/>
    <cellStyle name="Currency 2 3 3 3 2 2 4 2" xfId="49433"/>
    <cellStyle name="Currency 2 3 3 3 2 2 5" xfId="34023"/>
    <cellStyle name="Currency 2 3 3 3 2 3" xfId="5101"/>
    <cellStyle name="Currency 2 3 3 3 2 3 2" xfId="12911"/>
    <cellStyle name="Currency 2 3 3 3 2 3 2 2" xfId="28322"/>
    <cellStyle name="Currency 2 3 3 3 2 3 2 2 2" xfId="59146"/>
    <cellStyle name="Currency 2 3 3 3 2 3 2 3" xfId="43736"/>
    <cellStyle name="Currency 2 3 3 3 2 3 3" xfId="20513"/>
    <cellStyle name="Currency 2 3 3 3 2 3 3 2" xfId="51337"/>
    <cellStyle name="Currency 2 3 3 3 2 3 4" xfId="35927"/>
    <cellStyle name="Currency 2 3 3 3 2 4" xfId="9108"/>
    <cellStyle name="Currency 2 3 3 3 2 4 2" xfId="24519"/>
    <cellStyle name="Currency 2 3 3 3 2 4 2 2" xfId="55343"/>
    <cellStyle name="Currency 2 3 3 3 2 4 3" xfId="39933"/>
    <cellStyle name="Currency 2 3 3 3 2 5" xfId="16710"/>
    <cellStyle name="Currency 2 3 3 3 2 5 2" xfId="47534"/>
    <cellStyle name="Currency 2 3 3 3 2 6" xfId="32124"/>
    <cellStyle name="Currency 2 3 3 3 3" xfId="1931"/>
    <cellStyle name="Currency 2 3 3 3 3 2" xfId="3830"/>
    <cellStyle name="Currency 2 3 3 3 3 2 2" xfId="7633"/>
    <cellStyle name="Currency 2 3 3 3 3 2 2 2" xfId="15443"/>
    <cellStyle name="Currency 2 3 3 3 3 2 2 2 2" xfId="30854"/>
    <cellStyle name="Currency 2 3 3 3 3 2 2 2 2 2" xfId="61678"/>
    <cellStyle name="Currency 2 3 3 3 3 2 2 2 3" xfId="46268"/>
    <cellStyle name="Currency 2 3 3 3 3 2 2 3" xfId="23045"/>
    <cellStyle name="Currency 2 3 3 3 3 2 2 3 2" xfId="53869"/>
    <cellStyle name="Currency 2 3 3 3 3 2 2 4" xfId="38459"/>
    <cellStyle name="Currency 2 3 3 3 3 2 3" xfId="11640"/>
    <cellStyle name="Currency 2 3 3 3 3 2 3 2" xfId="27051"/>
    <cellStyle name="Currency 2 3 3 3 3 2 3 2 2" xfId="57875"/>
    <cellStyle name="Currency 2 3 3 3 3 2 3 3" xfId="42465"/>
    <cellStyle name="Currency 2 3 3 3 3 2 4" xfId="19242"/>
    <cellStyle name="Currency 2 3 3 3 3 2 4 2" xfId="50066"/>
    <cellStyle name="Currency 2 3 3 3 3 2 5" xfId="34656"/>
    <cellStyle name="Currency 2 3 3 3 3 3" xfId="5734"/>
    <cellStyle name="Currency 2 3 3 3 3 3 2" xfId="13544"/>
    <cellStyle name="Currency 2 3 3 3 3 3 2 2" xfId="28955"/>
    <cellStyle name="Currency 2 3 3 3 3 3 2 2 2" xfId="59779"/>
    <cellStyle name="Currency 2 3 3 3 3 3 2 3" xfId="44369"/>
    <cellStyle name="Currency 2 3 3 3 3 3 3" xfId="21146"/>
    <cellStyle name="Currency 2 3 3 3 3 3 3 2" xfId="51970"/>
    <cellStyle name="Currency 2 3 3 3 3 3 4" xfId="36560"/>
    <cellStyle name="Currency 2 3 3 3 3 4" xfId="9741"/>
    <cellStyle name="Currency 2 3 3 3 3 4 2" xfId="25152"/>
    <cellStyle name="Currency 2 3 3 3 3 4 2 2" xfId="55976"/>
    <cellStyle name="Currency 2 3 3 3 3 4 3" xfId="40566"/>
    <cellStyle name="Currency 2 3 3 3 3 5" xfId="17343"/>
    <cellStyle name="Currency 2 3 3 3 3 5 2" xfId="48167"/>
    <cellStyle name="Currency 2 3 3 3 3 6" xfId="32757"/>
    <cellStyle name="Currency 2 3 3 3 4" xfId="2564"/>
    <cellStyle name="Currency 2 3 3 3 4 2" xfId="6367"/>
    <cellStyle name="Currency 2 3 3 3 4 2 2" xfId="14177"/>
    <cellStyle name="Currency 2 3 3 3 4 2 2 2" xfId="29588"/>
    <cellStyle name="Currency 2 3 3 3 4 2 2 2 2" xfId="60412"/>
    <cellStyle name="Currency 2 3 3 3 4 2 2 3" xfId="45002"/>
    <cellStyle name="Currency 2 3 3 3 4 2 3" xfId="21779"/>
    <cellStyle name="Currency 2 3 3 3 4 2 3 2" xfId="52603"/>
    <cellStyle name="Currency 2 3 3 3 4 2 4" xfId="37193"/>
    <cellStyle name="Currency 2 3 3 3 4 3" xfId="10374"/>
    <cellStyle name="Currency 2 3 3 3 4 3 2" xfId="25785"/>
    <cellStyle name="Currency 2 3 3 3 4 3 2 2" xfId="56609"/>
    <cellStyle name="Currency 2 3 3 3 4 3 3" xfId="41199"/>
    <cellStyle name="Currency 2 3 3 3 4 4" xfId="17976"/>
    <cellStyle name="Currency 2 3 3 3 4 4 2" xfId="48800"/>
    <cellStyle name="Currency 2 3 3 3 4 5" xfId="33390"/>
    <cellStyle name="Currency 2 3 3 3 5" xfId="4468"/>
    <cellStyle name="Currency 2 3 3 3 5 2" xfId="12278"/>
    <cellStyle name="Currency 2 3 3 3 5 2 2" xfId="27689"/>
    <cellStyle name="Currency 2 3 3 3 5 2 2 2" xfId="58513"/>
    <cellStyle name="Currency 2 3 3 3 5 2 3" xfId="43103"/>
    <cellStyle name="Currency 2 3 3 3 5 3" xfId="19880"/>
    <cellStyle name="Currency 2 3 3 3 5 3 2" xfId="50704"/>
    <cellStyle name="Currency 2 3 3 3 5 4" xfId="35294"/>
    <cellStyle name="Currency 2 3 3 3 6" xfId="8475"/>
    <cellStyle name="Currency 2 3 3 3 6 2" xfId="23886"/>
    <cellStyle name="Currency 2 3 3 3 6 2 2" xfId="54710"/>
    <cellStyle name="Currency 2 3 3 3 6 3" xfId="39300"/>
    <cellStyle name="Currency 2 3 3 3 7" xfId="16077"/>
    <cellStyle name="Currency 2 3 3 3 7 2" xfId="46901"/>
    <cellStyle name="Currency 2 3 3 3 8" xfId="31491"/>
    <cellStyle name="Currency 2 3 3 4" xfId="456"/>
    <cellStyle name="Currency 2 3 3 4 2" xfId="1089"/>
    <cellStyle name="Currency 2 3 3 4 2 2" xfId="2988"/>
    <cellStyle name="Currency 2 3 3 4 2 2 2" xfId="6791"/>
    <cellStyle name="Currency 2 3 3 4 2 2 2 2" xfId="14601"/>
    <cellStyle name="Currency 2 3 3 4 2 2 2 2 2" xfId="30012"/>
    <cellStyle name="Currency 2 3 3 4 2 2 2 2 2 2" xfId="60836"/>
    <cellStyle name="Currency 2 3 3 4 2 2 2 2 3" xfId="45426"/>
    <cellStyle name="Currency 2 3 3 4 2 2 2 3" xfId="22203"/>
    <cellStyle name="Currency 2 3 3 4 2 2 2 3 2" xfId="53027"/>
    <cellStyle name="Currency 2 3 3 4 2 2 2 4" xfId="37617"/>
    <cellStyle name="Currency 2 3 3 4 2 2 3" xfId="10798"/>
    <cellStyle name="Currency 2 3 3 4 2 2 3 2" xfId="26209"/>
    <cellStyle name="Currency 2 3 3 4 2 2 3 2 2" xfId="57033"/>
    <cellStyle name="Currency 2 3 3 4 2 2 3 3" xfId="41623"/>
    <cellStyle name="Currency 2 3 3 4 2 2 4" xfId="18400"/>
    <cellStyle name="Currency 2 3 3 4 2 2 4 2" xfId="49224"/>
    <cellStyle name="Currency 2 3 3 4 2 2 5" xfId="33814"/>
    <cellStyle name="Currency 2 3 3 4 2 3" xfId="4892"/>
    <cellStyle name="Currency 2 3 3 4 2 3 2" xfId="12702"/>
    <cellStyle name="Currency 2 3 3 4 2 3 2 2" xfId="28113"/>
    <cellStyle name="Currency 2 3 3 4 2 3 2 2 2" xfId="58937"/>
    <cellStyle name="Currency 2 3 3 4 2 3 2 3" xfId="43527"/>
    <cellStyle name="Currency 2 3 3 4 2 3 3" xfId="20304"/>
    <cellStyle name="Currency 2 3 3 4 2 3 3 2" xfId="51128"/>
    <cellStyle name="Currency 2 3 3 4 2 3 4" xfId="35718"/>
    <cellStyle name="Currency 2 3 3 4 2 4" xfId="8899"/>
    <cellStyle name="Currency 2 3 3 4 2 4 2" xfId="24310"/>
    <cellStyle name="Currency 2 3 3 4 2 4 2 2" xfId="55134"/>
    <cellStyle name="Currency 2 3 3 4 2 4 3" xfId="39724"/>
    <cellStyle name="Currency 2 3 3 4 2 5" xfId="16501"/>
    <cellStyle name="Currency 2 3 3 4 2 5 2" xfId="47325"/>
    <cellStyle name="Currency 2 3 3 4 2 6" xfId="31915"/>
    <cellStyle name="Currency 2 3 3 4 3" xfId="1722"/>
    <cellStyle name="Currency 2 3 3 4 3 2" xfId="3621"/>
    <cellStyle name="Currency 2 3 3 4 3 2 2" xfId="7424"/>
    <cellStyle name="Currency 2 3 3 4 3 2 2 2" xfId="15234"/>
    <cellStyle name="Currency 2 3 3 4 3 2 2 2 2" xfId="30645"/>
    <cellStyle name="Currency 2 3 3 4 3 2 2 2 2 2" xfId="61469"/>
    <cellStyle name="Currency 2 3 3 4 3 2 2 2 3" xfId="46059"/>
    <cellStyle name="Currency 2 3 3 4 3 2 2 3" xfId="22836"/>
    <cellStyle name="Currency 2 3 3 4 3 2 2 3 2" xfId="53660"/>
    <cellStyle name="Currency 2 3 3 4 3 2 2 4" xfId="38250"/>
    <cellStyle name="Currency 2 3 3 4 3 2 3" xfId="11431"/>
    <cellStyle name="Currency 2 3 3 4 3 2 3 2" xfId="26842"/>
    <cellStyle name="Currency 2 3 3 4 3 2 3 2 2" xfId="57666"/>
    <cellStyle name="Currency 2 3 3 4 3 2 3 3" xfId="42256"/>
    <cellStyle name="Currency 2 3 3 4 3 2 4" xfId="19033"/>
    <cellStyle name="Currency 2 3 3 4 3 2 4 2" xfId="49857"/>
    <cellStyle name="Currency 2 3 3 4 3 2 5" xfId="34447"/>
    <cellStyle name="Currency 2 3 3 4 3 3" xfId="5525"/>
    <cellStyle name="Currency 2 3 3 4 3 3 2" xfId="13335"/>
    <cellStyle name="Currency 2 3 3 4 3 3 2 2" xfId="28746"/>
    <cellStyle name="Currency 2 3 3 4 3 3 2 2 2" xfId="59570"/>
    <cellStyle name="Currency 2 3 3 4 3 3 2 3" xfId="44160"/>
    <cellStyle name="Currency 2 3 3 4 3 3 3" xfId="20937"/>
    <cellStyle name="Currency 2 3 3 4 3 3 3 2" xfId="51761"/>
    <cellStyle name="Currency 2 3 3 4 3 3 4" xfId="36351"/>
    <cellStyle name="Currency 2 3 3 4 3 4" xfId="9532"/>
    <cellStyle name="Currency 2 3 3 4 3 4 2" xfId="24943"/>
    <cellStyle name="Currency 2 3 3 4 3 4 2 2" xfId="55767"/>
    <cellStyle name="Currency 2 3 3 4 3 4 3" xfId="40357"/>
    <cellStyle name="Currency 2 3 3 4 3 5" xfId="17134"/>
    <cellStyle name="Currency 2 3 3 4 3 5 2" xfId="47958"/>
    <cellStyle name="Currency 2 3 3 4 3 6" xfId="32548"/>
    <cellStyle name="Currency 2 3 3 4 4" xfId="2355"/>
    <cellStyle name="Currency 2 3 3 4 4 2" xfId="6158"/>
    <cellStyle name="Currency 2 3 3 4 4 2 2" xfId="13968"/>
    <cellStyle name="Currency 2 3 3 4 4 2 2 2" xfId="29379"/>
    <cellStyle name="Currency 2 3 3 4 4 2 2 2 2" xfId="60203"/>
    <cellStyle name="Currency 2 3 3 4 4 2 2 3" xfId="44793"/>
    <cellStyle name="Currency 2 3 3 4 4 2 3" xfId="21570"/>
    <cellStyle name="Currency 2 3 3 4 4 2 3 2" xfId="52394"/>
    <cellStyle name="Currency 2 3 3 4 4 2 4" xfId="36984"/>
    <cellStyle name="Currency 2 3 3 4 4 3" xfId="10165"/>
    <cellStyle name="Currency 2 3 3 4 4 3 2" xfId="25576"/>
    <cellStyle name="Currency 2 3 3 4 4 3 2 2" xfId="56400"/>
    <cellStyle name="Currency 2 3 3 4 4 3 3" xfId="40990"/>
    <cellStyle name="Currency 2 3 3 4 4 4" xfId="17767"/>
    <cellStyle name="Currency 2 3 3 4 4 4 2" xfId="48591"/>
    <cellStyle name="Currency 2 3 3 4 4 5" xfId="33181"/>
    <cellStyle name="Currency 2 3 3 4 5" xfId="4259"/>
    <cellStyle name="Currency 2 3 3 4 5 2" xfId="12069"/>
    <cellStyle name="Currency 2 3 3 4 5 2 2" xfId="27480"/>
    <cellStyle name="Currency 2 3 3 4 5 2 2 2" xfId="58304"/>
    <cellStyle name="Currency 2 3 3 4 5 2 3" xfId="42894"/>
    <cellStyle name="Currency 2 3 3 4 5 3" xfId="19671"/>
    <cellStyle name="Currency 2 3 3 4 5 3 2" xfId="50495"/>
    <cellStyle name="Currency 2 3 3 4 5 4" xfId="35085"/>
    <cellStyle name="Currency 2 3 3 4 6" xfId="8266"/>
    <cellStyle name="Currency 2 3 3 4 6 2" xfId="23677"/>
    <cellStyle name="Currency 2 3 3 4 6 2 2" xfId="54501"/>
    <cellStyle name="Currency 2 3 3 4 6 3" xfId="39091"/>
    <cellStyle name="Currency 2 3 3 4 7" xfId="15868"/>
    <cellStyle name="Currency 2 3 3 4 7 2" xfId="46692"/>
    <cellStyle name="Currency 2 3 3 4 8" xfId="31282"/>
    <cellStyle name="Currency 2 3 3 5" xfId="876"/>
    <cellStyle name="Currency 2 3 3 5 2" xfId="2775"/>
    <cellStyle name="Currency 2 3 3 5 2 2" xfId="6578"/>
    <cellStyle name="Currency 2 3 3 5 2 2 2" xfId="14388"/>
    <cellStyle name="Currency 2 3 3 5 2 2 2 2" xfId="29799"/>
    <cellStyle name="Currency 2 3 3 5 2 2 2 2 2" xfId="60623"/>
    <cellStyle name="Currency 2 3 3 5 2 2 2 3" xfId="45213"/>
    <cellStyle name="Currency 2 3 3 5 2 2 3" xfId="21990"/>
    <cellStyle name="Currency 2 3 3 5 2 2 3 2" xfId="52814"/>
    <cellStyle name="Currency 2 3 3 5 2 2 4" xfId="37404"/>
    <cellStyle name="Currency 2 3 3 5 2 3" xfId="10585"/>
    <cellStyle name="Currency 2 3 3 5 2 3 2" xfId="25996"/>
    <cellStyle name="Currency 2 3 3 5 2 3 2 2" xfId="56820"/>
    <cellStyle name="Currency 2 3 3 5 2 3 3" xfId="41410"/>
    <cellStyle name="Currency 2 3 3 5 2 4" xfId="18187"/>
    <cellStyle name="Currency 2 3 3 5 2 4 2" xfId="49011"/>
    <cellStyle name="Currency 2 3 3 5 2 5" xfId="33601"/>
    <cellStyle name="Currency 2 3 3 5 3" xfId="4679"/>
    <cellStyle name="Currency 2 3 3 5 3 2" xfId="12489"/>
    <cellStyle name="Currency 2 3 3 5 3 2 2" xfId="27900"/>
    <cellStyle name="Currency 2 3 3 5 3 2 2 2" xfId="58724"/>
    <cellStyle name="Currency 2 3 3 5 3 2 3" xfId="43314"/>
    <cellStyle name="Currency 2 3 3 5 3 3" xfId="20091"/>
    <cellStyle name="Currency 2 3 3 5 3 3 2" xfId="50915"/>
    <cellStyle name="Currency 2 3 3 5 3 4" xfId="35505"/>
    <cellStyle name="Currency 2 3 3 5 4" xfId="8686"/>
    <cellStyle name="Currency 2 3 3 5 4 2" xfId="24097"/>
    <cellStyle name="Currency 2 3 3 5 4 2 2" xfId="54921"/>
    <cellStyle name="Currency 2 3 3 5 4 3" xfId="39511"/>
    <cellStyle name="Currency 2 3 3 5 5" xfId="16288"/>
    <cellStyle name="Currency 2 3 3 5 5 2" xfId="47112"/>
    <cellStyle name="Currency 2 3 3 5 6" xfId="31702"/>
    <cellStyle name="Currency 2 3 3 6" xfId="1509"/>
    <cellStyle name="Currency 2 3 3 6 2" xfId="3408"/>
    <cellStyle name="Currency 2 3 3 6 2 2" xfId="7211"/>
    <cellStyle name="Currency 2 3 3 6 2 2 2" xfId="15021"/>
    <cellStyle name="Currency 2 3 3 6 2 2 2 2" xfId="30432"/>
    <cellStyle name="Currency 2 3 3 6 2 2 2 2 2" xfId="61256"/>
    <cellStyle name="Currency 2 3 3 6 2 2 2 3" xfId="45846"/>
    <cellStyle name="Currency 2 3 3 6 2 2 3" xfId="22623"/>
    <cellStyle name="Currency 2 3 3 6 2 2 3 2" xfId="53447"/>
    <cellStyle name="Currency 2 3 3 6 2 2 4" xfId="38037"/>
    <cellStyle name="Currency 2 3 3 6 2 3" xfId="11218"/>
    <cellStyle name="Currency 2 3 3 6 2 3 2" xfId="26629"/>
    <cellStyle name="Currency 2 3 3 6 2 3 2 2" xfId="57453"/>
    <cellStyle name="Currency 2 3 3 6 2 3 3" xfId="42043"/>
    <cellStyle name="Currency 2 3 3 6 2 4" xfId="18820"/>
    <cellStyle name="Currency 2 3 3 6 2 4 2" xfId="49644"/>
    <cellStyle name="Currency 2 3 3 6 2 5" xfId="34234"/>
    <cellStyle name="Currency 2 3 3 6 3" xfId="5312"/>
    <cellStyle name="Currency 2 3 3 6 3 2" xfId="13122"/>
    <cellStyle name="Currency 2 3 3 6 3 2 2" xfId="28533"/>
    <cellStyle name="Currency 2 3 3 6 3 2 2 2" xfId="59357"/>
    <cellStyle name="Currency 2 3 3 6 3 2 3" xfId="43947"/>
    <cellStyle name="Currency 2 3 3 6 3 3" xfId="20724"/>
    <cellStyle name="Currency 2 3 3 6 3 3 2" xfId="51548"/>
    <cellStyle name="Currency 2 3 3 6 3 4" xfId="36138"/>
    <cellStyle name="Currency 2 3 3 6 4" xfId="9319"/>
    <cellStyle name="Currency 2 3 3 6 4 2" xfId="24730"/>
    <cellStyle name="Currency 2 3 3 6 4 2 2" xfId="55554"/>
    <cellStyle name="Currency 2 3 3 6 4 3" xfId="40144"/>
    <cellStyle name="Currency 2 3 3 6 5" xfId="16921"/>
    <cellStyle name="Currency 2 3 3 6 5 2" xfId="47745"/>
    <cellStyle name="Currency 2 3 3 6 6" xfId="32335"/>
    <cellStyle name="Currency 2 3 3 7" xfId="2142"/>
    <cellStyle name="Currency 2 3 3 7 2" xfId="5945"/>
    <cellStyle name="Currency 2 3 3 7 2 2" xfId="13755"/>
    <cellStyle name="Currency 2 3 3 7 2 2 2" xfId="29166"/>
    <cellStyle name="Currency 2 3 3 7 2 2 2 2" xfId="59990"/>
    <cellStyle name="Currency 2 3 3 7 2 2 3" xfId="44580"/>
    <cellStyle name="Currency 2 3 3 7 2 3" xfId="21357"/>
    <cellStyle name="Currency 2 3 3 7 2 3 2" xfId="52181"/>
    <cellStyle name="Currency 2 3 3 7 2 4" xfId="36771"/>
    <cellStyle name="Currency 2 3 3 7 3" xfId="9952"/>
    <cellStyle name="Currency 2 3 3 7 3 2" xfId="25363"/>
    <cellStyle name="Currency 2 3 3 7 3 2 2" xfId="56187"/>
    <cellStyle name="Currency 2 3 3 7 3 3" xfId="40777"/>
    <cellStyle name="Currency 2 3 3 7 4" xfId="17554"/>
    <cellStyle name="Currency 2 3 3 7 4 2" xfId="48378"/>
    <cellStyle name="Currency 2 3 3 7 5" xfId="32968"/>
    <cellStyle name="Currency 2 3 3 8" xfId="4046"/>
    <cellStyle name="Currency 2 3 3 8 2" xfId="11856"/>
    <cellStyle name="Currency 2 3 3 8 2 2" xfId="27267"/>
    <cellStyle name="Currency 2 3 3 8 2 2 2" xfId="58091"/>
    <cellStyle name="Currency 2 3 3 8 2 3" xfId="42681"/>
    <cellStyle name="Currency 2 3 3 8 3" xfId="19458"/>
    <cellStyle name="Currency 2 3 3 8 3 2" xfId="50282"/>
    <cellStyle name="Currency 2 3 3 8 4" xfId="34872"/>
    <cellStyle name="Currency 2 3 3 9" xfId="8053"/>
    <cellStyle name="Currency 2 3 3 9 2" xfId="23464"/>
    <cellStyle name="Currency 2 3 3 9 2 2" xfId="54288"/>
    <cellStyle name="Currency 2 3 3 9 3" xfId="38878"/>
    <cellStyle name="Currency 2 3 4" xfId="282"/>
    <cellStyle name="Currency 2 3 4 10" xfId="15695"/>
    <cellStyle name="Currency 2 3 4 10 2" xfId="46519"/>
    <cellStyle name="Currency 2 3 4 11" xfId="31109"/>
    <cellStyle name="Currency 2 3 4 2" xfId="705"/>
    <cellStyle name="Currency 2 3 4 2 2" xfId="1338"/>
    <cellStyle name="Currency 2 3 4 2 2 2" xfId="3237"/>
    <cellStyle name="Currency 2 3 4 2 2 2 2" xfId="7040"/>
    <cellStyle name="Currency 2 3 4 2 2 2 2 2" xfId="14850"/>
    <cellStyle name="Currency 2 3 4 2 2 2 2 2 2" xfId="30261"/>
    <cellStyle name="Currency 2 3 4 2 2 2 2 2 2 2" xfId="61085"/>
    <cellStyle name="Currency 2 3 4 2 2 2 2 2 3" xfId="45675"/>
    <cellStyle name="Currency 2 3 4 2 2 2 2 3" xfId="22452"/>
    <cellStyle name="Currency 2 3 4 2 2 2 2 3 2" xfId="53276"/>
    <cellStyle name="Currency 2 3 4 2 2 2 2 4" xfId="37866"/>
    <cellStyle name="Currency 2 3 4 2 2 2 3" xfId="11047"/>
    <cellStyle name="Currency 2 3 4 2 2 2 3 2" xfId="26458"/>
    <cellStyle name="Currency 2 3 4 2 2 2 3 2 2" xfId="57282"/>
    <cellStyle name="Currency 2 3 4 2 2 2 3 3" xfId="41872"/>
    <cellStyle name="Currency 2 3 4 2 2 2 4" xfId="18649"/>
    <cellStyle name="Currency 2 3 4 2 2 2 4 2" xfId="49473"/>
    <cellStyle name="Currency 2 3 4 2 2 2 5" xfId="34063"/>
    <cellStyle name="Currency 2 3 4 2 2 3" xfId="5141"/>
    <cellStyle name="Currency 2 3 4 2 2 3 2" xfId="12951"/>
    <cellStyle name="Currency 2 3 4 2 2 3 2 2" xfId="28362"/>
    <cellStyle name="Currency 2 3 4 2 2 3 2 2 2" xfId="59186"/>
    <cellStyle name="Currency 2 3 4 2 2 3 2 3" xfId="43776"/>
    <cellStyle name="Currency 2 3 4 2 2 3 3" xfId="20553"/>
    <cellStyle name="Currency 2 3 4 2 2 3 3 2" xfId="51377"/>
    <cellStyle name="Currency 2 3 4 2 2 3 4" xfId="35967"/>
    <cellStyle name="Currency 2 3 4 2 2 4" xfId="9148"/>
    <cellStyle name="Currency 2 3 4 2 2 4 2" xfId="24559"/>
    <cellStyle name="Currency 2 3 4 2 2 4 2 2" xfId="55383"/>
    <cellStyle name="Currency 2 3 4 2 2 4 3" xfId="39973"/>
    <cellStyle name="Currency 2 3 4 2 2 5" xfId="16750"/>
    <cellStyle name="Currency 2 3 4 2 2 5 2" xfId="47574"/>
    <cellStyle name="Currency 2 3 4 2 2 6" xfId="32164"/>
    <cellStyle name="Currency 2 3 4 2 3" xfId="1971"/>
    <cellStyle name="Currency 2 3 4 2 3 2" xfId="3870"/>
    <cellStyle name="Currency 2 3 4 2 3 2 2" xfId="7673"/>
    <cellStyle name="Currency 2 3 4 2 3 2 2 2" xfId="15483"/>
    <cellStyle name="Currency 2 3 4 2 3 2 2 2 2" xfId="30894"/>
    <cellStyle name="Currency 2 3 4 2 3 2 2 2 2 2" xfId="61718"/>
    <cellStyle name="Currency 2 3 4 2 3 2 2 2 3" xfId="46308"/>
    <cellStyle name="Currency 2 3 4 2 3 2 2 3" xfId="23085"/>
    <cellStyle name="Currency 2 3 4 2 3 2 2 3 2" xfId="53909"/>
    <cellStyle name="Currency 2 3 4 2 3 2 2 4" xfId="38499"/>
    <cellStyle name="Currency 2 3 4 2 3 2 3" xfId="11680"/>
    <cellStyle name="Currency 2 3 4 2 3 2 3 2" xfId="27091"/>
    <cellStyle name="Currency 2 3 4 2 3 2 3 2 2" xfId="57915"/>
    <cellStyle name="Currency 2 3 4 2 3 2 3 3" xfId="42505"/>
    <cellStyle name="Currency 2 3 4 2 3 2 4" xfId="19282"/>
    <cellStyle name="Currency 2 3 4 2 3 2 4 2" xfId="50106"/>
    <cellStyle name="Currency 2 3 4 2 3 2 5" xfId="34696"/>
    <cellStyle name="Currency 2 3 4 2 3 3" xfId="5774"/>
    <cellStyle name="Currency 2 3 4 2 3 3 2" xfId="13584"/>
    <cellStyle name="Currency 2 3 4 2 3 3 2 2" xfId="28995"/>
    <cellStyle name="Currency 2 3 4 2 3 3 2 2 2" xfId="59819"/>
    <cellStyle name="Currency 2 3 4 2 3 3 2 3" xfId="44409"/>
    <cellStyle name="Currency 2 3 4 2 3 3 3" xfId="21186"/>
    <cellStyle name="Currency 2 3 4 2 3 3 3 2" xfId="52010"/>
    <cellStyle name="Currency 2 3 4 2 3 3 4" xfId="36600"/>
    <cellStyle name="Currency 2 3 4 2 3 4" xfId="9781"/>
    <cellStyle name="Currency 2 3 4 2 3 4 2" xfId="25192"/>
    <cellStyle name="Currency 2 3 4 2 3 4 2 2" xfId="56016"/>
    <cellStyle name="Currency 2 3 4 2 3 4 3" xfId="40606"/>
    <cellStyle name="Currency 2 3 4 2 3 5" xfId="17383"/>
    <cellStyle name="Currency 2 3 4 2 3 5 2" xfId="48207"/>
    <cellStyle name="Currency 2 3 4 2 3 6" xfId="32797"/>
    <cellStyle name="Currency 2 3 4 2 4" xfId="2604"/>
    <cellStyle name="Currency 2 3 4 2 4 2" xfId="6407"/>
    <cellStyle name="Currency 2 3 4 2 4 2 2" xfId="14217"/>
    <cellStyle name="Currency 2 3 4 2 4 2 2 2" xfId="29628"/>
    <cellStyle name="Currency 2 3 4 2 4 2 2 2 2" xfId="60452"/>
    <cellStyle name="Currency 2 3 4 2 4 2 2 3" xfId="45042"/>
    <cellStyle name="Currency 2 3 4 2 4 2 3" xfId="21819"/>
    <cellStyle name="Currency 2 3 4 2 4 2 3 2" xfId="52643"/>
    <cellStyle name="Currency 2 3 4 2 4 2 4" xfId="37233"/>
    <cellStyle name="Currency 2 3 4 2 4 3" xfId="10414"/>
    <cellStyle name="Currency 2 3 4 2 4 3 2" xfId="25825"/>
    <cellStyle name="Currency 2 3 4 2 4 3 2 2" xfId="56649"/>
    <cellStyle name="Currency 2 3 4 2 4 3 3" xfId="41239"/>
    <cellStyle name="Currency 2 3 4 2 4 4" xfId="18016"/>
    <cellStyle name="Currency 2 3 4 2 4 4 2" xfId="48840"/>
    <cellStyle name="Currency 2 3 4 2 4 5" xfId="33430"/>
    <cellStyle name="Currency 2 3 4 2 5" xfId="4508"/>
    <cellStyle name="Currency 2 3 4 2 5 2" xfId="12318"/>
    <cellStyle name="Currency 2 3 4 2 5 2 2" xfId="27729"/>
    <cellStyle name="Currency 2 3 4 2 5 2 2 2" xfId="58553"/>
    <cellStyle name="Currency 2 3 4 2 5 2 3" xfId="43143"/>
    <cellStyle name="Currency 2 3 4 2 5 3" xfId="19920"/>
    <cellStyle name="Currency 2 3 4 2 5 3 2" xfId="50744"/>
    <cellStyle name="Currency 2 3 4 2 5 4" xfId="35334"/>
    <cellStyle name="Currency 2 3 4 2 6" xfId="8515"/>
    <cellStyle name="Currency 2 3 4 2 6 2" xfId="23926"/>
    <cellStyle name="Currency 2 3 4 2 6 2 2" xfId="54750"/>
    <cellStyle name="Currency 2 3 4 2 6 3" xfId="39340"/>
    <cellStyle name="Currency 2 3 4 2 7" xfId="16117"/>
    <cellStyle name="Currency 2 3 4 2 7 2" xfId="46941"/>
    <cellStyle name="Currency 2 3 4 2 8" xfId="31531"/>
    <cellStyle name="Currency 2 3 4 3" xfId="496"/>
    <cellStyle name="Currency 2 3 4 3 2" xfId="1129"/>
    <cellStyle name="Currency 2 3 4 3 2 2" xfId="3028"/>
    <cellStyle name="Currency 2 3 4 3 2 2 2" xfId="6831"/>
    <cellStyle name="Currency 2 3 4 3 2 2 2 2" xfId="14641"/>
    <cellStyle name="Currency 2 3 4 3 2 2 2 2 2" xfId="30052"/>
    <cellStyle name="Currency 2 3 4 3 2 2 2 2 2 2" xfId="60876"/>
    <cellStyle name="Currency 2 3 4 3 2 2 2 2 3" xfId="45466"/>
    <cellStyle name="Currency 2 3 4 3 2 2 2 3" xfId="22243"/>
    <cellStyle name="Currency 2 3 4 3 2 2 2 3 2" xfId="53067"/>
    <cellStyle name="Currency 2 3 4 3 2 2 2 4" xfId="37657"/>
    <cellStyle name="Currency 2 3 4 3 2 2 3" xfId="10838"/>
    <cellStyle name="Currency 2 3 4 3 2 2 3 2" xfId="26249"/>
    <cellStyle name="Currency 2 3 4 3 2 2 3 2 2" xfId="57073"/>
    <cellStyle name="Currency 2 3 4 3 2 2 3 3" xfId="41663"/>
    <cellStyle name="Currency 2 3 4 3 2 2 4" xfId="18440"/>
    <cellStyle name="Currency 2 3 4 3 2 2 4 2" xfId="49264"/>
    <cellStyle name="Currency 2 3 4 3 2 2 5" xfId="33854"/>
    <cellStyle name="Currency 2 3 4 3 2 3" xfId="4932"/>
    <cellStyle name="Currency 2 3 4 3 2 3 2" xfId="12742"/>
    <cellStyle name="Currency 2 3 4 3 2 3 2 2" xfId="28153"/>
    <cellStyle name="Currency 2 3 4 3 2 3 2 2 2" xfId="58977"/>
    <cellStyle name="Currency 2 3 4 3 2 3 2 3" xfId="43567"/>
    <cellStyle name="Currency 2 3 4 3 2 3 3" xfId="20344"/>
    <cellStyle name="Currency 2 3 4 3 2 3 3 2" xfId="51168"/>
    <cellStyle name="Currency 2 3 4 3 2 3 4" xfId="35758"/>
    <cellStyle name="Currency 2 3 4 3 2 4" xfId="8939"/>
    <cellStyle name="Currency 2 3 4 3 2 4 2" xfId="24350"/>
    <cellStyle name="Currency 2 3 4 3 2 4 2 2" xfId="55174"/>
    <cellStyle name="Currency 2 3 4 3 2 4 3" xfId="39764"/>
    <cellStyle name="Currency 2 3 4 3 2 5" xfId="16541"/>
    <cellStyle name="Currency 2 3 4 3 2 5 2" xfId="47365"/>
    <cellStyle name="Currency 2 3 4 3 2 6" xfId="31955"/>
    <cellStyle name="Currency 2 3 4 3 3" xfId="1762"/>
    <cellStyle name="Currency 2 3 4 3 3 2" xfId="3661"/>
    <cellStyle name="Currency 2 3 4 3 3 2 2" xfId="7464"/>
    <cellStyle name="Currency 2 3 4 3 3 2 2 2" xfId="15274"/>
    <cellStyle name="Currency 2 3 4 3 3 2 2 2 2" xfId="30685"/>
    <cellStyle name="Currency 2 3 4 3 3 2 2 2 2 2" xfId="61509"/>
    <cellStyle name="Currency 2 3 4 3 3 2 2 2 3" xfId="46099"/>
    <cellStyle name="Currency 2 3 4 3 3 2 2 3" xfId="22876"/>
    <cellStyle name="Currency 2 3 4 3 3 2 2 3 2" xfId="53700"/>
    <cellStyle name="Currency 2 3 4 3 3 2 2 4" xfId="38290"/>
    <cellStyle name="Currency 2 3 4 3 3 2 3" xfId="11471"/>
    <cellStyle name="Currency 2 3 4 3 3 2 3 2" xfId="26882"/>
    <cellStyle name="Currency 2 3 4 3 3 2 3 2 2" xfId="57706"/>
    <cellStyle name="Currency 2 3 4 3 3 2 3 3" xfId="42296"/>
    <cellStyle name="Currency 2 3 4 3 3 2 4" xfId="19073"/>
    <cellStyle name="Currency 2 3 4 3 3 2 4 2" xfId="49897"/>
    <cellStyle name="Currency 2 3 4 3 3 2 5" xfId="34487"/>
    <cellStyle name="Currency 2 3 4 3 3 3" xfId="5565"/>
    <cellStyle name="Currency 2 3 4 3 3 3 2" xfId="13375"/>
    <cellStyle name="Currency 2 3 4 3 3 3 2 2" xfId="28786"/>
    <cellStyle name="Currency 2 3 4 3 3 3 2 2 2" xfId="59610"/>
    <cellStyle name="Currency 2 3 4 3 3 3 2 3" xfId="44200"/>
    <cellStyle name="Currency 2 3 4 3 3 3 3" xfId="20977"/>
    <cellStyle name="Currency 2 3 4 3 3 3 3 2" xfId="51801"/>
    <cellStyle name="Currency 2 3 4 3 3 3 4" xfId="36391"/>
    <cellStyle name="Currency 2 3 4 3 3 4" xfId="9572"/>
    <cellStyle name="Currency 2 3 4 3 3 4 2" xfId="24983"/>
    <cellStyle name="Currency 2 3 4 3 3 4 2 2" xfId="55807"/>
    <cellStyle name="Currency 2 3 4 3 3 4 3" xfId="40397"/>
    <cellStyle name="Currency 2 3 4 3 3 5" xfId="17174"/>
    <cellStyle name="Currency 2 3 4 3 3 5 2" xfId="47998"/>
    <cellStyle name="Currency 2 3 4 3 3 6" xfId="32588"/>
    <cellStyle name="Currency 2 3 4 3 4" xfId="2395"/>
    <cellStyle name="Currency 2 3 4 3 4 2" xfId="6198"/>
    <cellStyle name="Currency 2 3 4 3 4 2 2" xfId="14008"/>
    <cellStyle name="Currency 2 3 4 3 4 2 2 2" xfId="29419"/>
    <cellStyle name="Currency 2 3 4 3 4 2 2 2 2" xfId="60243"/>
    <cellStyle name="Currency 2 3 4 3 4 2 2 3" xfId="44833"/>
    <cellStyle name="Currency 2 3 4 3 4 2 3" xfId="21610"/>
    <cellStyle name="Currency 2 3 4 3 4 2 3 2" xfId="52434"/>
    <cellStyle name="Currency 2 3 4 3 4 2 4" xfId="37024"/>
    <cellStyle name="Currency 2 3 4 3 4 3" xfId="10205"/>
    <cellStyle name="Currency 2 3 4 3 4 3 2" xfId="25616"/>
    <cellStyle name="Currency 2 3 4 3 4 3 2 2" xfId="56440"/>
    <cellStyle name="Currency 2 3 4 3 4 3 3" xfId="41030"/>
    <cellStyle name="Currency 2 3 4 3 4 4" xfId="17807"/>
    <cellStyle name="Currency 2 3 4 3 4 4 2" xfId="48631"/>
    <cellStyle name="Currency 2 3 4 3 4 5" xfId="33221"/>
    <cellStyle name="Currency 2 3 4 3 5" xfId="4299"/>
    <cellStyle name="Currency 2 3 4 3 5 2" xfId="12109"/>
    <cellStyle name="Currency 2 3 4 3 5 2 2" xfId="27520"/>
    <cellStyle name="Currency 2 3 4 3 5 2 2 2" xfId="58344"/>
    <cellStyle name="Currency 2 3 4 3 5 2 3" xfId="42934"/>
    <cellStyle name="Currency 2 3 4 3 5 3" xfId="19711"/>
    <cellStyle name="Currency 2 3 4 3 5 3 2" xfId="50535"/>
    <cellStyle name="Currency 2 3 4 3 5 4" xfId="35125"/>
    <cellStyle name="Currency 2 3 4 3 6" xfId="8306"/>
    <cellStyle name="Currency 2 3 4 3 6 2" xfId="23717"/>
    <cellStyle name="Currency 2 3 4 3 6 2 2" xfId="54541"/>
    <cellStyle name="Currency 2 3 4 3 6 3" xfId="39131"/>
    <cellStyle name="Currency 2 3 4 3 7" xfId="15908"/>
    <cellStyle name="Currency 2 3 4 3 7 2" xfId="46732"/>
    <cellStyle name="Currency 2 3 4 3 8" xfId="31322"/>
    <cellStyle name="Currency 2 3 4 4" xfId="916"/>
    <cellStyle name="Currency 2 3 4 4 2" xfId="2815"/>
    <cellStyle name="Currency 2 3 4 4 2 2" xfId="6618"/>
    <cellStyle name="Currency 2 3 4 4 2 2 2" xfId="14428"/>
    <cellStyle name="Currency 2 3 4 4 2 2 2 2" xfId="29839"/>
    <cellStyle name="Currency 2 3 4 4 2 2 2 2 2" xfId="60663"/>
    <cellStyle name="Currency 2 3 4 4 2 2 2 3" xfId="45253"/>
    <cellStyle name="Currency 2 3 4 4 2 2 3" xfId="22030"/>
    <cellStyle name="Currency 2 3 4 4 2 2 3 2" xfId="52854"/>
    <cellStyle name="Currency 2 3 4 4 2 2 4" xfId="37444"/>
    <cellStyle name="Currency 2 3 4 4 2 3" xfId="10625"/>
    <cellStyle name="Currency 2 3 4 4 2 3 2" xfId="26036"/>
    <cellStyle name="Currency 2 3 4 4 2 3 2 2" xfId="56860"/>
    <cellStyle name="Currency 2 3 4 4 2 3 3" xfId="41450"/>
    <cellStyle name="Currency 2 3 4 4 2 4" xfId="18227"/>
    <cellStyle name="Currency 2 3 4 4 2 4 2" xfId="49051"/>
    <cellStyle name="Currency 2 3 4 4 2 5" xfId="33641"/>
    <cellStyle name="Currency 2 3 4 4 3" xfId="4719"/>
    <cellStyle name="Currency 2 3 4 4 3 2" xfId="12529"/>
    <cellStyle name="Currency 2 3 4 4 3 2 2" xfId="27940"/>
    <cellStyle name="Currency 2 3 4 4 3 2 2 2" xfId="58764"/>
    <cellStyle name="Currency 2 3 4 4 3 2 3" xfId="43354"/>
    <cellStyle name="Currency 2 3 4 4 3 3" xfId="20131"/>
    <cellStyle name="Currency 2 3 4 4 3 3 2" xfId="50955"/>
    <cellStyle name="Currency 2 3 4 4 3 4" xfId="35545"/>
    <cellStyle name="Currency 2 3 4 4 4" xfId="8726"/>
    <cellStyle name="Currency 2 3 4 4 4 2" xfId="24137"/>
    <cellStyle name="Currency 2 3 4 4 4 2 2" xfId="54961"/>
    <cellStyle name="Currency 2 3 4 4 4 3" xfId="39551"/>
    <cellStyle name="Currency 2 3 4 4 5" xfId="16328"/>
    <cellStyle name="Currency 2 3 4 4 5 2" xfId="47152"/>
    <cellStyle name="Currency 2 3 4 4 6" xfId="31742"/>
    <cellStyle name="Currency 2 3 4 5" xfId="1549"/>
    <cellStyle name="Currency 2 3 4 5 2" xfId="3448"/>
    <cellStyle name="Currency 2 3 4 5 2 2" xfId="7251"/>
    <cellStyle name="Currency 2 3 4 5 2 2 2" xfId="15061"/>
    <cellStyle name="Currency 2 3 4 5 2 2 2 2" xfId="30472"/>
    <cellStyle name="Currency 2 3 4 5 2 2 2 2 2" xfId="61296"/>
    <cellStyle name="Currency 2 3 4 5 2 2 2 3" xfId="45886"/>
    <cellStyle name="Currency 2 3 4 5 2 2 3" xfId="22663"/>
    <cellStyle name="Currency 2 3 4 5 2 2 3 2" xfId="53487"/>
    <cellStyle name="Currency 2 3 4 5 2 2 4" xfId="38077"/>
    <cellStyle name="Currency 2 3 4 5 2 3" xfId="11258"/>
    <cellStyle name="Currency 2 3 4 5 2 3 2" xfId="26669"/>
    <cellStyle name="Currency 2 3 4 5 2 3 2 2" xfId="57493"/>
    <cellStyle name="Currency 2 3 4 5 2 3 3" xfId="42083"/>
    <cellStyle name="Currency 2 3 4 5 2 4" xfId="18860"/>
    <cellStyle name="Currency 2 3 4 5 2 4 2" xfId="49684"/>
    <cellStyle name="Currency 2 3 4 5 2 5" xfId="34274"/>
    <cellStyle name="Currency 2 3 4 5 3" xfId="5352"/>
    <cellStyle name="Currency 2 3 4 5 3 2" xfId="13162"/>
    <cellStyle name="Currency 2 3 4 5 3 2 2" xfId="28573"/>
    <cellStyle name="Currency 2 3 4 5 3 2 2 2" xfId="59397"/>
    <cellStyle name="Currency 2 3 4 5 3 2 3" xfId="43987"/>
    <cellStyle name="Currency 2 3 4 5 3 3" xfId="20764"/>
    <cellStyle name="Currency 2 3 4 5 3 3 2" xfId="51588"/>
    <cellStyle name="Currency 2 3 4 5 3 4" xfId="36178"/>
    <cellStyle name="Currency 2 3 4 5 4" xfId="9359"/>
    <cellStyle name="Currency 2 3 4 5 4 2" xfId="24770"/>
    <cellStyle name="Currency 2 3 4 5 4 2 2" xfId="55594"/>
    <cellStyle name="Currency 2 3 4 5 4 3" xfId="40184"/>
    <cellStyle name="Currency 2 3 4 5 5" xfId="16961"/>
    <cellStyle name="Currency 2 3 4 5 5 2" xfId="47785"/>
    <cellStyle name="Currency 2 3 4 5 6" xfId="32375"/>
    <cellStyle name="Currency 2 3 4 6" xfId="2182"/>
    <cellStyle name="Currency 2 3 4 6 2" xfId="5985"/>
    <cellStyle name="Currency 2 3 4 6 2 2" xfId="13795"/>
    <cellStyle name="Currency 2 3 4 6 2 2 2" xfId="29206"/>
    <cellStyle name="Currency 2 3 4 6 2 2 2 2" xfId="60030"/>
    <cellStyle name="Currency 2 3 4 6 2 2 3" xfId="44620"/>
    <cellStyle name="Currency 2 3 4 6 2 3" xfId="21397"/>
    <cellStyle name="Currency 2 3 4 6 2 3 2" xfId="52221"/>
    <cellStyle name="Currency 2 3 4 6 2 4" xfId="36811"/>
    <cellStyle name="Currency 2 3 4 6 3" xfId="9992"/>
    <cellStyle name="Currency 2 3 4 6 3 2" xfId="25403"/>
    <cellStyle name="Currency 2 3 4 6 3 2 2" xfId="56227"/>
    <cellStyle name="Currency 2 3 4 6 3 3" xfId="40817"/>
    <cellStyle name="Currency 2 3 4 6 4" xfId="17594"/>
    <cellStyle name="Currency 2 3 4 6 4 2" xfId="48418"/>
    <cellStyle name="Currency 2 3 4 6 5" xfId="33008"/>
    <cellStyle name="Currency 2 3 4 7" xfId="4086"/>
    <cellStyle name="Currency 2 3 4 7 2" xfId="11896"/>
    <cellStyle name="Currency 2 3 4 7 2 2" xfId="27307"/>
    <cellStyle name="Currency 2 3 4 7 2 2 2" xfId="58131"/>
    <cellStyle name="Currency 2 3 4 7 2 3" xfId="42721"/>
    <cellStyle name="Currency 2 3 4 7 3" xfId="19498"/>
    <cellStyle name="Currency 2 3 4 7 3 2" xfId="50322"/>
    <cellStyle name="Currency 2 3 4 7 4" xfId="34912"/>
    <cellStyle name="Currency 2 3 4 8" xfId="8093"/>
    <cellStyle name="Currency 2 3 4 8 2" xfId="23504"/>
    <cellStyle name="Currency 2 3 4 8 2 2" xfId="54328"/>
    <cellStyle name="Currency 2 3 4 8 3" xfId="38918"/>
    <cellStyle name="Currency 2 3 4 9" xfId="7884"/>
    <cellStyle name="Currency 2 3 4 9 2" xfId="23295"/>
    <cellStyle name="Currency 2 3 4 9 2 2" xfId="54119"/>
    <cellStyle name="Currency 2 3 4 9 3" xfId="38709"/>
    <cellStyle name="Currency 2 3 5" xfId="202"/>
    <cellStyle name="Currency 2 3 5 10" xfId="15615"/>
    <cellStyle name="Currency 2 3 5 10 2" xfId="46439"/>
    <cellStyle name="Currency 2 3 5 11" xfId="31029"/>
    <cellStyle name="Currency 2 3 5 2" xfId="625"/>
    <cellStyle name="Currency 2 3 5 2 2" xfId="1258"/>
    <cellStyle name="Currency 2 3 5 2 2 2" xfId="3157"/>
    <cellStyle name="Currency 2 3 5 2 2 2 2" xfId="6960"/>
    <cellStyle name="Currency 2 3 5 2 2 2 2 2" xfId="14770"/>
    <cellStyle name="Currency 2 3 5 2 2 2 2 2 2" xfId="30181"/>
    <cellStyle name="Currency 2 3 5 2 2 2 2 2 2 2" xfId="61005"/>
    <cellStyle name="Currency 2 3 5 2 2 2 2 2 3" xfId="45595"/>
    <cellStyle name="Currency 2 3 5 2 2 2 2 3" xfId="22372"/>
    <cellStyle name="Currency 2 3 5 2 2 2 2 3 2" xfId="53196"/>
    <cellStyle name="Currency 2 3 5 2 2 2 2 4" xfId="37786"/>
    <cellStyle name="Currency 2 3 5 2 2 2 3" xfId="10967"/>
    <cellStyle name="Currency 2 3 5 2 2 2 3 2" xfId="26378"/>
    <cellStyle name="Currency 2 3 5 2 2 2 3 2 2" xfId="57202"/>
    <cellStyle name="Currency 2 3 5 2 2 2 3 3" xfId="41792"/>
    <cellStyle name="Currency 2 3 5 2 2 2 4" xfId="18569"/>
    <cellStyle name="Currency 2 3 5 2 2 2 4 2" xfId="49393"/>
    <cellStyle name="Currency 2 3 5 2 2 2 5" xfId="33983"/>
    <cellStyle name="Currency 2 3 5 2 2 3" xfId="5061"/>
    <cellStyle name="Currency 2 3 5 2 2 3 2" xfId="12871"/>
    <cellStyle name="Currency 2 3 5 2 2 3 2 2" xfId="28282"/>
    <cellStyle name="Currency 2 3 5 2 2 3 2 2 2" xfId="59106"/>
    <cellStyle name="Currency 2 3 5 2 2 3 2 3" xfId="43696"/>
    <cellStyle name="Currency 2 3 5 2 2 3 3" xfId="20473"/>
    <cellStyle name="Currency 2 3 5 2 2 3 3 2" xfId="51297"/>
    <cellStyle name="Currency 2 3 5 2 2 3 4" xfId="35887"/>
    <cellStyle name="Currency 2 3 5 2 2 4" xfId="9068"/>
    <cellStyle name="Currency 2 3 5 2 2 4 2" xfId="24479"/>
    <cellStyle name="Currency 2 3 5 2 2 4 2 2" xfId="55303"/>
    <cellStyle name="Currency 2 3 5 2 2 4 3" xfId="39893"/>
    <cellStyle name="Currency 2 3 5 2 2 5" xfId="16670"/>
    <cellStyle name="Currency 2 3 5 2 2 5 2" xfId="47494"/>
    <cellStyle name="Currency 2 3 5 2 2 6" xfId="32084"/>
    <cellStyle name="Currency 2 3 5 2 3" xfId="1891"/>
    <cellStyle name="Currency 2 3 5 2 3 2" xfId="3790"/>
    <cellStyle name="Currency 2 3 5 2 3 2 2" xfId="7593"/>
    <cellStyle name="Currency 2 3 5 2 3 2 2 2" xfId="15403"/>
    <cellStyle name="Currency 2 3 5 2 3 2 2 2 2" xfId="30814"/>
    <cellStyle name="Currency 2 3 5 2 3 2 2 2 2 2" xfId="61638"/>
    <cellStyle name="Currency 2 3 5 2 3 2 2 2 3" xfId="46228"/>
    <cellStyle name="Currency 2 3 5 2 3 2 2 3" xfId="23005"/>
    <cellStyle name="Currency 2 3 5 2 3 2 2 3 2" xfId="53829"/>
    <cellStyle name="Currency 2 3 5 2 3 2 2 4" xfId="38419"/>
    <cellStyle name="Currency 2 3 5 2 3 2 3" xfId="11600"/>
    <cellStyle name="Currency 2 3 5 2 3 2 3 2" xfId="27011"/>
    <cellStyle name="Currency 2 3 5 2 3 2 3 2 2" xfId="57835"/>
    <cellStyle name="Currency 2 3 5 2 3 2 3 3" xfId="42425"/>
    <cellStyle name="Currency 2 3 5 2 3 2 4" xfId="19202"/>
    <cellStyle name="Currency 2 3 5 2 3 2 4 2" xfId="50026"/>
    <cellStyle name="Currency 2 3 5 2 3 2 5" xfId="34616"/>
    <cellStyle name="Currency 2 3 5 2 3 3" xfId="5694"/>
    <cellStyle name="Currency 2 3 5 2 3 3 2" xfId="13504"/>
    <cellStyle name="Currency 2 3 5 2 3 3 2 2" xfId="28915"/>
    <cellStyle name="Currency 2 3 5 2 3 3 2 2 2" xfId="59739"/>
    <cellStyle name="Currency 2 3 5 2 3 3 2 3" xfId="44329"/>
    <cellStyle name="Currency 2 3 5 2 3 3 3" xfId="21106"/>
    <cellStyle name="Currency 2 3 5 2 3 3 3 2" xfId="51930"/>
    <cellStyle name="Currency 2 3 5 2 3 3 4" xfId="36520"/>
    <cellStyle name="Currency 2 3 5 2 3 4" xfId="9701"/>
    <cellStyle name="Currency 2 3 5 2 3 4 2" xfId="25112"/>
    <cellStyle name="Currency 2 3 5 2 3 4 2 2" xfId="55936"/>
    <cellStyle name="Currency 2 3 5 2 3 4 3" xfId="40526"/>
    <cellStyle name="Currency 2 3 5 2 3 5" xfId="17303"/>
    <cellStyle name="Currency 2 3 5 2 3 5 2" xfId="48127"/>
    <cellStyle name="Currency 2 3 5 2 3 6" xfId="32717"/>
    <cellStyle name="Currency 2 3 5 2 4" xfId="2524"/>
    <cellStyle name="Currency 2 3 5 2 4 2" xfId="6327"/>
    <cellStyle name="Currency 2 3 5 2 4 2 2" xfId="14137"/>
    <cellStyle name="Currency 2 3 5 2 4 2 2 2" xfId="29548"/>
    <cellStyle name="Currency 2 3 5 2 4 2 2 2 2" xfId="60372"/>
    <cellStyle name="Currency 2 3 5 2 4 2 2 3" xfId="44962"/>
    <cellStyle name="Currency 2 3 5 2 4 2 3" xfId="21739"/>
    <cellStyle name="Currency 2 3 5 2 4 2 3 2" xfId="52563"/>
    <cellStyle name="Currency 2 3 5 2 4 2 4" xfId="37153"/>
    <cellStyle name="Currency 2 3 5 2 4 3" xfId="10334"/>
    <cellStyle name="Currency 2 3 5 2 4 3 2" xfId="25745"/>
    <cellStyle name="Currency 2 3 5 2 4 3 2 2" xfId="56569"/>
    <cellStyle name="Currency 2 3 5 2 4 3 3" xfId="41159"/>
    <cellStyle name="Currency 2 3 5 2 4 4" xfId="17936"/>
    <cellStyle name="Currency 2 3 5 2 4 4 2" xfId="48760"/>
    <cellStyle name="Currency 2 3 5 2 4 5" xfId="33350"/>
    <cellStyle name="Currency 2 3 5 2 5" xfId="4428"/>
    <cellStyle name="Currency 2 3 5 2 5 2" xfId="12238"/>
    <cellStyle name="Currency 2 3 5 2 5 2 2" xfId="27649"/>
    <cellStyle name="Currency 2 3 5 2 5 2 2 2" xfId="58473"/>
    <cellStyle name="Currency 2 3 5 2 5 2 3" xfId="43063"/>
    <cellStyle name="Currency 2 3 5 2 5 3" xfId="19840"/>
    <cellStyle name="Currency 2 3 5 2 5 3 2" xfId="50664"/>
    <cellStyle name="Currency 2 3 5 2 5 4" xfId="35254"/>
    <cellStyle name="Currency 2 3 5 2 6" xfId="8435"/>
    <cellStyle name="Currency 2 3 5 2 6 2" xfId="23846"/>
    <cellStyle name="Currency 2 3 5 2 6 2 2" xfId="54670"/>
    <cellStyle name="Currency 2 3 5 2 6 3" xfId="39260"/>
    <cellStyle name="Currency 2 3 5 2 7" xfId="16037"/>
    <cellStyle name="Currency 2 3 5 2 7 2" xfId="46861"/>
    <cellStyle name="Currency 2 3 5 2 8" xfId="31451"/>
    <cellStyle name="Currency 2 3 5 3" xfId="416"/>
    <cellStyle name="Currency 2 3 5 3 2" xfId="1049"/>
    <cellStyle name="Currency 2 3 5 3 2 2" xfId="2948"/>
    <cellStyle name="Currency 2 3 5 3 2 2 2" xfId="6751"/>
    <cellStyle name="Currency 2 3 5 3 2 2 2 2" xfId="14561"/>
    <cellStyle name="Currency 2 3 5 3 2 2 2 2 2" xfId="29972"/>
    <cellStyle name="Currency 2 3 5 3 2 2 2 2 2 2" xfId="60796"/>
    <cellStyle name="Currency 2 3 5 3 2 2 2 2 3" xfId="45386"/>
    <cellStyle name="Currency 2 3 5 3 2 2 2 3" xfId="22163"/>
    <cellStyle name="Currency 2 3 5 3 2 2 2 3 2" xfId="52987"/>
    <cellStyle name="Currency 2 3 5 3 2 2 2 4" xfId="37577"/>
    <cellStyle name="Currency 2 3 5 3 2 2 3" xfId="10758"/>
    <cellStyle name="Currency 2 3 5 3 2 2 3 2" xfId="26169"/>
    <cellStyle name="Currency 2 3 5 3 2 2 3 2 2" xfId="56993"/>
    <cellStyle name="Currency 2 3 5 3 2 2 3 3" xfId="41583"/>
    <cellStyle name="Currency 2 3 5 3 2 2 4" xfId="18360"/>
    <cellStyle name="Currency 2 3 5 3 2 2 4 2" xfId="49184"/>
    <cellStyle name="Currency 2 3 5 3 2 2 5" xfId="33774"/>
    <cellStyle name="Currency 2 3 5 3 2 3" xfId="4852"/>
    <cellStyle name="Currency 2 3 5 3 2 3 2" xfId="12662"/>
    <cellStyle name="Currency 2 3 5 3 2 3 2 2" xfId="28073"/>
    <cellStyle name="Currency 2 3 5 3 2 3 2 2 2" xfId="58897"/>
    <cellStyle name="Currency 2 3 5 3 2 3 2 3" xfId="43487"/>
    <cellStyle name="Currency 2 3 5 3 2 3 3" xfId="20264"/>
    <cellStyle name="Currency 2 3 5 3 2 3 3 2" xfId="51088"/>
    <cellStyle name="Currency 2 3 5 3 2 3 4" xfId="35678"/>
    <cellStyle name="Currency 2 3 5 3 2 4" xfId="8859"/>
    <cellStyle name="Currency 2 3 5 3 2 4 2" xfId="24270"/>
    <cellStyle name="Currency 2 3 5 3 2 4 2 2" xfId="55094"/>
    <cellStyle name="Currency 2 3 5 3 2 4 3" xfId="39684"/>
    <cellStyle name="Currency 2 3 5 3 2 5" xfId="16461"/>
    <cellStyle name="Currency 2 3 5 3 2 5 2" xfId="47285"/>
    <cellStyle name="Currency 2 3 5 3 2 6" xfId="31875"/>
    <cellStyle name="Currency 2 3 5 3 3" xfId="1682"/>
    <cellStyle name="Currency 2 3 5 3 3 2" xfId="3581"/>
    <cellStyle name="Currency 2 3 5 3 3 2 2" xfId="7384"/>
    <cellStyle name="Currency 2 3 5 3 3 2 2 2" xfId="15194"/>
    <cellStyle name="Currency 2 3 5 3 3 2 2 2 2" xfId="30605"/>
    <cellStyle name="Currency 2 3 5 3 3 2 2 2 2 2" xfId="61429"/>
    <cellStyle name="Currency 2 3 5 3 3 2 2 2 3" xfId="46019"/>
    <cellStyle name="Currency 2 3 5 3 3 2 2 3" xfId="22796"/>
    <cellStyle name="Currency 2 3 5 3 3 2 2 3 2" xfId="53620"/>
    <cellStyle name="Currency 2 3 5 3 3 2 2 4" xfId="38210"/>
    <cellStyle name="Currency 2 3 5 3 3 2 3" xfId="11391"/>
    <cellStyle name="Currency 2 3 5 3 3 2 3 2" xfId="26802"/>
    <cellStyle name="Currency 2 3 5 3 3 2 3 2 2" xfId="57626"/>
    <cellStyle name="Currency 2 3 5 3 3 2 3 3" xfId="42216"/>
    <cellStyle name="Currency 2 3 5 3 3 2 4" xfId="18993"/>
    <cellStyle name="Currency 2 3 5 3 3 2 4 2" xfId="49817"/>
    <cellStyle name="Currency 2 3 5 3 3 2 5" xfId="34407"/>
    <cellStyle name="Currency 2 3 5 3 3 3" xfId="5485"/>
    <cellStyle name="Currency 2 3 5 3 3 3 2" xfId="13295"/>
    <cellStyle name="Currency 2 3 5 3 3 3 2 2" xfId="28706"/>
    <cellStyle name="Currency 2 3 5 3 3 3 2 2 2" xfId="59530"/>
    <cellStyle name="Currency 2 3 5 3 3 3 2 3" xfId="44120"/>
    <cellStyle name="Currency 2 3 5 3 3 3 3" xfId="20897"/>
    <cellStyle name="Currency 2 3 5 3 3 3 3 2" xfId="51721"/>
    <cellStyle name="Currency 2 3 5 3 3 3 4" xfId="36311"/>
    <cellStyle name="Currency 2 3 5 3 3 4" xfId="9492"/>
    <cellStyle name="Currency 2 3 5 3 3 4 2" xfId="24903"/>
    <cellStyle name="Currency 2 3 5 3 3 4 2 2" xfId="55727"/>
    <cellStyle name="Currency 2 3 5 3 3 4 3" xfId="40317"/>
    <cellStyle name="Currency 2 3 5 3 3 5" xfId="17094"/>
    <cellStyle name="Currency 2 3 5 3 3 5 2" xfId="47918"/>
    <cellStyle name="Currency 2 3 5 3 3 6" xfId="32508"/>
    <cellStyle name="Currency 2 3 5 3 4" xfId="2315"/>
    <cellStyle name="Currency 2 3 5 3 4 2" xfId="6118"/>
    <cellStyle name="Currency 2 3 5 3 4 2 2" xfId="13928"/>
    <cellStyle name="Currency 2 3 5 3 4 2 2 2" xfId="29339"/>
    <cellStyle name="Currency 2 3 5 3 4 2 2 2 2" xfId="60163"/>
    <cellStyle name="Currency 2 3 5 3 4 2 2 3" xfId="44753"/>
    <cellStyle name="Currency 2 3 5 3 4 2 3" xfId="21530"/>
    <cellStyle name="Currency 2 3 5 3 4 2 3 2" xfId="52354"/>
    <cellStyle name="Currency 2 3 5 3 4 2 4" xfId="36944"/>
    <cellStyle name="Currency 2 3 5 3 4 3" xfId="10125"/>
    <cellStyle name="Currency 2 3 5 3 4 3 2" xfId="25536"/>
    <cellStyle name="Currency 2 3 5 3 4 3 2 2" xfId="56360"/>
    <cellStyle name="Currency 2 3 5 3 4 3 3" xfId="40950"/>
    <cellStyle name="Currency 2 3 5 3 4 4" xfId="17727"/>
    <cellStyle name="Currency 2 3 5 3 4 4 2" xfId="48551"/>
    <cellStyle name="Currency 2 3 5 3 4 5" xfId="33141"/>
    <cellStyle name="Currency 2 3 5 3 5" xfId="4219"/>
    <cellStyle name="Currency 2 3 5 3 5 2" xfId="12029"/>
    <cellStyle name="Currency 2 3 5 3 5 2 2" xfId="27440"/>
    <cellStyle name="Currency 2 3 5 3 5 2 2 2" xfId="58264"/>
    <cellStyle name="Currency 2 3 5 3 5 2 3" xfId="42854"/>
    <cellStyle name="Currency 2 3 5 3 5 3" xfId="19631"/>
    <cellStyle name="Currency 2 3 5 3 5 3 2" xfId="50455"/>
    <cellStyle name="Currency 2 3 5 3 5 4" xfId="35045"/>
    <cellStyle name="Currency 2 3 5 3 6" xfId="8226"/>
    <cellStyle name="Currency 2 3 5 3 6 2" xfId="23637"/>
    <cellStyle name="Currency 2 3 5 3 6 2 2" xfId="54461"/>
    <cellStyle name="Currency 2 3 5 3 6 3" xfId="39051"/>
    <cellStyle name="Currency 2 3 5 3 7" xfId="15828"/>
    <cellStyle name="Currency 2 3 5 3 7 2" xfId="46652"/>
    <cellStyle name="Currency 2 3 5 3 8" xfId="31242"/>
    <cellStyle name="Currency 2 3 5 4" xfId="836"/>
    <cellStyle name="Currency 2 3 5 4 2" xfId="2735"/>
    <cellStyle name="Currency 2 3 5 4 2 2" xfId="6538"/>
    <cellStyle name="Currency 2 3 5 4 2 2 2" xfId="14348"/>
    <cellStyle name="Currency 2 3 5 4 2 2 2 2" xfId="29759"/>
    <cellStyle name="Currency 2 3 5 4 2 2 2 2 2" xfId="60583"/>
    <cellStyle name="Currency 2 3 5 4 2 2 2 3" xfId="45173"/>
    <cellStyle name="Currency 2 3 5 4 2 2 3" xfId="21950"/>
    <cellStyle name="Currency 2 3 5 4 2 2 3 2" xfId="52774"/>
    <cellStyle name="Currency 2 3 5 4 2 2 4" xfId="37364"/>
    <cellStyle name="Currency 2 3 5 4 2 3" xfId="10545"/>
    <cellStyle name="Currency 2 3 5 4 2 3 2" xfId="25956"/>
    <cellStyle name="Currency 2 3 5 4 2 3 2 2" xfId="56780"/>
    <cellStyle name="Currency 2 3 5 4 2 3 3" xfId="41370"/>
    <cellStyle name="Currency 2 3 5 4 2 4" xfId="18147"/>
    <cellStyle name="Currency 2 3 5 4 2 4 2" xfId="48971"/>
    <cellStyle name="Currency 2 3 5 4 2 5" xfId="33561"/>
    <cellStyle name="Currency 2 3 5 4 3" xfId="4639"/>
    <cellStyle name="Currency 2 3 5 4 3 2" xfId="12449"/>
    <cellStyle name="Currency 2 3 5 4 3 2 2" xfId="27860"/>
    <cellStyle name="Currency 2 3 5 4 3 2 2 2" xfId="58684"/>
    <cellStyle name="Currency 2 3 5 4 3 2 3" xfId="43274"/>
    <cellStyle name="Currency 2 3 5 4 3 3" xfId="20051"/>
    <cellStyle name="Currency 2 3 5 4 3 3 2" xfId="50875"/>
    <cellStyle name="Currency 2 3 5 4 3 4" xfId="35465"/>
    <cellStyle name="Currency 2 3 5 4 4" xfId="8646"/>
    <cellStyle name="Currency 2 3 5 4 4 2" xfId="24057"/>
    <cellStyle name="Currency 2 3 5 4 4 2 2" xfId="54881"/>
    <cellStyle name="Currency 2 3 5 4 4 3" xfId="39471"/>
    <cellStyle name="Currency 2 3 5 4 5" xfId="16248"/>
    <cellStyle name="Currency 2 3 5 4 5 2" xfId="47072"/>
    <cellStyle name="Currency 2 3 5 4 6" xfId="31662"/>
    <cellStyle name="Currency 2 3 5 5" xfId="1469"/>
    <cellStyle name="Currency 2 3 5 5 2" xfId="3368"/>
    <cellStyle name="Currency 2 3 5 5 2 2" xfId="7171"/>
    <cellStyle name="Currency 2 3 5 5 2 2 2" xfId="14981"/>
    <cellStyle name="Currency 2 3 5 5 2 2 2 2" xfId="30392"/>
    <cellStyle name="Currency 2 3 5 5 2 2 2 2 2" xfId="61216"/>
    <cellStyle name="Currency 2 3 5 5 2 2 2 3" xfId="45806"/>
    <cellStyle name="Currency 2 3 5 5 2 2 3" xfId="22583"/>
    <cellStyle name="Currency 2 3 5 5 2 2 3 2" xfId="53407"/>
    <cellStyle name="Currency 2 3 5 5 2 2 4" xfId="37997"/>
    <cellStyle name="Currency 2 3 5 5 2 3" xfId="11178"/>
    <cellStyle name="Currency 2 3 5 5 2 3 2" xfId="26589"/>
    <cellStyle name="Currency 2 3 5 5 2 3 2 2" xfId="57413"/>
    <cellStyle name="Currency 2 3 5 5 2 3 3" xfId="42003"/>
    <cellStyle name="Currency 2 3 5 5 2 4" xfId="18780"/>
    <cellStyle name="Currency 2 3 5 5 2 4 2" xfId="49604"/>
    <cellStyle name="Currency 2 3 5 5 2 5" xfId="34194"/>
    <cellStyle name="Currency 2 3 5 5 3" xfId="5272"/>
    <cellStyle name="Currency 2 3 5 5 3 2" xfId="13082"/>
    <cellStyle name="Currency 2 3 5 5 3 2 2" xfId="28493"/>
    <cellStyle name="Currency 2 3 5 5 3 2 2 2" xfId="59317"/>
    <cellStyle name="Currency 2 3 5 5 3 2 3" xfId="43907"/>
    <cellStyle name="Currency 2 3 5 5 3 3" xfId="20684"/>
    <cellStyle name="Currency 2 3 5 5 3 3 2" xfId="51508"/>
    <cellStyle name="Currency 2 3 5 5 3 4" xfId="36098"/>
    <cellStyle name="Currency 2 3 5 5 4" xfId="9279"/>
    <cellStyle name="Currency 2 3 5 5 4 2" xfId="24690"/>
    <cellStyle name="Currency 2 3 5 5 4 2 2" xfId="55514"/>
    <cellStyle name="Currency 2 3 5 5 4 3" xfId="40104"/>
    <cellStyle name="Currency 2 3 5 5 5" xfId="16881"/>
    <cellStyle name="Currency 2 3 5 5 5 2" xfId="47705"/>
    <cellStyle name="Currency 2 3 5 5 6" xfId="32295"/>
    <cellStyle name="Currency 2 3 5 6" xfId="2102"/>
    <cellStyle name="Currency 2 3 5 6 2" xfId="5905"/>
    <cellStyle name="Currency 2 3 5 6 2 2" xfId="13715"/>
    <cellStyle name="Currency 2 3 5 6 2 2 2" xfId="29126"/>
    <cellStyle name="Currency 2 3 5 6 2 2 2 2" xfId="59950"/>
    <cellStyle name="Currency 2 3 5 6 2 2 3" xfId="44540"/>
    <cellStyle name="Currency 2 3 5 6 2 3" xfId="21317"/>
    <cellStyle name="Currency 2 3 5 6 2 3 2" xfId="52141"/>
    <cellStyle name="Currency 2 3 5 6 2 4" xfId="36731"/>
    <cellStyle name="Currency 2 3 5 6 3" xfId="9912"/>
    <cellStyle name="Currency 2 3 5 6 3 2" xfId="25323"/>
    <cellStyle name="Currency 2 3 5 6 3 2 2" xfId="56147"/>
    <cellStyle name="Currency 2 3 5 6 3 3" xfId="40737"/>
    <cellStyle name="Currency 2 3 5 6 4" xfId="17514"/>
    <cellStyle name="Currency 2 3 5 6 4 2" xfId="48338"/>
    <cellStyle name="Currency 2 3 5 6 5" xfId="32928"/>
    <cellStyle name="Currency 2 3 5 7" xfId="4006"/>
    <cellStyle name="Currency 2 3 5 7 2" xfId="11816"/>
    <cellStyle name="Currency 2 3 5 7 2 2" xfId="27227"/>
    <cellStyle name="Currency 2 3 5 7 2 2 2" xfId="58051"/>
    <cellStyle name="Currency 2 3 5 7 2 3" xfId="42641"/>
    <cellStyle name="Currency 2 3 5 7 3" xfId="19418"/>
    <cellStyle name="Currency 2 3 5 7 3 2" xfId="50242"/>
    <cellStyle name="Currency 2 3 5 7 4" xfId="34832"/>
    <cellStyle name="Currency 2 3 5 8" xfId="8013"/>
    <cellStyle name="Currency 2 3 5 8 2" xfId="23424"/>
    <cellStyle name="Currency 2 3 5 8 2 2" xfId="54248"/>
    <cellStyle name="Currency 2 3 5 8 3" xfId="38838"/>
    <cellStyle name="Currency 2 3 5 9" xfId="7804"/>
    <cellStyle name="Currency 2 3 5 9 2" xfId="23215"/>
    <cellStyle name="Currency 2 3 5 9 2 2" xfId="54039"/>
    <cellStyle name="Currency 2 3 5 9 3" xfId="38629"/>
    <cellStyle name="Currency 2 3 6" xfId="580"/>
    <cellStyle name="Currency 2 3 6 2" xfId="1213"/>
    <cellStyle name="Currency 2 3 6 2 2" xfId="3112"/>
    <cellStyle name="Currency 2 3 6 2 2 2" xfId="6915"/>
    <cellStyle name="Currency 2 3 6 2 2 2 2" xfId="14725"/>
    <cellStyle name="Currency 2 3 6 2 2 2 2 2" xfId="30136"/>
    <cellStyle name="Currency 2 3 6 2 2 2 2 2 2" xfId="60960"/>
    <cellStyle name="Currency 2 3 6 2 2 2 2 3" xfId="45550"/>
    <cellStyle name="Currency 2 3 6 2 2 2 3" xfId="22327"/>
    <cellStyle name="Currency 2 3 6 2 2 2 3 2" xfId="53151"/>
    <cellStyle name="Currency 2 3 6 2 2 2 4" xfId="37741"/>
    <cellStyle name="Currency 2 3 6 2 2 3" xfId="10922"/>
    <cellStyle name="Currency 2 3 6 2 2 3 2" xfId="26333"/>
    <cellStyle name="Currency 2 3 6 2 2 3 2 2" xfId="57157"/>
    <cellStyle name="Currency 2 3 6 2 2 3 3" xfId="41747"/>
    <cellStyle name="Currency 2 3 6 2 2 4" xfId="18524"/>
    <cellStyle name="Currency 2 3 6 2 2 4 2" xfId="49348"/>
    <cellStyle name="Currency 2 3 6 2 2 5" xfId="33938"/>
    <cellStyle name="Currency 2 3 6 2 3" xfId="5016"/>
    <cellStyle name="Currency 2 3 6 2 3 2" xfId="12826"/>
    <cellStyle name="Currency 2 3 6 2 3 2 2" xfId="28237"/>
    <cellStyle name="Currency 2 3 6 2 3 2 2 2" xfId="59061"/>
    <cellStyle name="Currency 2 3 6 2 3 2 3" xfId="43651"/>
    <cellStyle name="Currency 2 3 6 2 3 3" xfId="20428"/>
    <cellStyle name="Currency 2 3 6 2 3 3 2" xfId="51252"/>
    <cellStyle name="Currency 2 3 6 2 3 4" xfId="35842"/>
    <cellStyle name="Currency 2 3 6 2 4" xfId="9023"/>
    <cellStyle name="Currency 2 3 6 2 4 2" xfId="24434"/>
    <cellStyle name="Currency 2 3 6 2 4 2 2" xfId="55258"/>
    <cellStyle name="Currency 2 3 6 2 4 3" xfId="39848"/>
    <cellStyle name="Currency 2 3 6 2 5" xfId="16625"/>
    <cellStyle name="Currency 2 3 6 2 5 2" xfId="47449"/>
    <cellStyle name="Currency 2 3 6 2 6" xfId="32039"/>
    <cellStyle name="Currency 2 3 6 3" xfId="1846"/>
    <cellStyle name="Currency 2 3 6 3 2" xfId="3745"/>
    <cellStyle name="Currency 2 3 6 3 2 2" xfId="7548"/>
    <cellStyle name="Currency 2 3 6 3 2 2 2" xfId="15358"/>
    <cellStyle name="Currency 2 3 6 3 2 2 2 2" xfId="30769"/>
    <cellStyle name="Currency 2 3 6 3 2 2 2 2 2" xfId="61593"/>
    <cellStyle name="Currency 2 3 6 3 2 2 2 3" xfId="46183"/>
    <cellStyle name="Currency 2 3 6 3 2 2 3" xfId="22960"/>
    <cellStyle name="Currency 2 3 6 3 2 2 3 2" xfId="53784"/>
    <cellStyle name="Currency 2 3 6 3 2 2 4" xfId="38374"/>
    <cellStyle name="Currency 2 3 6 3 2 3" xfId="11555"/>
    <cellStyle name="Currency 2 3 6 3 2 3 2" xfId="26966"/>
    <cellStyle name="Currency 2 3 6 3 2 3 2 2" xfId="57790"/>
    <cellStyle name="Currency 2 3 6 3 2 3 3" xfId="42380"/>
    <cellStyle name="Currency 2 3 6 3 2 4" xfId="19157"/>
    <cellStyle name="Currency 2 3 6 3 2 4 2" xfId="49981"/>
    <cellStyle name="Currency 2 3 6 3 2 5" xfId="34571"/>
    <cellStyle name="Currency 2 3 6 3 3" xfId="5649"/>
    <cellStyle name="Currency 2 3 6 3 3 2" xfId="13459"/>
    <cellStyle name="Currency 2 3 6 3 3 2 2" xfId="28870"/>
    <cellStyle name="Currency 2 3 6 3 3 2 2 2" xfId="59694"/>
    <cellStyle name="Currency 2 3 6 3 3 2 3" xfId="44284"/>
    <cellStyle name="Currency 2 3 6 3 3 3" xfId="21061"/>
    <cellStyle name="Currency 2 3 6 3 3 3 2" xfId="51885"/>
    <cellStyle name="Currency 2 3 6 3 3 4" xfId="36475"/>
    <cellStyle name="Currency 2 3 6 3 4" xfId="9656"/>
    <cellStyle name="Currency 2 3 6 3 4 2" xfId="25067"/>
    <cellStyle name="Currency 2 3 6 3 4 2 2" xfId="55891"/>
    <cellStyle name="Currency 2 3 6 3 4 3" xfId="40481"/>
    <cellStyle name="Currency 2 3 6 3 5" xfId="17258"/>
    <cellStyle name="Currency 2 3 6 3 5 2" xfId="48082"/>
    <cellStyle name="Currency 2 3 6 3 6" xfId="32672"/>
    <cellStyle name="Currency 2 3 6 4" xfId="2479"/>
    <cellStyle name="Currency 2 3 6 4 2" xfId="6282"/>
    <cellStyle name="Currency 2 3 6 4 2 2" xfId="14092"/>
    <cellStyle name="Currency 2 3 6 4 2 2 2" xfId="29503"/>
    <cellStyle name="Currency 2 3 6 4 2 2 2 2" xfId="60327"/>
    <cellStyle name="Currency 2 3 6 4 2 2 3" xfId="44917"/>
    <cellStyle name="Currency 2 3 6 4 2 3" xfId="21694"/>
    <cellStyle name="Currency 2 3 6 4 2 3 2" xfId="52518"/>
    <cellStyle name="Currency 2 3 6 4 2 4" xfId="37108"/>
    <cellStyle name="Currency 2 3 6 4 3" xfId="10289"/>
    <cellStyle name="Currency 2 3 6 4 3 2" xfId="25700"/>
    <cellStyle name="Currency 2 3 6 4 3 2 2" xfId="56524"/>
    <cellStyle name="Currency 2 3 6 4 3 3" xfId="41114"/>
    <cellStyle name="Currency 2 3 6 4 4" xfId="17891"/>
    <cellStyle name="Currency 2 3 6 4 4 2" xfId="48715"/>
    <cellStyle name="Currency 2 3 6 4 5" xfId="33305"/>
    <cellStyle name="Currency 2 3 6 5" xfId="4383"/>
    <cellStyle name="Currency 2 3 6 5 2" xfId="12193"/>
    <cellStyle name="Currency 2 3 6 5 2 2" xfId="27604"/>
    <cellStyle name="Currency 2 3 6 5 2 2 2" xfId="58428"/>
    <cellStyle name="Currency 2 3 6 5 2 3" xfId="43018"/>
    <cellStyle name="Currency 2 3 6 5 3" xfId="19795"/>
    <cellStyle name="Currency 2 3 6 5 3 2" xfId="50619"/>
    <cellStyle name="Currency 2 3 6 5 4" xfId="35209"/>
    <cellStyle name="Currency 2 3 6 6" xfId="8390"/>
    <cellStyle name="Currency 2 3 6 6 2" xfId="23801"/>
    <cellStyle name="Currency 2 3 6 6 2 2" xfId="54625"/>
    <cellStyle name="Currency 2 3 6 6 3" xfId="39215"/>
    <cellStyle name="Currency 2 3 6 7" xfId="15992"/>
    <cellStyle name="Currency 2 3 6 7 2" xfId="46816"/>
    <cellStyle name="Currency 2 3 6 8" xfId="31406"/>
    <cellStyle name="Currency 2 3 7" xfId="371"/>
    <cellStyle name="Currency 2 3 7 2" xfId="1004"/>
    <cellStyle name="Currency 2 3 7 2 2" xfId="2903"/>
    <cellStyle name="Currency 2 3 7 2 2 2" xfId="6706"/>
    <cellStyle name="Currency 2 3 7 2 2 2 2" xfId="14516"/>
    <cellStyle name="Currency 2 3 7 2 2 2 2 2" xfId="29927"/>
    <cellStyle name="Currency 2 3 7 2 2 2 2 2 2" xfId="60751"/>
    <cellStyle name="Currency 2 3 7 2 2 2 2 3" xfId="45341"/>
    <cellStyle name="Currency 2 3 7 2 2 2 3" xfId="22118"/>
    <cellStyle name="Currency 2 3 7 2 2 2 3 2" xfId="52942"/>
    <cellStyle name="Currency 2 3 7 2 2 2 4" xfId="37532"/>
    <cellStyle name="Currency 2 3 7 2 2 3" xfId="10713"/>
    <cellStyle name="Currency 2 3 7 2 2 3 2" xfId="26124"/>
    <cellStyle name="Currency 2 3 7 2 2 3 2 2" xfId="56948"/>
    <cellStyle name="Currency 2 3 7 2 2 3 3" xfId="41538"/>
    <cellStyle name="Currency 2 3 7 2 2 4" xfId="18315"/>
    <cellStyle name="Currency 2 3 7 2 2 4 2" xfId="49139"/>
    <cellStyle name="Currency 2 3 7 2 2 5" xfId="33729"/>
    <cellStyle name="Currency 2 3 7 2 3" xfId="4807"/>
    <cellStyle name="Currency 2 3 7 2 3 2" xfId="12617"/>
    <cellStyle name="Currency 2 3 7 2 3 2 2" xfId="28028"/>
    <cellStyle name="Currency 2 3 7 2 3 2 2 2" xfId="58852"/>
    <cellStyle name="Currency 2 3 7 2 3 2 3" xfId="43442"/>
    <cellStyle name="Currency 2 3 7 2 3 3" xfId="20219"/>
    <cellStyle name="Currency 2 3 7 2 3 3 2" xfId="51043"/>
    <cellStyle name="Currency 2 3 7 2 3 4" xfId="35633"/>
    <cellStyle name="Currency 2 3 7 2 4" xfId="8814"/>
    <cellStyle name="Currency 2 3 7 2 4 2" xfId="24225"/>
    <cellStyle name="Currency 2 3 7 2 4 2 2" xfId="55049"/>
    <cellStyle name="Currency 2 3 7 2 4 3" xfId="39639"/>
    <cellStyle name="Currency 2 3 7 2 5" xfId="16416"/>
    <cellStyle name="Currency 2 3 7 2 5 2" xfId="47240"/>
    <cellStyle name="Currency 2 3 7 2 6" xfId="31830"/>
    <cellStyle name="Currency 2 3 7 3" xfId="1637"/>
    <cellStyle name="Currency 2 3 7 3 2" xfId="3536"/>
    <cellStyle name="Currency 2 3 7 3 2 2" xfId="7339"/>
    <cellStyle name="Currency 2 3 7 3 2 2 2" xfId="15149"/>
    <cellStyle name="Currency 2 3 7 3 2 2 2 2" xfId="30560"/>
    <cellStyle name="Currency 2 3 7 3 2 2 2 2 2" xfId="61384"/>
    <cellStyle name="Currency 2 3 7 3 2 2 2 3" xfId="45974"/>
    <cellStyle name="Currency 2 3 7 3 2 2 3" xfId="22751"/>
    <cellStyle name="Currency 2 3 7 3 2 2 3 2" xfId="53575"/>
    <cellStyle name="Currency 2 3 7 3 2 2 4" xfId="38165"/>
    <cellStyle name="Currency 2 3 7 3 2 3" xfId="11346"/>
    <cellStyle name="Currency 2 3 7 3 2 3 2" xfId="26757"/>
    <cellStyle name="Currency 2 3 7 3 2 3 2 2" xfId="57581"/>
    <cellStyle name="Currency 2 3 7 3 2 3 3" xfId="42171"/>
    <cellStyle name="Currency 2 3 7 3 2 4" xfId="18948"/>
    <cellStyle name="Currency 2 3 7 3 2 4 2" xfId="49772"/>
    <cellStyle name="Currency 2 3 7 3 2 5" xfId="34362"/>
    <cellStyle name="Currency 2 3 7 3 3" xfId="5440"/>
    <cellStyle name="Currency 2 3 7 3 3 2" xfId="13250"/>
    <cellStyle name="Currency 2 3 7 3 3 2 2" xfId="28661"/>
    <cellStyle name="Currency 2 3 7 3 3 2 2 2" xfId="59485"/>
    <cellStyle name="Currency 2 3 7 3 3 2 3" xfId="44075"/>
    <cellStyle name="Currency 2 3 7 3 3 3" xfId="20852"/>
    <cellStyle name="Currency 2 3 7 3 3 3 2" xfId="51676"/>
    <cellStyle name="Currency 2 3 7 3 3 4" xfId="36266"/>
    <cellStyle name="Currency 2 3 7 3 4" xfId="9447"/>
    <cellStyle name="Currency 2 3 7 3 4 2" xfId="24858"/>
    <cellStyle name="Currency 2 3 7 3 4 2 2" xfId="55682"/>
    <cellStyle name="Currency 2 3 7 3 4 3" xfId="40272"/>
    <cellStyle name="Currency 2 3 7 3 5" xfId="17049"/>
    <cellStyle name="Currency 2 3 7 3 5 2" xfId="47873"/>
    <cellStyle name="Currency 2 3 7 3 6" xfId="32463"/>
    <cellStyle name="Currency 2 3 7 4" xfId="2270"/>
    <cellStyle name="Currency 2 3 7 4 2" xfId="6073"/>
    <cellStyle name="Currency 2 3 7 4 2 2" xfId="13883"/>
    <cellStyle name="Currency 2 3 7 4 2 2 2" xfId="29294"/>
    <cellStyle name="Currency 2 3 7 4 2 2 2 2" xfId="60118"/>
    <cellStyle name="Currency 2 3 7 4 2 2 3" xfId="44708"/>
    <cellStyle name="Currency 2 3 7 4 2 3" xfId="21485"/>
    <cellStyle name="Currency 2 3 7 4 2 3 2" xfId="52309"/>
    <cellStyle name="Currency 2 3 7 4 2 4" xfId="36899"/>
    <cellStyle name="Currency 2 3 7 4 3" xfId="10080"/>
    <cellStyle name="Currency 2 3 7 4 3 2" xfId="25491"/>
    <cellStyle name="Currency 2 3 7 4 3 2 2" xfId="56315"/>
    <cellStyle name="Currency 2 3 7 4 3 3" xfId="40905"/>
    <cellStyle name="Currency 2 3 7 4 4" xfId="17682"/>
    <cellStyle name="Currency 2 3 7 4 4 2" xfId="48506"/>
    <cellStyle name="Currency 2 3 7 4 5" xfId="33096"/>
    <cellStyle name="Currency 2 3 7 5" xfId="4174"/>
    <cellStyle name="Currency 2 3 7 5 2" xfId="11984"/>
    <cellStyle name="Currency 2 3 7 5 2 2" xfId="27395"/>
    <cellStyle name="Currency 2 3 7 5 2 2 2" xfId="58219"/>
    <cellStyle name="Currency 2 3 7 5 2 3" xfId="42809"/>
    <cellStyle name="Currency 2 3 7 5 3" xfId="19586"/>
    <cellStyle name="Currency 2 3 7 5 3 2" xfId="50410"/>
    <cellStyle name="Currency 2 3 7 5 4" xfId="35000"/>
    <cellStyle name="Currency 2 3 7 6" xfId="8181"/>
    <cellStyle name="Currency 2 3 7 6 2" xfId="23592"/>
    <cellStyle name="Currency 2 3 7 6 2 2" xfId="54416"/>
    <cellStyle name="Currency 2 3 7 6 3" xfId="39006"/>
    <cellStyle name="Currency 2 3 7 7" xfId="15783"/>
    <cellStyle name="Currency 2 3 7 7 2" xfId="46607"/>
    <cellStyle name="Currency 2 3 7 8" xfId="31197"/>
    <cellStyle name="Currency 2 3 8" xfId="791"/>
    <cellStyle name="Currency 2 3 8 2" xfId="2690"/>
    <cellStyle name="Currency 2 3 8 2 2" xfId="6493"/>
    <cellStyle name="Currency 2 3 8 2 2 2" xfId="14303"/>
    <cellStyle name="Currency 2 3 8 2 2 2 2" xfId="29714"/>
    <cellStyle name="Currency 2 3 8 2 2 2 2 2" xfId="60538"/>
    <cellStyle name="Currency 2 3 8 2 2 2 3" xfId="45128"/>
    <cellStyle name="Currency 2 3 8 2 2 3" xfId="21905"/>
    <cellStyle name="Currency 2 3 8 2 2 3 2" xfId="52729"/>
    <cellStyle name="Currency 2 3 8 2 2 4" xfId="37319"/>
    <cellStyle name="Currency 2 3 8 2 3" xfId="10500"/>
    <cellStyle name="Currency 2 3 8 2 3 2" xfId="25911"/>
    <cellStyle name="Currency 2 3 8 2 3 2 2" xfId="56735"/>
    <cellStyle name="Currency 2 3 8 2 3 3" xfId="41325"/>
    <cellStyle name="Currency 2 3 8 2 4" xfId="18102"/>
    <cellStyle name="Currency 2 3 8 2 4 2" xfId="48926"/>
    <cellStyle name="Currency 2 3 8 2 5" xfId="33516"/>
    <cellStyle name="Currency 2 3 8 3" xfId="4594"/>
    <cellStyle name="Currency 2 3 8 3 2" xfId="12404"/>
    <cellStyle name="Currency 2 3 8 3 2 2" xfId="27815"/>
    <cellStyle name="Currency 2 3 8 3 2 2 2" xfId="58639"/>
    <cellStyle name="Currency 2 3 8 3 2 3" xfId="43229"/>
    <cellStyle name="Currency 2 3 8 3 3" xfId="20006"/>
    <cellStyle name="Currency 2 3 8 3 3 2" xfId="50830"/>
    <cellStyle name="Currency 2 3 8 3 4" xfId="35420"/>
    <cellStyle name="Currency 2 3 8 4" xfId="8601"/>
    <cellStyle name="Currency 2 3 8 4 2" xfId="24012"/>
    <cellStyle name="Currency 2 3 8 4 2 2" xfId="54836"/>
    <cellStyle name="Currency 2 3 8 4 3" xfId="39426"/>
    <cellStyle name="Currency 2 3 8 5" xfId="16203"/>
    <cellStyle name="Currency 2 3 8 5 2" xfId="47027"/>
    <cellStyle name="Currency 2 3 8 6" xfId="31617"/>
    <cellStyle name="Currency 2 3 9" xfId="1424"/>
    <cellStyle name="Currency 2 3 9 2" xfId="3323"/>
    <cellStyle name="Currency 2 3 9 2 2" xfId="7126"/>
    <cellStyle name="Currency 2 3 9 2 2 2" xfId="14936"/>
    <cellStyle name="Currency 2 3 9 2 2 2 2" xfId="30347"/>
    <cellStyle name="Currency 2 3 9 2 2 2 2 2" xfId="61171"/>
    <cellStyle name="Currency 2 3 9 2 2 2 3" xfId="45761"/>
    <cellStyle name="Currency 2 3 9 2 2 3" xfId="22538"/>
    <cellStyle name="Currency 2 3 9 2 2 3 2" xfId="53362"/>
    <cellStyle name="Currency 2 3 9 2 2 4" xfId="37952"/>
    <cellStyle name="Currency 2 3 9 2 3" xfId="11133"/>
    <cellStyle name="Currency 2 3 9 2 3 2" xfId="26544"/>
    <cellStyle name="Currency 2 3 9 2 3 2 2" xfId="57368"/>
    <cellStyle name="Currency 2 3 9 2 3 3" xfId="41958"/>
    <cellStyle name="Currency 2 3 9 2 4" xfId="18735"/>
    <cellStyle name="Currency 2 3 9 2 4 2" xfId="49559"/>
    <cellStyle name="Currency 2 3 9 2 5" xfId="34149"/>
    <cellStyle name="Currency 2 3 9 3" xfId="5227"/>
    <cellStyle name="Currency 2 3 9 3 2" xfId="13037"/>
    <cellStyle name="Currency 2 3 9 3 2 2" xfId="28448"/>
    <cellStyle name="Currency 2 3 9 3 2 2 2" xfId="59272"/>
    <cellStyle name="Currency 2 3 9 3 2 3" xfId="43862"/>
    <cellStyle name="Currency 2 3 9 3 3" xfId="20639"/>
    <cellStyle name="Currency 2 3 9 3 3 2" xfId="51463"/>
    <cellStyle name="Currency 2 3 9 3 4" xfId="36053"/>
    <cellStyle name="Currency 2 3 9 4" xfId="9234"/>
    <cellStyle name="Currency 2 3 9 4 2" xfId="24645"/>
    <cellStyle name="Currency 2 3 9 4 2 2" xfId="55469"/>
    <cellStyle name="Currency 2 3 9 4 3" xfId="40059"/>
    <cellStyle name="Currency 2 3 9 5" xfId="16836"/>
    <cellStyle name="Currency 2 3 9 5 2" xfId="47660"/>
    <cellStyle name="Currency 2 3 9 6" xfId="32250"/>
    <cellStyle name="Currency 2 4" xfId="172"/>
    <cellStyle name="Currency 2 4 10" xfId="3976"/>
    <cellStyle name="Currency 2 4 10 2" xfId="11786"/>
    <cellStyle name="Currency 2 4 10 2 2" xfId="27197"/>
    <cellStyle name="Currency 2 4 10 2 2 2" xfId="58021"/>
    <cellStyle name="Currency 2 4 10 2 3" xfId="42611"/>
    <cellStyle name="Currency 2 4 10 3" xfId="19388"/>
    <cellStyle name="Currency 2 4 10 3 2" xfId="50212"/>
    <cellStyle name="Currency 2 4 10 4" xfId="34802"/>
    <cellStyle name="Currency 2 4 11" xfId="7983"/>
    <cellStyle name="Currency 2 4 11 2" xfId="23394"/>
    <cellStyle name="Currency 2 4 11 2 2" xfId="54218"/>
    <cellStyle name="Currency 2 4 11 3" xfId="38808"/>
    <cellStyle name="Currency 2 4 12" xfId="7774"/>
    <cellStyle name="Currency 2 4 12 2" xfId="23185"/>
    <cellStyle name="Currency 2 4 12 2 2" xfId="54009"/>
    <cellStyle name="Currency 2 4 12 3" xfId="38599"/>
    <cellStyle name="Currency 2 4 13" xfId="15585"/>
    <cellStyle name="Currency 2 4 13 2" xfId="46409"/>
    <cellStyle name="Currency 2 4 14" xfId="30999"/>
    <cellStyle name="Currency 2 4 2" xfId="257"/>
    <cellStyle name="Currency 2 4 2 10" xfId="7859"/>
    <cellStyle name="Currency 2 4 2 10 2" xfId="23270"/>
    <cellStyle name="Currency 2 4 2 10 2 2" xfId="54094"/>
    <cellStyle name="Currency 2 4 2 10 3" xfId="38684"/>
    <cellStyle name="Currency 2 4 2 11" xfId="15670"/>
    <cellStyle name="Currency 2 4 2 11 2" xfId="46494"/>
    <cellStyle name="Currency 2 4 2 12" xfId="31084"/>
    <cellStyle name="Currency 2 4 2 2" xfId="339"/>
    <cellStyle name="Currency 2 4 2 2 10" xfId="15752"/>
    <cellStyle name="Currency 2 4 2 2 10 2" xfId="46576"/>
    <cellStyle name="Currency 2 4 2 2 11" xfId="31166"/>
    <cellStyle name="Currency 2 4 2 2 2" xfId="762"/>
    <cellStyle name="Currency 2 4 2 2 2 2" xfId="1395"/>
    <cellStyle name="Currency 2 4 2 2 2 2 2" xfId="3294"/>
    <cellStyle name="Currency 2 4 2 2 2 2 2 2" xfId="7097"/>
    <cellStyle name="Currency 2 4 2 2 2 2 2 2 2" xfId="14907"/>
    <cellStyle name="Currency 2 4 2 2 2 2 2 2 2 2" xfId="30318"/>
    <cellStyle name="Currency 2 4 2 2 2 2 2 2 2 2 2" xfId="61142"/>
    <cellStyle name="Currency 2 4 2 2 2 2 2 2 2 3" xfId="45732"/>
    <cellStyle name="Currency 2 4 2 2 2 2 2 2 3" xfId="22509"/>
    <cellStyle name="Currency 2 4 2 2 2 2 2 2 3 2" xfId="53333"/>
    <cellStyle name="Currency 2 4 2 2 2 2 2 2 4" xfId="37923"/>
    <cellStyle name="Currency 2 4 2 2 2 2 2 3" xfId="11104"/>
    <cellStyle name="Currency 2 4 2 2 2 2 2 3 2" xfId="26515"/>
    <cellStyle name="Currency 2 4 2 2 2 2 2 3 2 2" xfId="57339"/>
    <cellStyle name="Currency 2 4 2 2 2 2 2 3 3" xfId="41929"/>
    <cellStyle name="Currency 2 4 2 2 2 2 2 4" xfId="18706"/>
    <cellStyle name="Currency 2 4 2 2 2 2 2 4 2" xfId="49530"/>
    <cellStyle name="Currency 2 4 2 2 2 2 2 5" xfId="34120"/>
    <cellStyle name="Currency 2 4 2 2 2 2 3" xfId="5198"/>
    <cellStyle name="Currency 2 4 2 2 2 2 3 2" xfId="13008"/>
    <cellStyle name="Currency 2 4 2 2 2 2 3 2 2" xfId="28419"/>
    <cellStyle name="Currency 2 4 2 2 2 2 3 2 2 2" xfId="59243"/>
    <cellStyle name="Currency 2 4 2 2 2 2 3 2 3" xfId="43833"/>
    <cellStyle name="Currency 2 4 2 2 2 2 3 3" xfId="20610"/>
    <cellStyle name="Currency 2 4 2 2 2 2 3 3 2" xfId="51434"/>
    <cellStyle name="Currency 2 4 2 2 2 2 3 4" xfId="36024"/>
    <cellStyle name="Currency 2 4 2 2 2 2 4" xfId="9205"/>
    <cellStyle name="Currency 2 4 2 2 2 2 4 2" xfId="24616"/>
    <cellStyle name="Currency 2 4 2 2 2 2 4 2 2" xfId="55440"/>
    <cellStyle name="Currency 2 4 2 2 2 2 4 3" xfId="40030"/>
    <cellStyle name="Currency 2 4 2 2 2 2 5" xfId="16807"/>
    <cellStyle name="Currency 2 4 2 2 2 2 5 2" xfId="47631"/>
    <cellStyle name="Currency 2 4 2 2 2 2 6" xfId="32221"/>
    <cellStyle name="Currency 2 4 2 2 2 3" xfId="2028"/>
    <cellStyle name="Currency 2 4 2 2 2 3 2" xfId="3927"/>
    <cellStyle name="Currency 2 4 2 2 2 3 2 2" xfId="7730"/>
    <cellStyle name="Currency 2 4 2 2 2 3 2 2 2" xfId="15540"/>
    <cellStyle name="Currency 2 4 2 2 2 3 2 2 2 2" xfId="30951"/>
    <cellStyle name="Currency 2 4 2 2 2 3 2 2 2 2 2" xfId="61775"/>
    <cellStyle name="Currency 2 4 2 2 2 3 2 2 2 3" xfId="46365"/>
    <cellStyle name="Currency 2 4 2 2 2 3 2 2 3" xfId="23142"/>
    <cellStyle name="Currency 2 4 2 2 2 3 2 2 3 2" xfId="53966"/>
    <cellStyle name="Currency 2 4 2 2 2 3 2 2 4" xfId="38556"/>
    <cellStyle name="Currency 2 4 2 2 2 3 2 3" xfId="11737"/>
    <cellStyle name="Currency 2 4 2 2 2 3 2 3 2" xfId="27148"/>
    <cellStyle name="Currency 2 4 2 2 2 3 2 3 2 2" xfId="57972"/>
    <cellStyle name="Currency 2 4 2 2 2 3 2 3 3" xfId="42562"/>
    <cellStyle name="Currency 2 4 2 2 2 3 2 4" xfId="19339"/>
    <cellStyle name="Currency 2 4 2 2 2 3 2 4 2" xfId="50163"/>
    <cellStyle name="Currency 2 4 2 2 2 3 2 5" xfId="34753"/>
    <cellStyle name="Currency 2 4 2 2 2 3 3" xfId="5831"/>
    <cellStyle name="Currency 2 4 2 2 2 3 3 2" xfId="13641"/>
    <cellStyle name="Currency 2 4 2 2 2 3 3 2 2" xfId="29052"/>
    <cellStyle name="Currency 2 4 2 2 2 3 3 2 2 2" xfId="59876"/>
    <cellStyle name="Currency 2 4 2 2 2 3 3 2 3" xfId="44466"/>
    <cellStyle name="Currency 2 4 2 2 2 3 3 3" xfId="21243"/>
    <cellStyle name="Currency 2 4 2 2 2 3 3 3 2" xfId="52067"/>
    <cellStyle name="Currency 2 4 2 2 2 3 3 4" xfId="36657"/>
    <cellStyle name="Currency 2 4 2 2 2 3 4" xfId="9838"/>
    <cellStyle name="Currency 2 4 2 2 2 3 4 2" xfId="25249"/>
    <cellStyle name="Currency 2 4 2 2 2 3 4 2 2" xfId="56073"/>
    <cellStyle name="Currency 2 4 2 2 2 3 4 3" xfId="40663"/>
    <cellStyle name="Currency 2 4 2 2 2 3 5" xfId="17440"/>
    <cellStyle name="Currency 2 4 2 2 2 3 5 2" xfId="48264"/>
    <cellStyle name="Currency 2 4 2 2 2 3 6" xfId="32854"/>
    <cellStyle name="Currency 2 4 2 2 2 4" xfId="2661"/>
    <cellStyle name="Currency 2 4 2 2 2 4 2" xfId="6464"/>
    <cellStyle name="Currency 2 4 2 2 2 4 2 2" xfId="14274"/>
    <cellStyle name="Currency 2 4 2 2 2 4 2 2 2" xfId="29685"/>
    <cellStyle name="Currency 2 4 2 2 2 4 2 2 2 2" xfId="60509"/>
    <cellStyle name="Currency 2 4 2 2 2 4 2 2 3" xfId="45099"/>
    <cellStyle name="Currency 2 4 2 2 2 4 2 3" xfId="21876"/>
    <cellStyle name="Currency 2 4 2 2 2 4 2 3 2" xfId="52700"/>
    <cellStyle name="Currency 2 4 2 2 2 4 2 4" xfId="37290"/>
    <cellStyle name="Currency 2 4 2 2 2 4 3" xfId="10471"/>
    <cellStyle name="Currency 2 4 2 2 2 4 3 2" xfId="25882"/>
    <cellStyle name="Currency 2 4 2 2 2 4 3 2 2" xfId="56706"/>
    <cellStyle name="Currency 2 4 2 2 2 4 3 3" xfId="41296"/>
    <cellStyle name="Currency 2 4 2 2 2 4 4" xfId="18073"/>
    <cellStyle name="Currency 2 4 2 2 2 4 4 2" xfId="48897"/>
    <cellStyle name="Currency 2 4 2 2 2 4 5" xfId="33487"/>
    <cellStyle name="Currency 2 4 2 2 2 5" xfId="4565"/>
    <cellStyle name="Currency 2 4 2 2 2 5 2" xfId="12375"/>
    <cellStyle name="Currency 2 4 2 2 2 5 2 2" xfId="27786"/>
    <cellStyle name="Currency 2 4 2 2 2 5 2 2 2" xfId="58610"/>
    <cellStyle name="Currency 2 4 2 2 2 5 2 3" xfId="43200"/>
    <cellStyle name="Currency 2 4 2 2 2 5 3" xfId="19977"/>
    <cellStyle name="Currency 2 4 2 2 2 5 3 2" xfId="50801"/>
    <cellStyle name="Currency 2 4 2 2 2 5 4" xfId="35391"/>
    <cellStyle name="Currency 2 4 2 2 2 6" xfId="8572"/>
    <cellStyle name="Currency 2 4 2 2 2 6 2" xfId="23983"/>
    <cellStyle name="Currency 2 4 2 2 2 6 2 2" xfId="54807"/>
    <cellStyle name="Currency 2 4 2 2 2 6 3" xfId="39397"/>
    <cellStyle name="Currency 2 4 2 2 2 7" xfId="16174"/>
    <cellStyle name="Currency 2 4 2 2 2 7 2" xfId="46998"/>
    <cellStyle name="Currency 2 4 2 2 2 8" xfId="31588"/>
    <cellStyle name="Currency 2 4 2 2 3" xfId="553"/>
    <cellStyle name="Currency 2 4 2 2 3 2" xfId="1186"/>
    <cellStyle name="Currency 2 4 2 2 3 2 2" xfId="3085"/>
    <cellStyle name="Currency 2 4 2 2 3 2 2 2" xfId="6888"/>
    <cellStyle name="Currency 2 4 2 2 3 2 2 2 2" xfId="14698"/>
    <cellStyle name="Currency 2 4 2 2 3 2 2 2 2 2" xfId="30109"/>
    <cellStyle name="Currency 2 4 2 2 3 2 2 2 2 2 2" xfId="60933"/>
    <cellStyle name="Currency 2 4 2 2 3 2 2 2 2 3" xfId="45523"/>
    <cellStyle name="Currency 2 4 2 2 3 2 2 2 3" xfId="22300"/>
    <cellStyle name="Currency 2 4 2 2 3 2 2 2 3 2" xfId="53124"/>
    <cellStyle name="Currency 2 4 2 2 3 2 2 2 4" xfId="37714"/>
    <cellStyle name="Currency 2 4 2 2 3 2 2 3" xfId="10895"/>
    <cellStyle name="Currency 2 4 2 2 3 2 2 3 2" xfId="26306"/>
    <cellStyle name="Currency 2 4 2 2 3 2 2 3 2 2" xfId="57130"/>
    <cellStyle name="Currency 2 4 2 2 3 2 2 3 3" xfId="41720"/>
    <cellStyle name="Currency 2 4 2 2 3 2 2 4" xfId="18497"/>
    <cellStyle name="Currency 2 4 2 2 3 2 2 4 2" xfId="49321"/>
    <cellStyle name="Currency 2 4 2 2 3 2 2 5" xfId="33911"/>
    <cellStyle name="Currency 2 4 2 2 3 2 3" xfId="4989"/>
    <cellStyle name="Currency 2 4 2 2 3 2 3 2" xfId="12799"/>
    <cellStyle name="Currency 2 4 2 2 3 2 3 2 2" xfId="28210"/>
    <cellStyle name="Currency 2 4 2 2 3 2 3 2 2 2" xfId="59034"/>
    <cellStyle name="Currency 2 4 2 2 3 2 3 2 3" xfId="43624"/>
    <cellStyle name="Currency 2 4 2 2 3 2 3 3" xfId="20401"/>
    <cellStyle name="Currency 2 4 2 2 3 2 3 3 2" xfId="51225"/>
    <cellStyle name="Currency 2 4 2 2 3 2 3 4" xfId="35815"/>
    <cellStyle name="Currency 2 4 2 2 3 2 4" xfId="8996"/>
    <cellStyle name="Currency 2 4 2 2 3 2 4 2" xfId="24407"/>
    <cellStyle name="Currency 2 4 2 2 3 2 4 2 2" xfId="55231"/>
    <cellStyle name="Currency 2 4 2 2 3 2 4 3" xfId="39821"/>
    <cellStyle name="Currency 2 4 2 2 3 2 5" xfId="16598"/>
    <cellStyle name="Currency 2 4 2 2 3 2 5 2" xfId="47422"/>
    <cellStyle name="Currency 2 4 2 2 3 2 6" xfId="32012"/>
    <cellStyle name="Currency 2 4 2 2 3 3" xfId="1819"/>
    <cellStyle name="Currency 2 4 2 2 3 3 2" xfId="3718"/>
    <cellStyle name="Currency 2 4 2 2 3 3 2 2" xfId="7521"/>
    <cellStyle name="Currency 2 4 2 2 3 3 2 2 2" xfId="15331"/>
    <cellStyle name="Currency 2 4 2 2 3 3 2 2 2 2" xfId="30742"/>
    <cellStyle name="Currency 2 4 2 2 3 3 2 2 2 2 2" xfId="61566"/>
    <cellStyle name="Currency 2 4 2 2 3 3 2 2 2 3" xfId="46156"/>
    <cellStyle name="Currency 2 4 2 2 3 3 2 2 3" xfId="22933"/>
    <cellStyle name="Currency 2 4 2 2 3 3 2 2 3 2" xfId="53757"/>
    <cellStyle name="Currency 2 4 2 2 3 3 2 2 4" xfId="38347"/>
    <cellStyle name="Currency 2 4 2 2 3 3 2 3" xfId="11528"/>
    <cellStyle name="Currency 2 4 2 2 3 3 2 3 2" xfId="26939"/>
    <cellStyle name="Currency 2 4 2 2 3 3 2 3 2 2" xfId="57763"/>
    <cellStyle name="Currency 2 4 2 2 3 3 2 3 3" xfId="42353"/>
    <cellStyle name="Currency 2 4 2 2 3 3 2 4" xfId="19130"/>
    <cellStyle name="Currency 2 4 2 2 3 3 2 4 2" xfId="49954"/>
    <cellStyle name="Currency 2 4 2 2 3 3 2 5" xfId="34544"/>
    <cellStyle name="Currency 2 4 2 2 3 3 3" xfId="5622"/>
    <cellStyle name="Currency 2 4 2 2 3 3 3 2" xfId="13432"/>
    <cellStyle name="Currency 2 4 2 2 3 3 3 2 2" xfId="28843"/>
    <cellStyle name="Currency 2 4 2 2 3 3 3 2 2 2" xfId="59667"/>
    <cellStyle name="Currency 2 4 2 2 3 3 3 2 3" xfId="44257"/>
    <cellStyle name="Currency 2 4 2 2 3 3 3 3" xfId="21034"/>
    <cellStyle name="Currency 2 4 2 2 3 3 3 3 2" xfId="51858"/>
    <cellStyle name="Currency 2 4 2 2 3 3 3 4" xfId="36448"/>
    <cellStyle name="Currency 2 4 2 2 3 3 4" xfId="9629"/>
    <cellStyle name="Currency 2 4 2 2 3 3 4 2" xfId="25040"/>
    <cellStyle name="Currency 2 4 2 2 3 3 4 2 2" xfId="55864"/>
    <cellStyle name="Currency 2 4 2 2 3 3 4 3" xfId="40454"/>
    <cellStyle name="Currency 2 4 2 2 3 3 5" xfId="17231"/>
    <cellStyle name="Currency 2 4 2 2 3 3 5 2" xfId="48055"/>
    <cellStyle name="Currency 2 4 2 2 3 3 6" xfId="32645"/>
    <cellStyle name="Currency 2 4 2 2 3 4" xfId="2452"/>
    <cellStyle name="Currency 2 4 2 2 3 4 2" xfId="6255"/>
    <cellStyle name="Currency 2 4 2 2 3 4 2 2" xfId="14065"/>
    <cellStyle name="Currency 2 4 2 2 3 4 2 2 2" xfId="29476"/>
    <cellStyle name="Currency 2 4 2 2 3 4 2 2 2 2" xfId="60300"/>
    <cellStyle name="Currency 2 4 2 2 3 4 2 2 3" xfId="44890"/>
    <cellStyle name="Currency 2 4 2 2 3 4 2 3" xfId="21667"/>
    <cellStyle name="Currency 2 4 2 2 3 4 2 3 2" xfId="52491"/>
    <cellStyle name="Currency 2 4 2 2 3 4 2 4" xfId="37081"/>
    <cellStyle name="Currency 2 4 2 2 3 4 3" xfId="10262"/>
    <cellStyle name="Currency 2 4 2 2 3 4 3 2" xfId="25673"/>
    <cellStyle name="Currency 2 4 2 2 3 4 3 2 2" xfId="56497"/>
    <cellStyle name="Currency 2 4 2 2 3 4 3 3" xfId="41087"/>
    <cellStyle name="Currency 2 4 2 2 3 4 4" xfId="17864"/>
    <cellStyle name="Currency 2 4 2 2 3 4 4 2" xfId="48688"/>
    <cellStyle name="Currency 2 4 2 2 3 4 5" xfId="33278"/>
    <cellStyle name="Currency 2 4 2 2 3 5" xfId="4356"/>
    <cellStyle name="Currency 2 4 2 2 3 5 2" xfId="12166"/>
    <cellStyle name="Currency 2 4 2 2 3 5 2 2" xfId="27577"/>
    <cellStyle name="Currency 2 4 2 2 3 5 2 2 2" xfId="58401"/>
    <cellStyle name="Currency 2 4 2 2 3 5 2 3" xfId="42991"/>
    <cellStyle name="Currency 2 4 2 2 3 5 3" xfId="19768"/>
    <cellStyle name="Currency 2 4 2 2 3 5 3 2" xfId="50592"/>
    <cellStyle name="Currency 2 4 2 2 3 5 4" xfId="35182"/>
    <cellStyle name="Currency 2 4 2 2 3 6" xfId="8363"/>
    <cellStyle name="Currency 2 4 2 2 3 6 2" xfId="23774"/>
    <cellStyle name="Currency 2 4 2 2 3 6 2 2" xfId="54598"/>
    <cellStyle name="Currency 2 4 2 2 3 6 3" xfId="39188"/>
    <cellStyle name="Currency 2 4 2 2 3 7" xfId="15965"/>
    <cellStyle name="Currency 2 4 2 2 3 7 2" xfId="46789"/>
    <cellStyle name="Currency 2 4 2 2 3 8" xfId="31379"/>
    <cellStyle name="Currency 2 4 2 2 4" xfId="973"/>
    <cellStyle name="Currency 2 4 2 2 4 2" xfId="2872"/>
    <cellStyle name="Currency 2 4 2 2 4 2 2" xfId="6675"/>
    <cellStyle name="Currency 2 4 2 2 4 2 2 2" xfId="14485"/>
    <cellStyle name="Currency 2 4 2 2 4 2 2 2 2" xfId="29896"/>
    <cellStyle name="Currency 2 4 2 2 4 2 2 2 2 2" xfId="60720"/>
    <cellStyle name="Currency 2 4 2 2 4 2 2 2 3" xfId="45310"/>
    <cellStyle name="Currency 2 4 2 2 4 2 2 3" xfId="22087"/>
    <cellStyle name="Currency 2 4 2 2 4 2 2 3 2" xfId="52911"/>
    <cellStyle name="Currency 2 4 2 2 4 2 2 4" xfId="37501"/>
    <cellStyle name="Currency 2 4 2 2 4 2 3" xfId="10682"/>
    <cellStyle name="Currency 2 4 2 2 4 2 3 2" xfId="26093"/>
    <cellStyle name="Currency 2 4 2 2 4 2 3 2 2" xfId="56917"/>
    <cellStyle name="Currency 2 4 2 2 4 2 3 3" xfId="41507"/>
    <cellStyle name="Currency 2 4 2 2 4 2 4" xfId="18284"/>
    <cellStyle name="Currency 2 4 2 2 4 2 4 2" xfId="49108"/>
    <cellStyle name="Currency 2 4 2 2 4 2 5" xfId="33698"/>
    <cellStyle name="Currency 2 4 2 2 4 3" xfId="4776"/>
    <cellStyle name="Currency 2 4 2 2 4 3 2" xfId="12586"/>
    <cellStyle name="Currency 2 4 2 2 4 3 2 2" xfId="27997"/>
    <cellStyle name="Currency 2 4 2 2 4 3 2 2 2" xfId="58821"/>
    <cellStyle name="Currency 2 4 2 2 4 3 2 3" xfId="43411"/>
    <cellStyle name="Currency 2 4 2 2 4 3 3" xfId="20188"/>
    <cellStyle name="Currency 2 4 2 2 4 3 3 2" xfId="51012"/>
    <cellStyle name="Currency 2 4 2 2 4 3 4" xfId="35602"/>
    <cellStyle name="Currency 2 4 2 2 4 4" xfId="8783"/>
    <cellStyle name="Currency 2 4 2 2 4 4 2" xfId="24194"/>
    <cellStyle name="Currency 2 4 2 2 4 4 2 2" xfId="55018"/>
    <cellStyle name="Currency 2 4 2 2 4 4 3" xfId="39608"/>
    <cellStyle name="Currency 2 4 2 2 4 5" xfId="16385"/>
    <cellStyle name="Currency 2 4 2 2 4 5 2" xfId="47209"/>
    <cellStyle name="Currency 2 4 2 2 4 6" xfId="31799"/>
    <cellStyle name="Currency 2 4 2 2 5" xfId="1606"/>
    <cellStyle name="Currency 2 4 2 2 5 2" xfId="3505"/>
    <cellStyle name="Currency 2 4 2 2 5 2 2" xfId="7308"/>
    <cellStyle name="Currency 2 4 2 2 5 2 2 2" xfId="15118"/>
    <cellStyle name="Currency 2 4 2 2 5 2 2 2 2" xfId="30529"/>
    <cellStyle name="Currency 2 4 2 2 5 2 2 2 2 2" xfId="61353"/>
    <cellStyle name="Currency 2 4 2 2 5 2 2 2 3" xfId="45943"/>
    <cellStyle name="Currency 2 4 2 2 5 2 2 3" xfId="22720"/>
    <cellStyle name="Currency 2 4 2 2 5 2 2 3 2" xfId="53544"/>
    <cellStyle name="Currency 2 4 2 2 5 2 2 4" xfId="38134"/>
    <cellStyle name="Currency 2 4 2 2 5 2 3" xfId="11315"/>
    <cellStyle name="Currency 2 4 2 2 5 2 3 2" xfId="26726"/>
    <cellStyle name="Currency 2 4 2 2 5 2 3 2 2" xfId="57550"/>
    <cellStyle name="Currency 2 4 2 2 5 2 3 3" xfId="42140"/>
    <cellStyle name="Currency 2 4 2 2 5 2 4" xfId="18917"/>
    <cellStyle name="Currency 2 4 2 2 5 2 4 2" xfId="49741"/>
    <cellStyle name="Currency 2 4 2 2 5 2 5" xfId="34331"/>
    <cellStyle name="Currency 2 4 2 2 5 3" xfId="5409"/>
    <cellStyle name="Currency 2 4 2 2 5 3 2" xfId="13219"/>
    <cellStyle name="Currency 2 4 2 2 5 3 2 2" xfId="28630"/>
    <cellStyle name="Currency 2 4 2 2 5 3 2 2 2" xfId="59454"/>
    <cellStyle name="Currency 2 4 2 2 5 3 2 3" xfId="44044"/>
    <cellStyle name="Currency 2 4 2 2 5 3 3" xfId="20821"/>
    <cellStyle name="Currency 2 4 2 2 5 3 3 2" xfId="51645"/>
    <cellStyle name="Currency 2 4 2 2 5 3 4" xfId="36235"/>
    <cellStyle name="Currency 2 4 2 2 5 4" xfId="9416"/>
    <cellStyle name="Currency 2 4 2 2 5 4 2" xfId="24827"/>
    <cellStyle name="Currency 2 4 2 2 5 4 2 2" xfId="55651"/>
    <cellStyle name="Currency 2 4 2 2 5 4 3" xfId="40241"/>
    <cellStyle name="Currency 2 4 2 2 5 5" xfId="17018"/>
    <cellStyle name="Currency 2 4 2 2 5 5 2" xfId="47842"/>
    <cellStyle name="Currency 2 4 2 2 5 6" xfId="32432"/>
    <cellStyle name="Currency 2 4 2 2 6" xfId="2239"/>
    <cellStyle name="Currency 2 4 2 2 6 2" xfId="6042"/>
    <cellStyle name="Currency 2 4 2 2 6 2 2" xfId="13852"/>
    <cellStyle name="Currency 2 4 2 2 6 2 2 2" xfId="29263"/>
    <cellStyle name="Currency 2 4 2 2 6 2 2 2 2" xfId="60087"/>
    <cellStyle name="Currency 2 4 2 2 6 2 2 3" xfId="44677"/>
    <cellStyle name="Currency 2 4 2 2 6 2 3" xfId="21454"/>
    <cellStyle name="Currency 2 4 2 2 6 2 3 2" xfId="52278"/>
    <cellStyle name="Currency 2 4 2 2 6 2 4" xfId="36868"/>
    <cellStyle name="Currency 2 4 2 2 6 3" xfId="10049"/>
    <cellStyle name="Currency 2 4 2 2 6 3 2" xfId="25460"/>
    <cellStyle name="Currency 2 4 2 2 6 3 2 2" xfId="56284"/>
    <cellStyle name="Currency 2 4 2 2 6 3 3" xfId="40874"/>
    <cellStyle name="Currency 2 4 2 2 6 4" xfId="17651"/>
    <cellStyle name="Currency 2 4 2 2 6 4 2" xfId="48475"/>
    <cellStyle name="Currency 2 4 2 2 6 5" xfId="33065"/>
    <cellStyle name="Currency 2 4 2 2 7" xfId="4143"/>
    <cellStyle name="Currency 2 4 2 2 7 2" xfId="11953"/>
    <cellStyle name="Currency 2 4 2 2 7 2 2" xfId="27364"/>
    <cellStyle name="Currency 2 4 2 2 7 2 2 2" xfId="58188"/>
    <cellStyle name="Currency 2 4 2 2 7 2 3" xfId="42778"/>
    <cellStyle name="Currency 2 4 2 2 7 3" xfId="19555"/>
    <cellStyle name="Currency 2 4 2 2 7 3 2" xfId="50379"/>
    <cellStyle name="Currency 2 4 2 2 7 4" xfId="34969"/>
    <cellStyle name="Currency 2 4 2 2 8" xfId="8150"/>
    <cellStyle name="Currency 2 4 2 2 8 2" xfId="23561"/>
    <cellStyle name="Currency 2 4 2 2 8 2 2" xfId="54385"/>
    <cellStyle name="Currency 2 4 2 2 8 3" xfId="38975"/>
    <cellStyle name="Currency 2 4 2 2 9" xfId="7941"/>
    <cellStyle name="Currency 2 4 2 2 9 2" xfId="23352"/>
    <cellStyle name="Currency 2 4 2 2 9 2 2" xfId="54176"/>
    <cellStyle name="Currency 2 4 2 2 9 3" xfId="38766"/>
    <cellStyle name="Currency 2 4 2 3" xfId="680"/>
    <cellStyle name="Currency 2 4 2 3 2" xfId="1313"/>
    <cellStyle name="Currency 2 4 2 3 2 2" xfId="3212"/>
    <cellStyle name="Currency 2 4 2 3 2 2 2" xfId="7015"/>
    <cellStyle name="Currency 2 4 2 3 2 2 2 2" xfId="14825"/>
    <cellStyle name="Currency 2 4 2 3 2 2 2 2 2" xfId="30236"/>
    <cellStyle name="Currency 2 4 2 3 2 2 2 2 2 2" xfId="61060"/>
    <cellStyle name="Currency 2 4 2 3 2 2 2 2 3" xfId="45650"/>
    <cellStyle name="Currency 2 4 2 3 2 2 2 3" xfId="22427"/>
    <cellStyle name="Currency 2 4 2 3 2 2 2 3 2" xfId="53251"/>
    <cellStyle name="Currency 2 4 2 3 2 2 2 4" xfId="37841"/>
    <cellStyle name="Currency 2 4 2 3 2 2 3" xfId="11022"/>
    <cellStyle name="Currency 2 4 2 3 2 2 3 2" xfId="26433"/>
    <cellStyle name="Currency 2 4 2 3 2 2 3 2 2" xfId="57257"/>
    <cellStyle name="Currency 2 4 2 3 2 2 3 3" xfId="41847"/>
    <cellStyle name="Currency 2 4 2 3 2 2 4" xfId="18624"/>
    <cellStyle name="Currency 2 4 2 3 2 2 4 2" xfId="49448"/>
    <cellStyle name="Currency 2 4 2 3 2 2 5" xfId="34038"/>
    <cellStyle name="Currency 2 4 2 3 2 3" xfId="5116"/>
    <cellStyle name="Currency 2 4 2 3 2 3 2" xfId="12926"/>
    <cellStyle name="Currency 2 4 2 3 2 3 2 2" xfId="28337"/>
    <cellStyle name="Currency 2 4 2 3 2 3 2 2 2" xfId="59161"/>
    <cellStyle name="Currency 2 4 2 3 2 3 2 3" xfId="43751"/>
    <cellStyle name="Currency 2 4 2 3 2 3 3" xfId="20528"/>
    <cellStyle name="Currency 2 4 2 3 2 3 3 2" xfId="51352"/>
    <cellStyle name="Currency 2 4 2 3 2 3 4" xfId="35942"/>
    <cellStyle name="Currency 2 4 2 3 2 4" xfId="9123"/>
    <cellStyle name="Currency 2 4 2 3 2 4 2" xfId="24534"/>
    <cellStyle name="Currency 2 4 2 3 2 4 2 2" xfId="55358"/>
    <cellStyle name="Currency 2 4 2 3 2 4 3" xfId="39948"/>
    <cellStyle name="Currency 2 4 2 3 2 5" xfId="16725"/>
    <cellStyle name="Currency 2 4 2 3 2 5 2" xfId="47549"/>
    <cellStyle name="Currency 2 4 2 3 2 6" xfId="32139"/>
    <cellStyle name="Currency 2 4 2 3 3" xfId="1946"/>
    <cellStyle name="Currency 2 4 2 3 3 2" xfId="3845"/>
    <cellStyle name="Currency 2 4 2 3 3 2 2" xfId="7648"/>
    <cellStyle name="Currency 2 4 2 3 3 2 2 2" xfId="15458"/>
    <cellStyle name="Currency 2 4 2 3 3 2 2 2 2" xfId="30869"/>
    <cellStyle name="Currency 2 4 2 3 3 2 2 2 2 2" xfId="61693"/>
    <cellStyle name="Currency 2 4 2 3 3 2 2 2 3" xfId="46283"/>
    <cellStyle name="Currency 2 4 2 3 3 2 2 3" xfId="23060"/>
    <cellStyle name="Currency 2 4 2 3 3 2 2 3 2" xfId="53884"/>
    <cellStyle name="Currency 2 4 2 3 3 2 2 4" xfId="38474"/>
    <cellStyle name="Currency 2 4 2 3 3 2 3" xfId="11655"/>
    <cellStyle name="Currency 2 4 2 3 3 2 3 2" xfId="27066"/>
    <cellStyle name="Currency 2 4 2 3 3 2 3 2 2" xfId="57890"/>
    <cellStyle name="Currency 2 4 2 3 3 2 3 3" xfId="42480"/>
    <cellStyle name="Currency 2 4 2 3 3 2 4" xfId="19257"/>
    <cellStyle name="Currency 2 4 2 3 3 2 4 2" xfId="50081"/>
    <cellStyle name="Currency 2 4 2 3 3 2 5" xfId="34671"/>
    <cellStyle name="Currency 2 4 2 3 3 3" xfId="5749"/>
    <cellStyle name="Currency 2 4 2 3 3 3 2" xfId="13559"/>
    <cellStyle name="Currency 2 4 2 3 3 3 2 2" xfId="28970"/>
    <cellStyle name="Currency 2 4 2 3 3 3 2 2 2" xfId="59794"/>
    <cellStyle name="Currency 2 4 2 3 3 3 2 3" xfId="44384"/>
    <cellStyle name="Currency 2 4 2 3 3 3 3" xfId="21161"/>
    <cellStyle name="Currency 2 4 2 3 3 3 3 2" xfId="51985"/>
    <cellStyle name="Currency 2 4 2 3 3 3 4" xfId="36575"/>
    <cellStyle name="Currency 2 4 2 3 3 4" xfId="9756"/>
    <cellStyle name="Currency 2 4 2 3 3 4 2" xfId="25167"/>
    <cellStyle name="Currency 2 4 2 3 3 4 2 2" xfId="55991"/>
    <cellStyle name="Currency 2 4 2 3 3 4 3" xfId="40581"/>
    <cellStyle name="Currency 2 4 2 3 3 5" xfId="17358"/>
    <cellStyle name="Currency 2 4 2 3 3 5 2" xfId="48182"/>
    <cellStyle name="Currency 2 4 2 3 3 6" xfId="32772"/>
    <cellStyle name="Currency 2 4 2 3 4" xfId="2579"/>
    <cellStyle name="Currency 2 4 2 3 4 2" xfId="6382"/>
    <cellStyle name="Currency 2 4 2 3 4 2 2" xfId="14192"/>
    <cellStyle name="Currency 2 4 2 3 4 2 2 2" xfId="29603"/>
    <cellStyle name="Currency 2 4 2 3 4 2 2 2 2" xfId="60427"/>
    <cellStyle name="Currency 2 4 2 3 4 2 2 3" xfId="45017"/>
    <cellStyle name="Currency 2 4 2 3 4 2 3" xfId="21794"/>
    <cellStyle name="Currency 2 4 2 3 4 2 3 2" xfId="52618"/>
    <cellStyle name="Currency 2 4 2 3 4 2 4" xfId="37208"/>
    <cellStyle name="Currency 2 4 2 3 4 3" xfId="10389"/>
    <cellStyle name="Currency 2 4 2 3 4 3 2" xfId="25800"/>
    <cellStyle name="Currency 2 4 2 3 4 3 2 2" xfId="56624"/>
    <cellStyle name="Currency 2 4 2 3 4 3 3" xfId="41214"/>
    <cellStyle name="Currency 2 4 2 3 4 4" xfId="17991"/>
    <cellStyle name="Currency 2 4 2 3 4 4 2" xfId="48815"/>
    <cellStyle name="Currency 2 4 2 3 4 5" xfId="33405"/>
    <cellStyle name="Currency 2 4 2 3 5" xfId="4483"/>
    <cellStyle name="Currency 2 4 2 3 5 2" xfId="12293"/>
    <cellStyle name="Currency 2 4 2 3 5 2 2" xfId="27704"/>
    <cellStyle name="Currency 2 4 2 3 5 2 2 2" xfId="58528"/>
    <cellStyle name="Currency 2 4 2 3 5 2 3" xfId="43118"/>
    <cellStyle name="Currency 2 4 2 3 5 3" xfId="19895"/>
    <cellStyle name="Currency 2 4 2 3 5 3 2" xfId="50719"/>
    <cellStyle name="Currency 2 4 2 3 5 4" xfId="35309"/>
    <cellStyle name="Currency 2 4 2 3 6" xfId="8490"/>
    <cellStyle name="Currency 2 4 2 3 6 2" xfId="23901"/>
    <cellStyle name="Currency 2 4 2 3 6 2 2" xfId="54725"/>
    <cellStyle name="Currency 2 4 2 3 6 3" xfId="39315"/>
    <cellStyle name="Currency 2 4 2 3 7" xfId="16092"/>
    <cellStyle name="Currency 2 4 2 3 7 2" xfId="46916"/>
    <cellStyle name="Currency 2 4 2 3 8" xfId="31506"/>
    <cellStyle name="Currency 2 4 2 4" xfId="471"/>
    <cellStyle name="Currency 2 4 2 4 2" xfId="1104"/>
    <cellStyle name="Currency 2 4 2 4 2 2" xfId="3003"/>
    <cellStyle name="Currency 2 4 2 4 2 2 2" xfId="6806"/>
    <cellStyle name="Currency 2 4 2 4 2 2 2 2" xfId="14616"/>
    <cellStyle name="Currency 2 4 2 4 2 2 2 2 2" xfId="30027"/>
    <cellStyle name="Currency 2 4 2 4 2 2 2 2 2 2" xfId="60851"/>
    <cellStyle name="Currency 2 4 2 4 2 2 2 2 3" xfId="45441"/>
    <cellStyle name="Currency 2 4 2 4 2 2 2 3" xfId="22218"/>
    <cellStyle name="Currency 2 4 2 4 2 2 2 3 2" xfId="53042"/>
    <cellStyle name="Currency 2 4 2 4 2 2 2 4" xfId="37632"/>
    <cellStyle name="Currency 2 4 2 4 2 2 3" xfId="10813"/>
    <cellStyle name="Currency 2 4 2 4 2 2 3 2" xfId="26224"/>
    <cellStyle name="Currency 2 4 2 4 2 2 3 2 2" xfId="57048"/>
    <cellStyle name="Currency 2 4 2 4 2 2 3 3" xfId="41638"/>
    <cellStyle name="Currency 2 4 2 4 2 2 4" xfId="18415"/>
    <cellStyle name="Currency 2 4 2 4 2 2 4 2" xfId="49239"/>
    <cellStyle name="Currency 2 4 2 4 2 2 5" xfId="33829"/>
    <cellStyle name="Currency 2 4 2 4 2 3" xfId="4907"/>
    <cellStyle name="Currency 2 4 2 4 2 3 2" xfId="12717"/>
    <cellStyle name="Currency 2 4 2 4 2 3 2 2" xfId="28128"/>
    <cellStyle name="Currency 2 4 2 4 2 3 2 2 2" xfId="58952"/>
    <cellStyle name="Currency 2 4 2 4 2 3 2 3" xfId="43542"/>
    <cellStyle name="Currency 2 4 2 4 2 3 3" xfId="20319"/>
    <cellStyle name="Currency 2 4 2 4 2 3 3 2" xfId="51143"/>
    <cellStyle name="Currency 2 4 2 4 2 3 4" xfId="35733"/>
    <cellStyle name="Currency 2 4 2 4 2 4" xfId="8914"/>
    <cellStyle name="Currency 2 4 2 4 2 4 2" xfId="24325"/>
    <cellStyle name="Currency 2 4 2 4 2 4 2 2" xfId="55149"/>
    <cellStyle name="Currency 2 4 2 4 2 4 3" xfId="39739"/>
    <cellStyle name="Currency 2 4 2 4 2 5" xfId="16516"/>
    <cellStyle name="Currency 2 4 2 4 2 5 2" xfId="47340"/>
    <cellStyle name="Currency 2 4 2 4 2 6" xfId="31930"/>
    <cellStyle name="Currency 2 4 2 4 3" xfId="1737"/>
    <cellStyle name="Currency 2 4 2 4 3 2" xfId="3636"/>
    <cellStyle name="Currency 2 4 2 4 3 2 2" xfId="7439"/>
    <cellStyle name="Currency 2 4 2 4 3 2 2 2" xfId="15249"/>
    <cellStyle name="Currency 2 4 2 4 3 2 2 2 2" xfId="30660"/>
    <cellStyle name="Currency 2 4 2 4 3 2 2 2 2 2" xfId="61484"/>
    <cellStyle name="Currency 2 4 2 4 3 2 2 2 3" xfId="46074"/>
    <cellStyle name="Currency 2 4 2 4 3 2 2 3" xfId="22851"/>
    <cellStyle name="Currency 2 4 2 4 3 2 2 3 2" xfId="53675"/>
    <cellStyle name="Currency 2 4 2 4 3 2 2 4" xfId="38265"/>
    <cellStyle name="Currency 2 4 2 4 3 2 3" xfId="11446"/>
    <cellStyle name="Currency 2 4 2 4 3 2 3 2" xfId="26857"/>
    <cellStyle name="Currency 2 4 2 4 3 2 3 2 2" xfId="57681"/>
    <cellStyle name="Currency 2 4 2 4 3 2 3 3" xfId="42271"/>
    <cellStyle name="Currency 2 4 2 4 3 2 4" xfId="19048"/>
    <cellStyle name="Currency 2 4 2 4 3 2 4 2" xfId="49872"/>
    <cellStyle name="Currency 2 4 2 4 3 2 5" xfId="34462"/>
    <cellStyle name="Currency 2 4 2 4 3 3" xfId="5540"/>
    <cellStyle name="Currency 2 4 2 4 3 3 2" xfId="13350"/>
    <cellStyle name="Currency 2 4 2 4 3 3 2 2" xfId="28761"/>
    <cellStyle name="Currency 2 4 2 4 3 3 2 2 2" xfId="59585"/>
    <cellStyle name="Currency 2 4 2 4 3 3 2 3" xfId="44175"/>
    <cellStyle name="Currency 2 4 2 4 3 3 3" xfId="20952"/>
    <cellStyle name="Currency 2 4 2 4 3 3 3 2" xfId="51776"/>
    <cellStyle name="Currency 2 4 2 4 3 3 4" xfId="36366"/>
    <cellStyle name="Currency 2 4 2 4 3 4" xfId="9547"/>
    <cellStyle name="Currency 2 4 2 4 3 4 2" xfId="24958"/>
    <cellStyle name="Currency 2 4 2 4 3 4 2 2" xfId="55782"/>
    <cellStyle name="Currency 2 4 2 4 3 4 3" xfId="40372"/>
    <cellStyle name="Currency 2 4 2 4 3 5" xfId="17149"/>
    <cellStyle name="Currency 2 4 2 4 3 5 2" xfId="47973"/>
    <cellStyle name="Currency 2 4 2 4 3 6" xfId="32563"/>
    <cellStyle name="Currency 2 4 2 4 4" xfId="2370"/>
    <cellStyle name="Currency 2 4 2 4 4 2" xfId="6173"/>
    <cellStyle name="Currency 2 4 2 4 4 2 2" xfId="13983"/>
    <cellStyle name="Currency 2 4 2 4 4 2 2 2" xfId="29394"/>
    <cellStyle name="Currency 2 4 2 4 4 2 2 2 2" xfId="60218"/>
    <cellStyle name="Currency 2 4 2 4 4 2 2 3" xfId="44808"/>
    <cellStyle name="Currency 2 4 2 4 4 2 3" xfId="21585"/>
    <cellStyle name="Currency 2 4 2 4 4 2 3 2" xfId="52409"/>
    <cellStyle name="Currency 2 4 2 4 4 2 4" xfId="36999"/>
    <cellStyle name="Currency 2 4 2 4 4 3" xfId="10180"/>
    <cellStyle name="Currency 2 4 2 4 4 3 2" xfId="25591"/>
    <cellStyle name="Currency 2 4 2 4 4 3 2 2" xfId="56415"/>
    <cellStyle name="Currency 2 4 2 4 4 3 3" xfId="41005"/>
    <cellStyle name="Currency 2 4 2 4 4 4" xfId="17782"/>
    <cellStyle name="Currency 2 4 2 4 4 4 2" xfId="48606"/>
    <cellStyle name="Currency 2 4 2 4 4 5" xfId="33196"/>
    <cellStyle name="Currency 2 4 2 4 5" xfId="4274"/>
    <cellStyle name="Currency 2 4 2 4 5 2" xfId="12084"/>
    <cellStyle name="Currency 2 4 2 4 5 2 2" xfId="27495"/>
    <cellStyle name="Currency 2 4 2 4 5 2 2 2" xfId="58319"/>
    <cellStyle name="Currency 2 4 2 4 5 2 3" xfId="42909"/>
    <cellStyle name="Currency 2 4 2 4 5 3" xfId="19686"/>
    <cellStyle name="Currency 2 4 2 4 5 3 2" xfId="50510"/>
    <cellStyle name="Currency 2 4 2 4 5 4" xfId="35100"/>
    <cellStyle name="Currency 2 4 2 4 6" xfId="8281"/>
    <cellStyle name="Currency 2 4 2 4 6 2" xfId="23692"/>
    <cellStyle name="Currency 2 4 2 4 6 2 2" xfId="54516"/>
    <cellStyle name="Currency 2 4 2 4 6 3" xfId="39106"/>
    <cellStyle name="Currency 2 4 2 4 7" xfId="15883"/>
    <cellStyle name="Currency 2 4 2 4 7 2" xfId="46707"/>
    <cellStyle name="Currency 2 4 2 4 8" xfId="31297"/>
    <cellStyle name="Currency 2 4 2 5" xfId="891"/>
    <cellStyle name="Currency 2 4 2 5 2" xfId="2790"/>
    <cellStyle name="Currency 2 4 2 5 2 2" xfId="6593"/>
    <cellStyle name="Currency 2 4 2 5 2 2 2" xfId="14403"/>
    <cellStyle name="Currency 2 4 2 5 2 2 2 2" xfId="29814"/>
    <cellStyle name="Currency 2 4 2 5 2 2 2 2 2" xfId="60638"/>
    <cellStyle name="Currency 2 4 2 5 2 2 2 3" xfId="45228"/>
    <cellStyle name="Currency 2 4 2 5 2 2 3" xfId="22005"/>
    <cellStyle name="Currency 2 4 2 5 2 2 3 2" xfId="52829"/>
    <cellStyle name="Currency 2 4 2 5 2 2 4" xfId="37419"/>
    <cellStyle name="Currency 2 4 2 5 2 3" xfId="10600"/>
    <cellStyle name="Currency 2 4 2 5 2 3 2" xfId="26011"/>
    <cellStyle name="Currency 2 4 2 5 2 3 2 2" xfId="56835"/>
    <cellStyle name="Currency 2 4 2 5 2 3 3" xfId="41425"/>
    <cellStyle name="Currency 2 4 2 5 2 4" xfId="18202"/>
    <cellStyle name="Currency 2 4 2 5 2 4 2" xfId="49026"/>
    <cellStyle name="Currency 2 4 2 5 2 5" xfId="33616"/>
    <cellStyle name="Currency 2 4 2 5 3" xfId="4694"/>
    <cellStyle name="Currency 2 4 2 5 3 2" xfId="12504"/>
    <cellStyle name="Currency 2 4 2 5 3 2 2" xfId="27915"/>
    <cellStyle name="Currency 2 4 2 5 3 2 2 2" xfId="58739"/>
    <cellStyle name="Currency 2 4 2 5 3 2 3" xfId="43329"/>
    <cellStyle name="Currency 2 4 2 5 3 3" xfId="20106"/>
    <cellStyle name="Currency 2 4 2 5 3 3 2" xfId="50930"/>
    <cellStyle name="Currency 2 4 2 5 3 4" xfId="35520"/>
    <cellStyle name="Currency 2 4 2 5 4" xfId="8701"/>
    <cellStyle name="Currency 2 4 2 5 4 2" xfId="24112"/>
    <cellStyle name="Currency 2 4 2 5 4 2 2" xfId="54936"/>
    <cellStyle name="Currency 2 4 2 5 4 3" xfId="39526"/>
    <cellStyle name="Currency 2 4 2 5 5" xfId="16303"/>
    <cellStyle name="Currency 2 4 2 5 5 2" xfId="47127"/>
    <cellStyle name="Currency 2 4 2 5 6" xfId="31717"/>
    <cellStyle name="Currency 2 4 2 6" xfId="1524"/>
    <cellStyle name="Currency 2 4 2 6 2" xfId="3423"/>
    <cellStyle name="Currency 2 4 2 6 2 2" xfId="7226"/>
    <cellStyle name="Currency 2 4 2 6 2 2 2" xfId="15036"/>
    <cellStyle name="Currency 2 4 2 6 2 2 2 2" xfId="30447"/>
    <cellStyle name="Currency 2 4 2 6 2 2 2 2 2" xfId="61271"/>
    <cellStyle name="Currency 2 4 2 6 2 2 2 3" xfId="45861"/>
    <cellStyle name="Currency 2 4 2 6 2 2 3" xfId="22638"/>
    <cellStyle name="Currency 2 4 2 6 2 2 3 2" xfId="53462"/>
    <cellStyle name="Currency 2 4 2 6 2 2 4" xfId="38052"/>
    <cellStyle name="Currency 2 4 2 6 2 3" xfId="11233"/>
    <cellStyle name="Currency 2 4 2 6 2 3 2" xfId="26644"/>
    <cellStyle name="Currency 2 4 2 6 2 3 2 2" xfId="57468"/>
    <cellStyle name="Currency 2 4 2 6 2 3 3" xfId="42058"/>
    <cellStyle name="Currency 2 4 2 6 2 4" xfId="18835"/>
    <cellStyle name="Currency 2 4 2 6 2 4 2" xfId="49659"/>
    <cellStyle name="Currency 2 4 2 6 2 5" xfId="34249"/>
    <cellStyle name="Currency 2 4 2 6 3" xfId="5327"/>
    <cellStyle name="Currency 2 4 2 6 3 2" xfId="13137"/>
    <cellStyle name="Currency 2 4 2 6 3 2 2" xfId="28548"/>
    <cellStyle name="Currency 2 4 2 6 3 2 2 2" xfId="59372"/>
    <cellStyle name="Currency 2 4 2 6 3 2 3" xfId="43962"/>
    <cellStyle name="Currency 2 4 2 6 3 3" xfId="20739"/>
    <cellStyle name="Currency 2 4 2 6 3 3 2" xfId="51563"/>
    <cellStyle name="Currency 2 4 2 6 3 4" xfId="36153"/>
    <cellStyle name="Currency 2 4 2 6 4" xfId="9334"/>
    <cellStyle name="Currency 2 4 2 6 4 2" xfId="24745"/>
    <cellStyle name="Currency 2 4 2 6 4 2 2" xfId="55569"/>
    <cellStyle name="Currency 2 4 2 6 4 3" xfId="40159"/>
    <cellStyle name="Currency 2 4 2 6 5" xfId="16936"/>
    <cellStyle name="Currency 2 4 2 6 5 2" xfId="47760"/>
    <cellStyle name="Currency 2 4 2 6 6" xfId="32350"/>
    <cellStyle name="Currency 2 4 2 7" xfId="2157"/>
    <cellStyle name="Currency 2 4 2 7 2" xfId="5960"/>
    <cellStyle name="Currency 2 4 2 7 2 2" xfId="13770"/>
    <cellStyle name="Currency 2 4 2 7 2 2 2" xfId="29181"/>
    <cellStyle name="Currency 2 4 2 7 2 2 2 2" xfId="60005"/>
    <cellStyle name="Currency 2 4 2 7 2 2 3" xfId="44595"/>
    <cellStyle name="Currency 2 4 2 7 2 3" xfId="21372"/>
    <cellStyle name="Currency 2 4 2 7 2 3 2" xfId="52196"/>
    <cellStyle name="Currency 2 4 2 7 2 4" xfId="36786"/>
    <cellStyle name="Currency 2 4 2 7 3" xfId="9967"/>
    <cellStyle name="Currency 2 4 2 7 3 2" xfId="25378"/>
    <cellStyle name="Currency 2 4 2 7 3 2 2" xfId="56202"/>
    <cellStyle name="Currency 2 4 2 7 3 3" xfId="40792"/>
    <cellStyle name="Currency 2 4 2 7 4" xfId="17569"/>
    <cellStyle name="Currency 2 4 2 7 4 2" xfId="48393"/>
    <cellStyle name="Currency 2 4 2 7 5" xfId="32983"/>
    <cellStyle name="Currency 2 4 2 8" xfId="4061"/>
    <cellStyle name="Currency 2 4 2 8 2" xfId="11871"/>
    <cellStyle name="Currency 2 4 2 8 2 2" xfId="27282"/>
    <cellStyle name="Currency 2 4 2 8 2 2 2" xfId="58106"/>
    <cellStyle name="Currency 2 4 2 8 2 3" xfId="42696"/>
    <cellStyle name="Currency 2 4 2 8 3" xfId="19473"/>
    <cellStyle name="Currency 2 4 2 8 3 2" xfId="50297"/>
    <cellStyle name="Currency 2 4 2 8 4" xfId="34887"/>
    <cellStyle name="Currency 2 4 2 9" xfId="8068"/>
    <cellStyle name="Currency 2 4 2 9 2" xfId="23479"/>
    <cellStyle name="Currency 2 4 2 9 2 2" xfId="54303"/>
    <cellStyle name="Currency 2 4 2 9 3" xfId="38893"/>
    <cellStyle name="Currency 2 4 3" xfId="297"/>
    <cellStyle name="Currency 2 4 3 10" xfId="15710"/>
    <cellStyle name="Currency 2 4 3 10 2" xfId="46534"/>
    <cellStyle name="Currency 2 4 3 11" xfId="31124"/>
    <cellStyle name="Currency 2 4 3 2" xfId="720"/>
    <cellStyle name="Currency 2 4 3 2 2" xfId="1353"/>
    <cellStyle name="Currency 2 4 3 2 2 2" xfId="3252"/>
    <cellStyle name="Currency 2 4 3 2 2 2 2" xfId="7055"/>
    <cellStyle name="Currency 2 4 3 2 2 2 2 2" xfId="14865"/>
    <cellStyle name="Currency 2 4 3 2 2 2 2 2 2" xfId="30276"/>
    <cellStyle name="Currency 2 4 3 2 2 2 2 2 2 2" xfId="61100"/>
    <cellStyle name="Currency 2 4 3 2 2 2 2 2 3" xfId="45690"/>
    <cellStyle name="Currency 2 4 3 2 2 2 2 3" xfId="22467"/>
    <cellStyle name="Currency 2 4 3 2 2 2 2 3 2" xfId="53291"/>
    <cellStyle name="Currency 2 4 3 2 2 2 2 4" xfId="37881"/>
    <cellStyle name="Currency 2 4 3 2 2 2 3" xfId="11062"/>
    <cellStyle name="Currency 2 4 3 2 2 2 3 2" xfId="26473"/>
    <cellStyle name="Currency 2 4 3 2 2 2 3 2 2" xfId="57297"/>
    <cellStyle name="Currency 2 4 3 2 2 2 3 3" xfId="41887"/>
    <cellStyle name="Currency 2 4 3 2 2 2 4" xfId="18664"/>
    <cellStyle name="Currency 2 4 3 2 2 2 4 2" xfId="49488"/>
    <cellStyle name="Currency 2 4 3 2 2 2 5" xfId="34078"/>
    <cellStyle name="Currency 2 4 3 2 2 3" xfId="5156"/>
    <cellStyle name="Currency 2 4 3 2 2 3 2" xfId="12966"/>
    <cellStyle name="Currency 2 4 3 2 2 3 2 2" xfId="28377"/>
    <cellStyle name="Currency 2 4 3 2 2 3 2 2 2" xfId="59201"/>
    <cellStyle name="Currency 2 4 3 2 2 3 2 3" xfId="43791"/>
    <cellStyle name="Currency 2 4 3 2 2 3 3" xfId="20568"/>
    <cellStyle name="Currency 2 4 3 2 2 3 3 2" xfId="51392"/>
    <cellStyle name="Currency 2 4 3 2 2 3 4" xfId="35982"/>
    <cellStyle name="Currency 2 4 3 2 2 4" xfId="9163"/>
    <cellStyle name="Currency 2 4 3 2 2 4 2" xfId="24574"/>
    <cellStyle name="Currency 2 4 3 2 2 4 2 2" xfId="55398"/>
    <cellStyle name="Currency 2 4 3 2 2 4 3" xfId="39988"/>
    <cellStyle name="Currency 2 4 3 2 2 5" xfId="16765"/>
    <cellStyle name="Currency 2 4 3 2 2 5 2" xfId="47589"/>
    <cellStyle name="Currency 2 4 3 2 2 6" xfId="32179"/>
    <cellStyle name="Currency 2 4 3 2 3" xfId="1986"/>
    <cellStyle name="Currency 2 4 3 2 3 2" xfId="3885"/>
    <cellStyle name="Currency 2 4 3 2 3 2 2" xfId="7688"/>
    <cellStyle name="Currency 2 4 3 2 3 2 2 2" xfId="15498"/>
    <cellStyle name="Currency 2 4 3 2 3 2 2 2 2" xfId="30909"/>
    <cellStyle name="Currency 2 4 3 2 3 2 2 2 2 2" xfId="61733"/>
    <cellStyle name="Currency 2 4 3 2 3 2 2 2 3" xfId="46323"/>
    <cellStyle name="Currency 2 4 3 2 3 2 2 3" xfId="23100"/>
    <cellStyle name="Currency 2 4 3 2 3 2 2 3 2" xfId="53924"/>
    <cellStyle name="Currency 2 4 3 2 3 2 2 4" xfId="38514"/>
    <cellStyle name="Currency 2 4 3 2 3 2 3" xfId="11695"/>
    <cellStyle name="Currency 2 4 3 2 3 2 3 2" xfId="27106"/>
    <cellStyle name="Currency 2 4 3 2 3 2 3 2 2" xfId="57930"/>
    <cellStyle name="Currency 2 4 3 2 3 2 3 3" xfId="42520"/>
    <cellStyle name="Currency 2 4 3 2 3 2 4" xfId="19297"/>
    <cellStyle name="Currency 2 4 3 2 3 2 4 2" xfId="50121"/>
    <cellStyle name="Currency 2 4 3 2 3 2 5" xfId="34711"/>
    <cellStyle name="Currency 2 4 3 2 3 3" xfId="5789"/>
    <cellStyle name="Currency 2 4 3 2 3 3 2" xfId="13599"/>
    <cellStyle name="Currency 2 4 3 2 3 3 2 2" xfId="29010"/>
    <cellStyle name="Currency 2 4 3 2 3 3 2 2 2" xfId="59834"/>
    <cellStyle name="Currency 2 4 3 2 3 3 2 3" xfId="44424"/>
    <cellStyle name="Currency 2 4 3 2 3 3 3" xfId="21201"/>
    <cellStyle name="Currency 2 4 3 2 3 3 3 2" xfId="52025"/>
    <cellStyle name="Currency 2 4 3 2 3 3 4" xfId="36615"/>
    <cellStyle name="Currency 2 4 3 2 3 4" xfId="9796"/>
    <cellStyle name="Currency 2 4 3 2 3 4 2" xfId="25207"/>
    <cellStyle name="Currency 2 4 3 2 3 4 2 2" xfId="56031"/>
    <cellStyle name="Currency 2 4 3 2 3 4 3" xfId="40621"/>
    <cellStyle name="Currency 2 4 3 2 3 5" xfId="17398"/>
    <cellStyle name="Currency 2 4 3 2 3 5 2" xfId="48222"/>
    <cellStyle name="Currency 2 4 3 2 3 6" xfId="32812"/>
    <cellStyle name="Currency 2 4 3 2 4" xfId="2619"/>
    <cellStyle name="Currency 2 4 3 2 4 2" xfId="6422"/>
    <cellStyle name="Currency 2 4 3 2 4 2 2" xfId="14232"/>
    <cellStyle name="Currency 2 4 3 2 4 2 2 2" xfId="29643"/>
    <cellStyle name="Currency 2 4 3 2 4 2 2 2 2" xfId="60467"/>
    <cellStyle name="Currency 2 4 3 2 4 2 2 3" xfId="45057"/>
    <cellStyle name="Currency 2 4 3 2 4 2 3" xfId="21834"/>
    <cellStyle name="Currency 2 4 3 2 4 2 3 2" xfId="52658"/>
    <cellStyle name="Currency 2 4 3 2 4 2 4" xfId="37248"/>
    <cellStyle name="Currency 2 4 3 2 4 3" xfId="10429"/>
    <cellStyle name="Currency 2 4 3 2 4 3 2" xfId="25840"/>
    <cellStyle name="Currency 2 4 3 2 4 3 2 2" xfId="56664"/>
    <cellStyle name="Currency 2 4 3 2 4 3 3" xfId="41254"/>
    <cellStyle name="Currency 2 4 3 2 4 4" xfId="18031"/>
    <cellStyle name="Currency 2 4 3 2 4 4 2" xfId="48855"/>
    <cellStyle name="Currency 2 4 3 2 4 5" xfId="33445"/>
    <cellStyle name="Currency 2 4 3 2 5" xfId="4523"/>
    <cellStyle name="Currency 2 4 3 2 5 2" xfId="12333"/>
    <cellStyle name="Currency 2 4 3 2 5 2 2" xfId="27744"/>
    <cellStyle name="Currency 2 4 3 2 5 2 2 2" xfId="58568"/>
    <cellStyle name="Currency 2 4 3 2 5 2 3" xfId="43158"/>
    <cellStyle name="Currency 2 4 3 2 5 3" xfId="19935"/>
    <cellStyle name="Currency 2 4 3 2 5 3 2" xfId="50759"/>
    <cellStyle name="Currency 2 4 3 2 5 4" xfId="35349"/>
    <cellStyle name="Currency 2 4 3 2 6" xfId="8530"/>
    <cellStyle name="Currency 2 4 3 2 6 2" xfId="23941"/>
    <cellStyle name="Currency 2 4 3 2 6 2 2" xfId="54765"/>
    <cellStyle name="Currency 2 4 3 2 6 3" xfId="39355"/>
    <cellStyle name="Currency 2 4 3 2 7" xfId="16132"/>
    <cellStyle name="Currency 2 4 3 2 7 2" xfId="46956"/>
    <cellStyle name="Currency 2 4 3 2 8" xfId="31546"/>
    <cellStyle name="Currency 2 4 3 3" xfId="511"/>
    <cellStyle name="Currency 2 4 3 3 2" xfId="1144"/>
    <cellStyle name="Currency 2 4 3 3 2 2" xfId="3043"/>
    <cellStyle name="Currency 2 4 3 3 2 2 2" xfId="6846"/>
    <cellStyle name="Currency 2 4 3 3 2 2 2 2" xfId="14656"/>
    <cellStyle name="Currency 2 4 3 3 2 2 2 2 2" xfId="30067"/>
    <cellStyle name="Currency 2 4 3 3 2 2 2 2 2 2" xfId="60891"/>
    <cellStyle name="Currency 2 4 3 3 2 2 2 2 3" xfId="45481"/>
    <cellStyle name="Currency 2 4 3 3 2 2 2 3" xfId="22258"/>
    <cellStyle name="Currency 2 4 3 3 2 2 2 3 2" xfId="53082"/>
    <cellStyle name="Currency 2 4 3 3 2 2 2 4" xfId="37672"/>
    <cellStyle name="Currency 2 4 3 3 2 2 3" xfId="10853"/>
    <cellStyle name="Currency 2 4 3 3 2 2 3 2" xfId="26264"/>
    <cellStyle name="Currency 2 4 3 3 2 2 3 2 2" xfId="57088"/>
    <cellStyle name="Currency 2 4 3 3 2 2 3 3" xfId="41678"/>
    <cellStyle name="Currency 2 4 3 3 2 2 4" xfId="18455"/>
    <cellStyle name="Currency 2 4 3 3 2 2 4 2" xfId="49279"/>
    <cellStyle name="Currency 2 4 3 3 2 2 5" xfId="33869"/>
    <cellStyle name="Currency 2 4 3 3 2 3" xfId="4947"/>
    <cellStyle name="Currency 2 4 3 3 2 3 2" xfId="12757"/>
    <cellStyle name="Currency 2 4 3 3 2 3 2 2" xfId="28168"/>
    <cellStyle name="Currency 2 4 3 3 2 3 2 2 2" xfId="58992"/>
    <cellStyle name="Currency 2 4 3 3 2 3 2 3" xfId="43582"/>
    <cellStyle name="Currency 2 4 3 3 2 3 3" xfId="20359"/>
    <cellStyle name="Currency 2 4 3 3 2 3 3 2" xfId="51183"/>
    <cellStyle name="Currency 2 4 3 3 2 3 4" xfId="35773"/>
    <cellStyle name="Currency 2 4 3 3 2 4" xfId="8954"/>
    <cellStyle name="Currency 2 4 3 3 2 4 2" xfId="24365"/>
    <cellStyle name="Currency 2 4 3 3 2 4 2 2" xfId="55189"/>
    <cellStyle name="Currency 2 4 3 3 2 4 3" xfId="39779"/>
    <cellStyle name="Currency 2 4 3 3 2 5" xfId="16556"/>
    <cellStyle name="Currency 2 4 3 3 2 5 2" xfId="47380"/>
    <cellStyle name="Currency 2 4 3 3 2 6" xfId="31970"/>
    <cellStyle name="Currency 2 4 3 3 3" xfId="1777"/>
    <cellStyle name="Currency 2 4 3 3 3 2" xfId="3676"/>
    <cellStyle name="Currency 2 4 3 3 3 2 2" xfId="7479"/>
    <cellStyle name="Currency 2 4 3 3 3 2 2 2" xfId="15289"/>
    <cellStyle name="Currency 2 4 3 3 3 2 2 2 2" xfId="30700"/>
    <cellStyle name="Currency 2 4 3 3 3 2 2 2 2 2" xfId="61524"/>
    <cellStyle name="Currency 2 4 3 3 3 2 2 2 3" xfId="46114"/>
    <cellStyle name="Currency 2 4 3 3 3 2 2 3" xfId="22891"/>
    <cellStyle name="Currency 2 4 3 3 3 2 2 3 2" xfId="53715"/>
    <cellStyle name="Currency 2 4 3 3 3 2 2 4" xfId="38305"/>
    <cellStyle name="Currency 2 4 3 3 3 2 3" xfId="11486"/>
    <cellStyle name="Currency 2 4 3 3 3 2 3 2" xfId="26897"/>
    <cellStyle name="Currency 2 4 3 3 3 2 3 2 2" xfId="57721"/>
    <cellStyle name="Currency 2 4 3 3 3 2 3 3" xfId="42311"/>
    <cellStyle name="Currency 2 4 3 3 3 2 4" xfId="19088"/>
    <cellStyle name="Currency 2 4 3 3 3 2 4 2" xfId="49912"/>
    <cellStyle name="Currency 2 4 3 3 3 2 5" xfId="34502"/>
    <cellStyle name="Currency 2 4 3 3 3 3" xfId="5580"/>
    <cellStyle name="Currency 2 4 3 3 3 3 2" xfId="13390"/>
    <cellStyle name="Currency 2 4 3 3 3 3 2 2" xfId="28801"/>
    <cellStyle name="Currency 2 4 3 3 3 3 2 2 2" xfId="59625"/>
    <cellStyle name="Currency 2 4 3 3 3 3 2 3" xfId="44215"/>
    <cellStyle name="Currency 2 4 3 3 3 3 3" xfId="20992"/>
    <cellStyle name="Currency 2 4 3 3 3 3 3 2" xfId="51816"/>
    <cellStyle name="Currency 2 4 3 3 3 3 4" xfId="36406"/>
    <cellStyle name="Currency 2 4 3 3 3 4" xfId="9587"/>
    <cellStyle name="Currency 2 4 3 3 3 4 2" xfId="24998"/>
    <cellStyle name="Currency 2 4 3 3 3 4 2 2" xfId="55822"/>
    <cellStyle name="Currency 2 4 3 3 3 4 3" xfId="40412"/>
    <cellStyle name="Currency 2 4 3 3 3 5" xfId="17189"/>
    <cellStyle name="Currency 2 4 3 3 3 5 2" xfId="48013"/>
    <cellStyle name="Currency 2 4 3 3 3 6" xfId="32603"/>
    <cellStyle name="Currency 2 4 3 3 4" xfId="2410"/>
    <cellStyle name="Currency 2 4 3 3 4 2" xfId="6213"/>
    <cellStyle name="Currency 2 4 3 3 4 2 2" xfId="14023"/>
    <cellStyle name="Currency 2 4 3 3 4 2 2 2" xfId="29434"/>
    <cellStyle name="Currency 2 4 3 3 4 2 2 2 2" xfId="60258"/>
    <cellStyle name="Currency 2 4 3 3 4 2 2 3" xfId="44848"/>
    <cellStyle name="Currency 2 4 3 3 4 2 3" xfId="21625"/>
    <cellStyle name="Currency 2 4 3 3 4 2 3 2" xfId="52449"/>
    <cellStyle name="Currency 2 4 3 3 4 2 4" xfId="37039"/>
    <cellStyle name="Currency 2 4 3 3 4 3" xfId="10220"/>
    <cellStyle name="Currency 2 4 3 3 4 3 2" xfId="25631"/>
    <cellStyle name="Currency 2 4 3 3 4 3 2 2" xfId="56455"/>
    <cellStyle name="Currency 2 4 3 3 4 3 3" xfId="41045"/>
    <cellStyle name="Currency 2 4 3 3 4 4" xfId="17822"/>
    <cellStyle name="Currency 2 4 3 3 4 4 2" xfId="48646"/>
    <cellStyle name="Currency 2 4 3 3 4 5" xfId="33236"/>
    <cellStyle name="Currency 2 4 3 3 5" xfId="4314"/>
    <cellStyle name="Currency 2 4 3 3 5 2" xfId="12124"/>
    <cellStyle name="Currency 2 4 3 3 5 2 2" xfId="27535"/>
    <cellStyle name="Currency 2 4 3 3 5 2 2 2" xfId="58359"/>
    <cellStyle name="Currency 2 4 3 3 5 2 3" xfId="42949"/>
    <cellStyle name="Currency 2 4 3 3 5 3" xfId="19726"/>
    <cellStyle name="Currency 2 4 3 3 5 3 2" xfId="50550"/>
    <cellStyle name="Currency 2 4 3 3 5 4" xfId="35140"/>
    <cellStyle name="Currency 2 4 3 3 6" xfId="8321"/>
    <cellStyle name="Currency 2 4 3 3 6 2" xfId="23732"/>
    <cellStyle name="Currency 2 4 3 3 6 2 2" xfId="54556"/>
    <cellStyle name="Currency 2 4 3 3 6 3" xfId="39146"/>
    <cellStyle name="Currency 2 4 3 3 7" xfId="15923"/>
    <cellStyle name="Currency 2 4 3 3 7 2" xfId="46747"/>
    <cellStyle name="Currency 2 4 3 3 8" xfId="31337"/>
    <cellStyle name="Currency 2 4 3 4" xfId="931"/>
    <cellStyle name="Currency 2 4 3 4 2" xfId="2830"/>
    <cellStyle name="Currency 2 4 3 4 2 2" xfId="6633"/>
    <cellStyle name="Currency 2 4 3 4 2 2 2" xfId="14443"/>
    <cellStyle name="Currency 2 4 3 4 2 2 2 2" xfId="29854"/>
    <cellStyle name="Currency 2 4 3 4 2 2 2 2 2" xfId="60678"/>
    <cellStyle name="Currency 2 4 3 4 2 2 2 3" xfId="45268"/>
    <cellStyle name="Currency 2 4 3 4 2 2 3" xfId="22045"/>
    <cellStyle name="Currency 2 4 3 4 2 2 3 2" xfId="52869"/>
    <cellStyle name="Currency 2 4 3 4 2 2 4" xfId="37459"/>
    <cellStyle name="Currency 2 4 3 4 2 3" xfId="10640"/>
    <cellStyle name="Currency 2 4 3 4 2 3 2" xfId="26051"/>
    <cellStyle name="Currency 2 4 3 4 2 3 2 2" xfId="56875"/>
    <cellStyle name="Currency 2 4 3 4 2 3 3" xfId="41465"/>
    <cellStyle name="Currency 2 4 3 4 2 4" xfId="18242"/>
    <cellStyle name="Currency 2 4 3 4 2 4 2" xfId="49066"/>
    <cellStyle name="Currency 2 4 3 4 2 5" xfId="33656"/>
    <cellStyle name="Currency 2 4 3 4 3" xfId="4734"/>
    <cellStyle name="Currency 2 4 3 4 3 2" xfId="12544"/>
    <cellStyle name="Currency 2 4 3 4 3 2 2" xfId="27955"/>
    <cellStyle name="Currency 2 4 3 4 3 2 2 2" xfId="58779"/>
    <cellStyle name="Currency 2 4 3 4 3 2 3" xfId="43369"/>
    <cellStyle name="Currency 2 4 3 4 3 3" xfId="20146"/>
    <cellStyle name="Currency 2 4 3 4 3 3 2" xfId="50970"/>
    <cellStyle name="Currency 2 4 3 4 3 4" xfId="35560"/>
    <cellStyle name="Currency 2 4 3 4 4" xfId="8741"/>
    <cellStyle name="Currency 2 4 3 4 4 2" xfId="24152"/>
    <cellStyle name="Currency 2 4 3 4 4 2 2" xfId="54976"/>
    <cellStyle name="Currency 2 4 3 4 4 3" xfId="39566"/>
    <cellStyle name="Currency 2 4 3 4 5" xfId="16343"/>
    <cellStyle name="Currency 2 4 3 4 5 2" xfId="47167"/>
    <cellStyle name="Currency 2 4 3 4 6" xfId="31757"/>
    <cellStyle name="Currency 2 4 3 5" xfId="1564"/>
    <cellStyle name="Currency 2 4 3 5 2" xfId="3463"/>
    <cellStyle name="Currency 2 4 3 5 2 2" xfId="7266"/>
    <cellStyle name="Currency 2 4 3 5 2 2 2" xfId="15076"/>
    <cellStyle name="Currency 2 4 3 5 2 2 2 2" xfId="30487"/>
    <cellStyle name="Currency 2 4 3 5 2 2 2 2 2" xfId="61311"/>
    <cellStyle name="Currency 2 4 3 5 2 2 2 3" xfId="45901"/>
    <cellStyle name="Currency 2 4 3 5 2 2 3" xfId="22678"/>
    <cellStyle name="Currency 2 4 3 5 2 2 3 2" xfId="53502"/>
    <cellStyle name="Currency 2 4 3 5 2 2 4" xfId="38092"/>
    <cellStyle name="Currency 2 4 3 5 2 3" xfId="11273"/>
    <cellStyle name="Currency 2 4 3 5 2 3 2" xfId="26684"/>
    <cellStyle name="Currency 2 4 3 5 2 3 2 2" xfId="57508"/>
    <cellStyle name="Currency 2 4 3 5 2 3 3" xfId="42098"/>
    <cellStyle name="Currency 2 4 3 5 2 4" xfId="18875"/>
    <cellStyle name="Currency 2 4 3 5 2 4 2" xfId="49699"/>
    <cellStyle name="Currency 2 4 3 5 2 5" xfId="34289"/>
    <cellStyle name="Currency 2 4 3 5 3" xfId="5367"/>
    <cellStyle name="Currency 2 4 3 5 3 2" xfId="13177"/>
    <cellStyle name="Currency 2 4 3 5 3 2 2" xfId="28588"/>
    <cellStyle name="Currency 2 4 3 5 3 2 2 2" xfId="59412"/>
    <cellStyle name="Currency 2 4 3 5 3 2 3" xfId="44002"/>
    <cellStyle name="Currency 2 4 3 5 3 3" xfId="20779"/>
    <cellStyle name="Currency 2 4 3 5 3 3 2" xfId="51603"/>
    <cellStyle name="Currency 2 4 3 5 3 4" xfId="36193"/>
    <cellStyle name="Currency 2 4 3 5 4" xfId="9374"/>
    <cellStyle name="Currency 2 4 3 5 4 2" xfId="24785"/>
    <cellStyle name="Currency 2 4 3 5 4 2 2" xfId="55609"/>
    <cellStyle name="Currency 2 4 3 5 4 3" xfId="40199"/>
    <cellStyle name="Currency 2 4 3 5 5" xfId="16976"/>
    <cellStyle name="Currency 2 4 3 5 5 2" xfId="47800"/>
    <cellStyle name="Currency 2 4 3 5 6" xfId="32390"/>
    <cellStyle name="Currency 2 4 3 6" xfId="2197"/>
    <cellStyle name="Currency 2 4 3 6 2" xfId="6000"/>
    <cellStyle name="Currency 2 4 3 6 2 2" xfId="13810"/>
    <cellStyle name="Currency 2 4 3 6 2 2 2" xfId="29221"/>
    <cellStyle name="Currency 2 4 3 6 2 2 2 2" xfId="60045"/>
    <cellStyle name="Currency 2 4 3 6 2 2 3" xfId="44635"/>
    <cellStyle name="Currency 2 4 3 6 2 3" xfId="21412"/>
    <cellStyle name="Currency 2 4 3 6 2 3 2" xfId="52236"/>
    <cellStyle name="Currency 2 4 3 6 2 4" xfId="36826"/>
    <cellStyle name="Currency 2 4 3 6 3" xfId="10007"/>
    <cellStyle name="Currency 2 4 3 6 3 2" xfId="25418"/>
    <cellStyle name="Currency 2 4 3 6 3 2 2" xfId="56242"/>
    <cellStyle name="Currency 2 4 3 6 3 3" xfId="40832"/>
    <cellStyle name="Currency 2 4 3 6 4" xfId="17609"/>
    <cellStyle name="Currency 2 4 3 6 4 2" xfId="48433"/>
    <cellStyle name="Currency 2 4 3 6 5" xfId="33023"/>
    <cellStyle name="Currency 2 4 3 7" xfId="4101"/>
    <cellStyle name="Currency 2 4 3 7 2" xfId="11911"/>
    <cellStyle name="Currency 2 4 3 7 2 2" xfId="27322"/>
    <cellStyle name="Currency 2 4 3 7 2 2 2" xfId="58146"/>
    <cellStyle name="Currency 2 4 3 7 2 3" xfId="42736"/>
    <cellStyle name="Currency 2 4 3 7 3" xfId="19513"/>
    <cellStyle name="Currency 2 4 3 7 3 2" xfId="50337"/>
    <cellStyle name="Currency 2 4 3 7 4" xfId="34927"/>
    <cellStyle name="Currency 2 4 3 8" xfId="8108"/>
    <cellStyle name="Currency 2 4 3 8 2" xfId="23519"/>
    <cellStyle name="Currency 2 4 3 8 2 2" xfId="54343"/>
    <cellStyle name="Currency 2 4 3 8 3" xfId="38933"/>
    <cellStyle name="Currency 2 4 3 9" xfId="7899"/>
    <cellStyle name="Currency 2 4 3 9 2" xfId="23310"/>
    <cellStyle name="Currency 2 4 3 9 2 2" xfId="54134"/>
    <cellStyle name="Currency 2 4 3 9 3" xfId="38724"/>
    <cellStyle name="Currency 2 4 4" xfId="217"/>
    <cellStyle name="Currency 2 4 4 10" xfId="15630"/>
    <cellStyle name="Currency 2 4 4 10 2" xfId="46454"/>
    <cellStyle name="Currency 2 4 4 11" xfId="31044"/>
    <cellStyle name="Currency 2 4 4 2" xfId="640"/>
    <cellStyle name="Currency 2 4 4 2 2" xfId="1273"/>
    <cellStyle name="Currency 2 4 4 2 2 2" xfId="3172"/>
    <cellStyle name="Currency 2 4 4 2 2 2 2" xfId="6975"/>
    <cellStyle name="Currency 2 4 4 2 2 2 2 2" xfId="14785"/>
    <cellStyle name="Currency 2 4 4 2 2 2 2 2 2" xfId="30196"/>
    <cellStyle name="Currency 2 4 4 2 2 2 2 2 2 2" xfId="61020"/>
    <cellStyle name="Currency 2 4 4 2 2 2 2 2 3" xfId="45610"/>
    <cellStyle name="Currency 2 4 4 2 2 2 2 3" xfId="22387"/>
    <cellStyle name="Currency 2 4 4 2 2 2 2 3 2" xfId="53211"/>
    <cellStyle name="Currency 2 4 4 2 2 2 2 4" xfId="37801"/>
    <cellStyle name="Currency 2 4 4 2 2 2 3" xfId="10982"/>
    <cellStyle name="Currency 2 4 4 2 2 2 3 2" xfId="26393"/>
    <cellStyle name="Currency 2 4 4 2 2 2 3 2 2" xfId="57217"/>
    <cellStyle name="Currency 2 4 4 2 2 2 3 3" xfId="41807"/>
    <cellStyle name="Currency 2 4 4 2 2 2 4" xfId="18584"/>
    <cellStyle name="Currency 2 4 4 2 2 2 4 2" xfId="49408"/>
    <cellStyle name="Currency 2 4 4 2 2 2 5" xfId="33998"/>
    <cellStyle name="Currency 2 4 4 2 2 3" xfId="5076"/>
    <cellStyle name="Currency 2 4 4 2 2 3 2" xfId="12886"/>
    <cellStyle name="Currency 2 4 4 2 2 3 2 2" xfId="28297"/>
    <cellStyle name="Currency 2 4 4 2 2 3 2 2 2" xfId="59121"/>
    <cellStyle name="Currency 2 4 4 2 2 3 2 3" xfId="43711"/>
    <cellStyle name="Currency 2 4 4 2 2 3 3" xfId="20488"/>
    <cellStyle name="Currency 2 4 4 2 2 3 3 2" xfId="51312"/>
    <cellStyle name="Currency 2 4 4 2 2 3 4" xfId="35902"/>
    <cellStyle name="Currency 2 4 4 2 2 4" xfId="9083"/>
    <cellStyle name="Currency 2 4 4 2 2 4 2" xfId="24494"/>
    <cellStyle name="Currency 2 4 4 2 2 4 2 2" xfId="55318"/>
    <cellStyle name="Currency 2 4 4 2 2 4 3" xfId="39908"/>
    <cellStyle name="Currency 2 4 4 2 2 5" xfId="16685"/>
    <cellStyle name="Currency 2 4 4 2 2 5 2" xfId="47509"/>
    <cellStyle name="Currency 2 4 4 2 2 6" xfId="32099"/>
    <cellStyle name="Currency 2 4 4 2 3" xfId="1906"/>
    <cellStyle name="Currency 2 4 4 2 3 2" xfId="3805"/>
    <cellStyle name="Currency 2 4 4 2 3 2 2" xfId="7608"/>
    <cellStyle name="Currency 2 4 4 2 3 2 2 2" xfId="15418"/>
    <cellStyle name="Currency 2 4 4 2 3 2 2 2 2" xfId="30829"/>
    <cellStyle name="Currency 2 4 4 2 3 2 2 2 2 2" xfId="61653"/>
    <cellStyle name="Currency 2 4 4 2 3 2 2 2 3" xfId="46243"/>
    <cellStyle name="Currency 2 4 4 2 3 2 2 3" xfId="23020"/>
    <cellStyle name="Currency 2 4 4 2 3 2 2 3 2" xfId="53844"/>
    <cellStyle name="Currency 2 4 4 2 3 2 2 4" xfId="38434"/>
    <cellStyle name="Currency 2 4 4 2 3 2 3" xfId="11615"/>
    <cellStyle name="Currency 2 4 4 2 3 2 3 2" xfId="27026"/>
    <cellStyle name="Currency 2 4 4 2 3 2 3 2 2" xfId="57850"/>
    <cellStyle name="Currency 2 4 4 2 3 2 3 3" xfId="42440"/>
    <cellStyle name="Currency 2 4 4 2 3 2 4" xfId="19217"/>
    <cellStyle name="Currency 2 4 4 2 3 2 4 2" xfId="50041"/>
    <cellStyle name="Currency 2 4 4 2 3 2 5" xfId="34631"/>
    <cellStyle name="Currency 2 4 4 2 3 3" xfId="5709"/>
    <cellStyle name="Currency 2 4 4 2 3 3 2" xfId="13519"/>
    <cellStyle name="Currency 2 4 4 2 3 3 2 2" xfId="28930"/>
    <cellStyle name="Currency 2 4 4 2 3 3 2 2 2" xfId="59754"/>
    <cellStyle name="Currency 2 4 4 2 3 3 2 3" xfId="44344"/>
    <cellStyle name="Currency 2 4 4 2 3 3 3" xfId="21121"/>
    <cellStyle name="Currency 2 4 4 2 3 3 3 2" xfId="51945"/>
    <cellStyle name="Currency 2 4 4 2 3 3 4" xfId="36535"/>
    <cellStyle name="Currency 2 4 4 2 3 4" xfId="9716"/>
    <cellStyle name="Currency 2 4 4 2 3 4 2" xfId="25127"/>
    <cellStyle name="Currency 2 4 4 2 3 4 2 2" xfId="55951"/>
    <cellStyle name="Currency 2 4 4 2 3 4 3" xfId="40541"/>
    <cellStyle name="Currency 2 4 4 2 3 5" xfId="17318"/>
    <cellStyle name="Currency 2 4 4 2 3 5 2" xfId="48142"/>
    <cellStyle name="Currency 2 4 4 2 3 6" xfId="32732"/>
    <cellStyle name="Currency 2 4 4 2 4" xfId="2539"/>
    <cellStyle name="Currency 2 4 4 2 4 2" xfId="6342"/>
    <cellStyle name="Currency 2 4 4 2 4 2 2" xfId="14152"/>
    <cellStyle name="Currency 2 4 4 2 4 2 2 2" xfId="29563"/>
    <cellStyle name="Currency 2 4 4 2 4 2 2 2 2" xfId="60387"/>
    <cellStyle name="Currency 2 4 4 2 4 2 2 3" xfId="44977"/>
    <cellStyle name="Currency 2 4 4 2 4 2 3" xfId="21754"/>
    <cellStyle name="Currency 2 4 4 2 4 2 3 2" xfId="52578"/>
    <cellStyle name="Currency 2 4 4 2 4 2 4" xfId="37168"/>
    <cellStyle name="Currency 2 4 4 2 4 3" xfId="10349"/>
    <cellStyle name="Currency 2 4 4 2 4 3 2" xfId="25760"/>
    <cellStyle name="Currency 2 4 4 2 4 3 2 2" xfId="56584"/>
    <cellStyle name="Currency 2 4 4 2 4 3 3" xfId="41174"/>
    <cellStyle name="Currency 2 4 4 2 4 4" xfId="17951"/>
    <cellStyle name="Currency 2 4 4 2 4 4 2" xfId="48775"/>
    <cellStyle name="Currency 2 4 4 2 4 5" xfId="33365"/>
    <cellStyle name="Currency 2 4 4 2 5" xfId="4443"/>
    <cellStyle name="Currency 2 4 4 2 5 2" xfId="12253"/>
    <cellStyle name="Currency 2 4 4 2 5 2 2" xfId="27664"/>
    <cellStyle name="Currency 2 4 4 2 5 2 2 2" xfId="58488"/>
    <cellStyle name="Currency 2 4 4 2 5 2 3" xfId="43078"/>
    <cellStyle name="Currency 2 4 4 2 5 3" xfId="19855"/>
    <cellStyle name="Currency 2 4 4 2 5 3 2" xfId="50679"/>
    <cellStyle name="Currency 2 4 4 2 5 4" xfId="35269"/>
    <cellStyle name="Currency 2 4 4 2 6" xfId="8450"/>
    <cellStyle name="Currency 2 4 4 2 6 2" xfId="23861"/>
    <cellStyle name="Currency 2 4 4 2 6 2 2" xfId="54685"/>
    <cellStyle name="Currency 2 4 4 2 6 3" xfId="39275"/>
    <cellStyle name="Currency 2 4 4 2 7" xfId="16052"/>
    <cellStyle name="Currency 2 4 4 2 7 2" xfId="46876"/>
    <cellStyle name="Currency 2 4 4 2 8" xfId="31466"/>
    <cellStyle name="Currency 2 4 4 3" xfId="431"/>
    <cellStyle name="Currency 2 4 4 3 2" xfId="1064"/>
    <cellStyle name="Currency 2 4 4 3 2 2" xfId="2963"/>
    <cellStyle name="Currency 2 4 4 3 2 2 2" xfId="6766"/>
    <cellStyle name="Currency 2 4 4 3 2 2 2 2" xfId="14576"/>
    <cellStyle name="Currency 2 4 4 3 2 2 2 2 2" xfId="29987"/>
    <cellStyle name="Currency 2 4 4 3 2 2 2 2 2 2" xfId="60811"/>
    <cellStyle name="Currency 2 4 4 3 2 2 2 2 3" xfId="45401"/>
    <cellStyle name="Currency 2 4 4 3 2 2 2 3" xfId="22178"/>
    <cellStyle name="Currency 2 4 4 3 2 2 2 3 2" xfId="53002"/>
    <cellStyle name="Currency 2 4 4 3 2 2 2 4" xfId="37592"/>
    <cellStyle name="Currency 2 4 4 3 2 2 3" xfId="10773"/>
    <cellStyle name="Currency 2 4 4 3 2 2 3 2" xfId="26184"/>
    <cellStyle name="Currency 2 4 4 3 2 2 3 2 2" xfId="57008"/>
    <cellStyle name="Currency 2 4 4 3 2 2 3 3" xfId="41598"/>
    <cellStyle name="Currency 2 4 4 3 2 2 4" xfId="18375"/>
    <cellStyle name="Currency 2 4 4 3 2 2 4 2" xfId="49199"/>
    <cellStyle name="Currency 2 4 4 3 2 2 5" xfId="33789"/>
    <cellStyle name="Currency 2 4 4 3 2 3" xfId="4867"/>
    <cellStyle name="Currency 2 4 4 3 2 3 2" xfId="12677"/>
    <cellStyle name="Currency 2 4 4 3 2 3 2 2" xfId="28088"/>
    <cellStyle name="Currency 2 4 4 3 2 3 2 2 2" xfId="58912"/>
    <cellStyle name="Currency 2 4 4 3 2 3 2 3" xfId="43502"/>
    <cellStyle name="Currency 2 4 4 3 2 3 3" xfId="20279"/>
    <cellStyle name="Currency 2 4 4 3 2 3 3 2" xfId="51103"/>
    <cellStyle name="Currency 2 4 4 3 2 3 4" xfId="35693"/>
    <cellStyle name="Currency 2 4 4 3 2 4" xfId="8874"/>
    <cellStyle name="Currency 2 4 4 3 2 4 2" xfId="24285"/>
    <cellStyle name="Currency 2 4 4 3 2 4 2 2" xfId="55109"/>
    <cellStyle name="Currency 2 4 4 3 2 4 3" xfId="39699"/>
    <cellStyle name="Currency 2 4 4 3 2 5" xfId="16476"/>
    <cellStyle name="Currency 2 4 4 3 2 5 2" xfId="47300"/>
    <cellStyle name="Currency 2 4 4 3 2 6" xfId="31890"/>
    <cellStyle name="Currency 2 4 4 3 3" xfId="1697"/>
    <cellStyle name="Currency 2 4 4 3 3 2" xfId="3596"/>
    <cellStyle name="Currency 2 4 4 3 3 2 2" xfId="7399"/>
    <cellStyle name="Currency 2 4 4 3 3 2 2 2" xfId="15209"/>
    <cellStyle name="Currency 2 4 4 3 3 2 2 2 2" xfId="30620"/>
    <cellStyle name="Currency 2 4 4 3 3 2 2 2 2 2" xfId="61444"/>
    <cellStyle name="Currency 2 4 4 3 3 2 2 2 3" xfId="46034"/>
    <cellStyle name="Currency 2 4 4 3 3 2 2 3" xfId="22811"/>
    <cellStyle name="Currency 2 4 4 3 3 2 2 3 2" xfId="53635"/>
    <cellStyle name="Currency 2 4 4 3 3 2 2 4" xfId="38225"/>
    <cellStyle name="Currency 2 4 4 3 3 2 3" xfId="11406"/>
    <cellStyle name="Currency 2 4 4 3 3 2 3 2" xfId="26817"/>
    <cellStyle name="Currency 2 4 4 3 3 2 3 2 2" xfId="57641"/>
    <cellStyle name="Currency 2 4 4 3 3 2 3 3" xfId="42231"/>
    <cellStyle name="Currency 2 4 4 3 3 2 4" xfId="19008"/>
    <cellStyle name="Currency 2 4 4 3 3 2 4 2" xfId="49832"/>
    <cellStyle name="Currency 2 4 4 3 3 2 5" xfId="34422"/>
    <cellStyle name="Currency 2 4 4 3 3 3" xfId="5500"/>
    <cellStyle name="Currency 2 4 4 3 3 3 2" xfId="13310"/>
    <cellStyle name="Currency 2 4 4 3 3 3 2 2" xfId="28721"/>
    <cellStyle name="Currency 2 4 4 3 3 3 2 2 2" xfId="59545"/>
    <cellStyle name="Currency 2 4 4 3 3 3 2 3" xfId="44135"/>
    <cellStyle name="Currency 2 4 4 3 3 3 3" xfId="20912"/>
    <cellStyle name="Currency 2 4 4 3 3 3 3 2" xfId="51736"/>
    <cellStyle name="Currency 2 4 4 3 3 3 4" xfId="36326"/>
    <cellStyle name="Currency 2 4 4 3 3 4" xfId="9507"/>
    <cellStyle name="Currency 2 4 4 3 3 4 2" xfId="24918"/>
    <cellStyle name="Currency 2 4 4 3 3 4 2 2" xfId="55742"/>
    <cellStyle name="Currency 2 4 4 3 3 4 3" xfId="40332"/>
    <cellStyle name="Currency 2 4 4 3 3 5" xfId="17109"/>
    <cellStyle name="Currency 2 4 4 3 3 5 2" xfId="47933"/>
    <cellStyle name="Currency 2 4 4 3 3 6" xfId="32523"/>
    <cellStyle name="Currency 2 4 4 3 4" xfId="2330"/>
    <cellStyle name="Currency 2 4 4 3 4 2" xfId="6133"/>
    <cellStyle name="Currency 2 4 4 3 4 2 2" xfId="13943"/>
    <cellStyle name="Currency 2 4 4 3 4 2 2 2" xfId="29354"/>
    <cellStyle name="Currency 2 4 4 3 4 2 2 2 2" xfId="60178"/>
    <cellStyle name="Currency 2 4 4 3 4 2 2 3" xfId="44768"/>
    <cellStyle name="Currency 2 4 4 3 4 2 3" xfId="21545"/>
    <cellStyle name="Currency 2 4 4 3 4 2 3 2" xfId="52369"/>
    <cellStyle name="Currency 2 4 4 3 4 2 4" xfId="36959"/>
    <cellStyle name="Currency 2 4 4 3 4 3" xfId="10140"/>
    <cellStyle name="Currency 2 4 4 3 4 3 2" xfId="25551"/>
    <cellStyle name="Currency 2 4 4 3 4 3 2 2" xfId="56375"/>
    <cellStyle name="Currency 2 4 4 3 4 3 3" xfId="40965"/>
    <cellStyle name="Currency 2 4 4 3 4 4" xfId="17742"/>
    <cellStyle name="Currency 2 4 4 3 4 4 2" xfId="48566"/>
    <cellStyle name="Currency 2 4 4 3 4 5" xfId="33156"/>
    <cellStyle name="Currency 2 4 4 3 5" xfId="4234"/>
    <cellStyle name="Currency 2 4 4 3 5 2" xfId="12044"/>
    <cellStyle name="Currency 2 4 4 3 5 2 2" xfId="27455"/>
    <cellStyle name="Currency 2 4 4 3 5 2 2 2" xfId="58279"/>
    <cellStyle name="Currency 2 4 4 3 5 2 3" xfId="42869"/>
    <cellStyle name="Currency 2 4 4 3 5 3" xfId="19646"/>
    <cellStyle name="Currency 2 4 4 3 5 3 2" xfId="50470"/>
    <cellStyle name="Currency 2 4 4 3 5 4" xfId="35060"/>
    <cellStyle name="Currency 2 4 4 3 6" xfId="8241"/>
    <cellStyle name="Currency 2 4 4 3 6 2" xfId="23652"/>
    <cellStyle name="Currency 2 4 4 3 6 2 2" xfId="54476"/>
    <cellStyle name="Currency 2 4 4 3 6 3" xfId="39066"/>
    <cellStyle name="Currency 2 4 4 3 7" xfId="15843"/>
    <cellStyle name="Currency 2 4 4 3 7 2" xfId="46667"/>
    <cellStyle name="Currency 2 4 4 3 8" xfId="31257"/>
    <cellStyle name="Currency 2 4 4 4" xfId="851"/>
    <cellStyle name="Currency 2 4 4 4 2" xfId="2750"/>
    <cellStyle name="Currency 2 4 4 4 2 2" xfId="6553"/>
    <cellStyle name="Currency 2 4 4 4 2 2 2" xfId="14363"/>
    <cellStyle name="Currency 2 4 4 4 2 2 2 2" xfId="29774"/>
    <cellStyle name="Currency 2 4 4 4 2 2 2 2 2" xfId="60598"/>
    <cellStyle name="Currency 2 4 4 4 2 2 2 3" xfId="45188"/>
    <cellStyle name="Currency 2 4 4 4 2 2 3" xfId="21965"/>
    <cellStyle name="Currency 2 4 4 4 2 2 3 2" xfId="52789"/>
    <cellStyle name="Currency 2 4 4 4 2 2 4" xfId="37379"/>
    <cellStyle name="Currency 2 4 4 4 2 3" xfId="10560"/>
    <cellStyle name="Currency 2 4 4 4 2 3 2" xfId="25971"/>
    <cellStyle name="Currency 2 4 4 4 2 3 2 2" xfId="56795"/>
    <cellStyle name="Currency 2 4 4 4 2 3 3" xfId="41385"/>
    <cellStyle name="Currency 2 4 4 4 2 4" xfId="18162"/>
    <cellStyle name="Currency 2 4 4 4 2 4 2" xfId="48986"/>
    <cellStyle name="Currency 2 4 4 4 2 5" xfId="33576"/>
    <cellStyle name="Currency 2 4 4 4 3" xfId="4654"/>
    <cellStyle name="Currency 2 4 4 4 3 2" xfId="12464"/>
    <cellStyle name="Currency 2 4 4 4 3 2 2" xfId="27875"/>
    <cellStyle name="Currency 2 4 4 4 3 2 2 2" xfId="58699"/>
    <cellStyle name="Currency 2 4 4 4 3 2 3" xfId="43289"/>
    <cellStyle name="Currency 2 4 4 4 3 3" xfId="20066"/>
    <cellStyle name="Currency 2 4 4 4 3 3 2" xfId="50890"/>
    <cellStyle name="Currency 2 4 4 4 3 4" xfId="35480"/>
    <cellStyle name="Currency 2 4 4 4 4" xfId="8661"/>
    <cellStyle name="Currency 2 4 4 4 4 2" xfId="24072"/>
    <cellStyle name="Currency 2 4 4 4 4 2 2" xfId="54896"/>
    <cellStyle name="Currency 2 4 4 4 4 3" xfId="39486"/>
    <cellStyle name="Currency 2 4 4 4 5" xfId="16263"/>
    <cellStyle name="Currency 2 4 4 4 5 2" xfId="47087"/>
    <cellStyle name="Currency 2 4 4 4 6" xfId="31677"/>
    <cellStyle name="Currency 2 4 4 5" xfId="1484"/>
    <cellStyle name="Currency 2 4 4 5 2" xfId="3383"/>
    <cellStyle name="Currency 2 4 4 5 2 2" xfId="7186"/>
    <cellStyle name="Currency 2 4 4 5 2 2 2" xfId="14996"/>
    <cellStyle name="Currency 2 4 4 5 2 2 2 2" xfId="30407"/>
    <cellStyle name="Currency 2 4 4 5 2 2 2 2 2" xfId="61231"/>
    <cellStyle name="Currency 2 4 4 5 2 2 2 3" xfId="45821"/>
    <cellStyle name="Currency 2 4 4 5 2 2 3" xfId="22598"/>
    <cellStyle name="Currency 2 4 4 5 2 2 3 2" xfId="53422"/>
    <cellStyle name="Currency 2 4 4 5 2 2 4" xfId="38012"/>
    <cellStyle name="Currency 2 4 4 5 2 3" xfId="11193"/>
    <cellStyle name="Currency 2 4 4 5 2 3 2" xfId="26604"/>
    <cellStyle name="Currency 2 4 4 5 2 3 2 2" xfId="57428"/>
    <cellStyle name="Currency 2 4 4 5 2 3 3" xfId="42018"/>
    <cellStyle name="Currency 2 4 4 5 2 4" xfId="18795"/>
    <cellStyle name="Currency 2 4 4 5 2 4 2" xfId="49619"/>
    <cellStyle name="Currency 2 4 4 5 2 5" xfId="34209"/>
    <cellStyle name="Currency 2 4 4 5 3" xfId="5287"/>
    <cellStyle name="Currency 2 4 4 5 3 2" xfId="13097"/>
    <cellStyle name="Currency 2 4 4 5 3 2 2" xfId="28508"/>
    <cellStyle name="Currency 2 4 4 5 3 2 2 2" xfId="59332"/>
    <cellStyle name="Currency 2 4 4 5 3 2 3" xfId="43922"/>
    <cellStyle name="Currency 2 4 4 5 3 3" xfId="20699"/>
    <cellStyle name="Currency 2 4 4 5 3 3 2" xfId="51523"/>
    <cellStyle name="Currency 2 4 4 5 3 4" xfId="36113"/>
    <cellStyle name="Currency 2 4 4 5 4" xfId="9294"/>
    <cellStyle name="Currency 2 4 4 5 4 2" xfId="24705"/>
    <cellStyle name="Currency 2 4 4 5 4 2 2" xfId="55529"/>
    <cellStyle name="Currency 2 4 4 5 4 3" xfId="40119"/>
    <cellStyle name="Currency 2 4 4 5 5" xfId="16896"/>
    <cellStyle name="Currency 2 4 4 5 5 2" xfId="47720"/>
    <cellStyle name="Currency 2 4 4 5 6" xfId="32310"/>
    <cellStyle name="Currency 2 4 4 6" xfId="2117"/>
    <cellStyle name="Currency 2 4 4 6 2" xfId="5920"/>
    <cellStyle name="Currency 2 4 4 6 2 2" xfId="13730"/>
    <cellStyle name="Currency 2 4 4 6 2 2 2" xfId="29141"/>
    <cellStyle name="Currency 2 4 4 6 2 2 2 2" xfId="59965"/>
    <cellStyle name="Currency 2 4 4 6 2 2 3" xfId="44555"/>
    <cellStyle name="Currency 2 4 4 6 2 3" xfId="21332"/>
    <cellStyle name="Currency 2 4 4 6 2 3 2" xfId="52156"/>
    <cellStyle name="Currency 2 4 4 6 2 4" xfId="36746"/>
    <cellStyle name="Currency 2 4 4 6 3" xfId="9927"/>
    <cellStyle name="Currency 2 4 4 6 3 2" xfId="25338"/>
    <cellStyle name="Currency 2 4 4 6 3 2 2" xfId="56162"/>
    <cellStyle name="Currency 2 4 4 6 3 3" xfId="40752"/>
    <cellStyle name="Currency 2 4 4 6 4" xfId="17529"/>
    <cellStyle name="Currency 2 4 4 6 4 2" xfId="48353"/>
    <cellStyle name="Currency 2 4 4 6 5" xfId="32943"/>
    <cellStyle name="Currency 2 4 4 7" xfId="4021"/>
    <cellStyle name="Currency 2 4 4 7 2" xfId="11831"/>
    <cellStyle name="Currency 2 4 4 7 2 2" xfId="27242"/>
    <cellStyle name="Currency 2 4 4 7 2 2 2" xfId="58066"/>
    <cellStyle name="Currency 2 4 4 7 2 3" xfId="42656"/>
    <cellStyle name="Currency 2 4 4 7 3" xfId="19433"/>
    <cellStyle name="Currency 2 4 4 7 3 2" xfId="50257"/>
    <cellStyle name="Currency 2 4 4 7 4" xfId="34847"/>
    <cellStyle name="Currency 2 4 4 8" xfId="8028"/>
    <cellStyle name="Currency 2 4 4 8 2" xfId="23439"/>
    <cellStyle name="Currency 2 4 4 8 2 2" xfId="54263"/>
    <cellStyle name="Currency 2 4 4 8 3" xfId="38853"/>
    <cellStyle name="Currency 2 4 4 9" xfId="7819"/>
    <cellStyle name="Currency 2 4 4 9 2" xfId="23230"/>
    <cellStyle name="Currency 2 4 4 9 2 2" xfId="54054"/>
    <cellStyle name="Currency 2 4 4 9 3" xfId="38644"/>
    <cellStyle name="Currency 2 4 5" xfId="595"/>
    <cellStyle name="Currency 2 4 5 2" xfId="1228"/>
    <cellStyle name="Currency 2 4 5 2 2" xfId="3127"/>
    <cellStyle name="Currency 2 4 5 2 2 2" xfId="6930"/>
    <cellStyle name="Currency 2 4 5 2 2 2 2" xfId="14740"/>
    <cellStyle name="Currency 2 4 5 2 2 2 2 2" xfId="30151"/>
    <cellStyle name="Currency 2 4 5 2 2 2 2 2 2" xfId="60975"/>
    <cellStyle name="Currency 2 4 5 2 2 2 2 3" xfId="45565"/>
    <cellStyle name="Currency 2 4 5 2 2 2 3" xfId="22342"/>
    <cellStyle name="Currency 2 4 5 2 2 2 3 2" xfId="53166"/>
    <cellStyle name="Currency 2 4 5 2 2 2 4" xfId="37756"/>
    <cellStyle name="Currency 2 4 5 2 2 3" xfId="10937"/>
    <cellStyle name="Currency 2 4 5 2 2 3 2" xfId="26348"/>
    <cellStyle name="Currency 2 4 5 2 2 3 2 2" xfId="57172"/>
    <cellStyle name="Currency 2 4 5 2 2 3 3" xfId="41762"/>
    <cellStyle name="Currency 2 4 5 2 2 4" xfId="18539"/>
    <cellStyle name="Currency 2 4 5 2 2 4 2" xfId="49363"/>
    <cellStyle name="Currency 2 4 5 2 2 5" xfId="33953"/>
    <cellStyle name="Currency 2 4 5 2 3" xfId="5031"/>
    <cellStyle name="Currency 2 4 5 2 3 2" xfId="12841"/>
    <cellStyle name="Currency 2 4 5 2 3 2 2" xfId="28252"/>
    <cellStyle name="Currency 2 4 5 2 3 2 2 2" xfId="59076"/>
    <cellStyle name="Currency 2 4 5 2 3 2 3" xfId="43666"/>
    <cellStyle name="Currency 2 4 5 2 3 3" xfId="20443"/>
    <cellStyle name="Currency 2 4 5 2 3 3 2" xfId="51267"/>
    <cellStyle name="Currency 2 4 5 2 3 4" xfId="35857"/>
    <cellStyle name="Currency 2 4 5 2 4" xfId="9038"/>
    <cellStyle name="Currency 2 4 5 2 4 2" xfId="24449"/>
    <cellStyle name="Currency 2 4 5 2 4 2 2" xfId="55273"/>
    <cellStyle name="Currency 2 4 5 2 4 3" xfId="39863"/>
    <cellStyle name="Currency 2 4 5 2 5" xfId="16640"/>
    <cellStyle name="Currency 2 4 5 2 5 2" xfId="47464"/>
    <cellStyle name="Currency 2 4 5 2 6" xfId="32054"/>
    <cellStyle name="Currency 2 4 5 3" xfId="1861"/>
    <cellStyle name="Currency 2 4 5 3 2" xfId="3760"/>
    <cellStyle name="Currency 2 4 5 3 2 2" xfId="7563"/>
    <cellStyle name="Currency 2 4 5 3 2 2 2" xfId="15373"/>
    <cellStyle name="Currency 2 4 5 3 2 2 2 2" xfId="30784"/>
    <cellStyle name="Currency 2 4 5 3 2 2 2 2 2" xfId="61608"/>
    <cellStyle name="Currency 2 4 5 3 2 2 2 3" xfId="46198"/>
    <cellStyle name="Currency 2 4 5 3 2 2 3" xfId="22975"/>
    <cellStyle name="Currency 2 4 5 3 2 2 3 2" xfId="53799"/>
    <cellStyle name="Currency 2 4 5 3 2 2 4" xfId="38389"/>
    <cellStyle name="Currency 2 4 5 3 2 3" xfId="11570"/>
    <cellStyle name="Currency 2 4 5 3 2 3 2" xfId="26981"/>
    <cellStyle name="Currency 2 4 5 3 2 3 2 2" xfId="57805"/>
    <cellStyle name="Currency 2 4 5 3 2 3 3" xfId="42395"/>
    <cellStyle name="Currency 2 4 5 3 2 4" xfId="19172"/>
    <cellStyle name="Currency 2 4 5 3 2 4 2" xfId="49996"/>
    <cellStyle name="Currency 2 4 5 3 2 5" xfId="34586"/>
    <cellStyle name="Currency 2 4 5 3 3" xfId="5664"/>
    <cellStyle name="Currency 2 4 5 3 3 2" xfId="13474"/>
    <cellStyle name="Currency 2 4 5 3 3 2 2" xfId="28885"/>
    <cellStyle name="Currency 2 4 5 3 3 2 2 2" xfId="59709"/>
    <cellStyle name="Currency 2 4 5 3 3 2 3" xfId="44299"/>
    <cellStyle name="Currency 2 4 5 3 3 3" xfId="21076"/>
    <cellStyle name="Currency 2 4 5 3 3 3 2" xfId="51900"/>
    <cellStyle name="Currency 2 4 5 3 3 4" xfId="36490"/>
    <cellStyle name="Currency 2 4 5 3 4" xfId="9671"/>
    <cellStyle name="Currency 2 4 5 3 4 2" xfId="25082"/>
    <cellStyle name="Currency 2 4 5 3 4 2 2" xfId="55906"/>
    <cellStyle name="Currency 2 4 5 3 4 3" xfId="40496"/>
    <cellStyle name="Currency 2 4 5 3 5" xfId="17273"/>
    <cellStyle name="Currency 2 4 5 3 5 2" xfId="48097"/>
    <cellStyle name="Currency 2 4 5 3 6" xfId="32687"/>
    <cellStyle name="Currency 2 4 5 4" xfId="2494"/>
    <cellStyle name="Currency 2 4 5 4 2" xfId="6297"/>
    <cellStyle name="Currency 2 4 5 4 2 2" xfId="14107"/>
    <cellStyle name="Currency 2 4 5 4 2 2 2" xfId="29518"/>
    <cellStyle name="Currency 2 4 5 4 2 2 2 2" xfId="60342"/>
    <cellStyle name="Currency 2 4 5 4 2 2 3" xfId="44932"/>
    <cellStyle name="Currency 2 4 5 4 2 3" xfId="21709"/>
    <cellStyle name="Currency 2 4 5 4 2 3 2" xfId="52533"/>
    <cellStyle name="Currency 2 4 5 4 2 4" xfId="37123"/>
    <cellStyle name="Currency 2 4 5 4 3" xfId="10304"/>
    <cellStyle name="Currency 2 4 5 4 3 2" xfId="25715"/>
    <cellStyle name="Currency 2 4 5 4 3 2 2" xfId="56539"/>
    <cellStyle name="Currency 2 4 5 4 3 3" xfId="41129"/>
    <cellStyle name="Currency 2 4 5 4 4" xfId="17906"/>
    <cellStyle name="Currency 2 4 5 4 4 2" xfId="48730"/>
    <cellStyle name="Currency 2 4 5 4 5" xfId="33320"/>
    <cellStyle name="Currency 2 4 5 5" xfId="4398"/>
    <cellStyle name="Currency 2 4 5 5 2" xfId="12208"/>
    <cellStyle name="Currency 2 4 5 5 2 2" xfId="27619"/>
    <cellStyle name="Currency 2 4 5 5 2 2 2" xfId="58443"/>
    <cellStyle name="Currency 2 4 5 5 2 3" xfId="43033"/>
    <cellStyle name="Currency 2 4 5 5 3" xfId="19810"/>
    <cellStyle name="Currency 2 4 5 5 3 2" xfId="50634"/>
    <cellStyle name="Currency 2 4 5 5 4" xfId="35224"/>
    <cellStyle name="Currency 2 4 5 6" xfId="8405"/>
    <cellStyle name="Currency 2 4 5 6 2" xfId="23816"/>
    <cellStyle name="Currency 2 4 5 6 2 2" xfId="54640"/>
    <cellStyle name="Currency 2 4 5 6 3" xfId="39230"/>
    <cellStyle name="Currency 2 4 5 7" xfId="16007"/>
    <cellStyle name="Currency 2 4 5 7 2" xfId="46831"/>
    <cellStyle name="Currency 2 4 5 8" xfId="31421"/>
    <cellStyle name="Currency 2 4 6" xfId="386"/>
    <cellStyle name="Currency 2 4 6 2" xfId="1019"/>
    <cellStyle name="Currency 2 4 6 2 2" xfId="2918"/>
    <cellStyle name="Currency 2 4 6 2 2 2" xfId="6721"/>
    <cellStyle name="Currency 2 4 6 2 2 2 2" xfId="14531"/>
    <cellStyle name="Currency 2 4 6 2 2 2 2 2" xfId="29942"/>
    <cellStyle name="Currency 2 4 6 2 2 2 2 2 2" xfId="60766"/>
    <cellStyle name="Currency 2 4 6 2 2 2 2 3" xfId="45356"/>
    <cellStyle name="Currency 2 4 6 2 2 2 3" xfId="22133"/>
    <cellStyle name="Currency 2 4 6 2 2 2 3 2" xfId="52957"/>
    <cellStyle name="Currency 2 4 6 2 2 2 4" xfId="37547"/>
    <cellStyle name="Currency 2 4 6 2 2 3" xfId="10728"/>
    <cellStyle name="Currency 2 4 6 2 2 3 2" xfId="26139"/>
    <cellStyle name="Currency 2 4 6 2 2 3 2 2" xfId="56963"/>
    <cellStyle name="Currency 2 4 6 2 2 3 3" xfId="41553"/>
    <cellStyle name="Currency 2 4 6 2 2 4" xfId="18330"/>
    <cellStyle name="Currency 2 4 6 2 2 4 2" xfId="49154"/>
    <cellStyle name="Currency 2 4 6 2 2 5" xfId="33744"/>
    <cellStyle name="Currency 2 4 6 2 3" xfId="4822"/>
    <cellStyle name="Currency 2 4 6 2 3 2" xfId="12632"/>
    <cellStyle name="Currency 2 4 6 2 3 2 2" xfId="28043"/>
    <cellStyle name="Currency 2 4 6 2 3 2 2 2" xfId="58867"/>
    <cellStyle name="Currency 2 4 6 2 3 2 3" xfId="43457"/>
    <cellStyle name="Currency 2 4 6 2 3 3" xfId="20234"/>
    <cellStyle name="Currency 2 4 6 2 3 3 2" xfId="51058"/>
    <cellStyle name="Currency 2 4 6 2 3 4" xfId="35648"/>
    <cellStyle name="Currency 2 4 6 2 4" xfId="8829"/>
    <cellStyle name="Currency 2 4 6 2 4 2" xfId="24240"/>
    <cellStyle name="Currency 2 4 6 2 4 2 2" xfId="55064"/>
    <cellStyle name="Currency 2 4 6 2 4 3" xfId="39654"/>
    <cellStyle name="Currency 2 4 6 2 5" xfId="16431"/>
    <cellStyle name="Currency 2 4 6 2 5 2" xfId="47255"/>
    <cellStyle name="Currency 2 4 6 2 6" xfId="31845"/>
    <cellStyle name="Currency 2 4 6 3" xfId="1652"/>
    <cellStyle name="Currency 2 4 6 3 2" xfId="3551"/>
    <cellStyle name="Currency 2 4 6 3 2 2" xfId="7354"/>
    <cellStyle name="Currency 2 4 6 3 2 2 2" xfId="15164"/>
    <cellStyle name="Currency 2 4 6 3 2 2 2 2" xfId="30575"/>
    <cellStyle name="Currency 2 4 6 3 2 2 2 2 2" xfId="61399"/>
    <cellStyle name="Currency 2 4 6 3 2 2 2 3" xfId="45989"/>
    <cellStyle name="Currency 2 4 6 3 2 2 3" xfId="22766"/>
    <cellStyle name="Currency 2 4 6 3 2 2 3 2" xfId="53590"/>
    <cellStyle name="Currency 2 4 6 3 2 2 4" xfId="38180"/>
    <cellStyle name="Currency 2 4 6 3 2 3" xfId="11361"/>
    <cellStyle name="Currency 2 4 6 3 2 3 2" xfId="26772"/>
    <cellStyle name="Currency 2 4 6 3 2 3 2 2" xfId="57596"/>
    <cellStyle name="Currency 2 4 6 3 2 3 3" xfId="42186"/>
    <cellStyle name="Currency 2 4 6 3 2 4" xfId="18963"/>
    <cellStyle name="Currency 2 4 6 3 2 4 2" xfId="49787"/>
    <cellStyle name="Currency 2 4 6 3 2 5" xfId="34377"/>
    <cellStyle name="Currency 2 4 6 3 3" xfId="5455"/>
    <cellStyle name="Currency 2 4 6 3 3 2" xfId="13265"/>
    <cellStyle name="Currency 2 4 6 3 3 2 2" xfId="28676"/>
    <cellStyle name="Currency 2 4 6 3 3 2 2 2" xfId="59500"/>
    <cellStyle name="Currency 2 4 6 3 3 2 3" xfId="44090"/>
    <cellStyle name="Currency 2 4 6 3 3 3" xfId="20867"/>
    <cellStyle name="Currency 2 4 6 3 3 3 2" xfId="51691"/>
    <cellStyle name="Currency 2 4 6 3 3 4" xfId="36281"/>
    <cellStyle name="Currency 2 4 6 3 4" xfId="9462"/>
    <cellStyle name="Currency 2 4 6 3 4 2" xfId="24873"/>
    <cellStyle name="Currency 2 4 6 3 4 2 2" xfId="55697"/>
    <cellStyle name="Currency 2 4 6 3 4 3" xfId="40287"/>
    <cellStyle name="Currency 2 4 6 3 5" xfId="17064"/>
    <cellStyle name="Currency 2 4 6 3 5 2" xfId="47888"/>
    <cellStyle name="Currency 2 4 6 3 6" xfId="32478"/>
    <cellStyle name="Currency 2 4 6 4" xfId="2285"/>
    <cellStyle name="Currency 2 4 6 4 2" xfId="6088"/>
    <cellStyle name="Currency 2 4 6 4 2 2" xfId="13898"/>
    <cellStyle name="Currency 2 4 6 4 2 2 2" xfId="29309"/>
    <cellStyle name="Currency 2 4 6 4 2 2 2 2" xfId="60133"/>
    <cellStyle name="Currency 2 4 6 4 2 2 3" xfId="44723"/>
    <cellStyle name="Currency 2 4 6 4 2 3" xfId="21500"/>
    <cellStyle name="Currency 2 4 6 4 2 3 2" xfId="52324"/>
    <cellStyle name="Currency 2 4 6 4 2 4" xfId="36914"/>
    <cellStyle name="Currency 2 4 6 4 3" xfId="10095"/>
    <cellStyle name="Currency 2 4 6 4 3 2" xfId="25506"/>
    <cellStyle name="Currency 2 4 6 4 3 2 2" xfId="56330"/>
    <cellStyle name="Currency 2 4 6 4 3 3" xfId="40920"/>
    <cellStyle name="Currency 2 4 6 4 4" xfId="17697"/>
    <cellStyle name="Currency 2 4 6 4 4 2" xfId="48521"/>
    <cellStyle name="Currency 2 4 6 4 5" xfId="33111"/>
    <cellStyle name="Currency 2 4 6 5" xfId="4189"/>
    <cellStyle name="Currency 2 4 6 5 2" xfId="11999"/>
    <cellStyle name="Currency 2 4 6 5 2 2" xfId="27410"/>
    <cellStyle name="Currency 2 4 6 5 2 2 2" xfId="58234"/>
    <cellStyle name="Currency 2 4 6 5 2 3" xfId="42824"/>
    <cellStyle name="Currency 2 4 6 5 3" xfId="19601"/>
    <cellStyle name="Currency 2 4 6 5 3 2" xfId="50425"/>
    <cellStyle name="Currency 2 4 6 5 4" xfId="35015"/>
    <cellStyle name="Currency 2 4 6 6" xfId="8196"/>
    <cellStyle name="Currency 2 4 6 6 2" xfId="23607"/>
    <cellStyle name="Currency 2 4 6 6 2 2" xfId="54431"/>
    <cellStyle name="Currency 2 4 6 6 3" xfId="39021"/>
    <cellStyle name="Currency 2 4 6 7" xfId="15798"/>
    <cellStyle name="Currency 2 4 6 7 2" xfId="46622"/>
    <cellStyle name="Currency 2 4 6 8" xfId="31212"/>
    <cellStyle name="Currency 2 4 7" xfId="806"/>
    <cellStyle name="Currency 2 4 7 2" xfId="2705"/>
    <cellStyle name="Currency 2 4 7 2 2" xfId="6508"/>
    <cellStyle name="Currency 2 4 7 2 2 2" xfId="14318"/>
    <cellStyle name="Currency 2 4 7 2 2 2 2" xfId="29729"/>
    <cellStyle name="Currency 2 4 7 2 2 2 2 2" xfId="60553"/>
    <cellStyle name="Currency 2 4 7 2 2 2 3" xfId="45143"/>
    <cellStyle name="Currency 2 4 7 2 2 3" xfId="21920"/>
    <cellStyle name="Currency 2 4 7 2 2 3 2" xfId="52744"/>
    <cellStyle name="Currency 2 4 7 2 2 4" xfId="37334"/>
    <cellStyle name="Currency 2 4 7 2 3" xfId="10515"/>
    <cellStyle name="Currency 2 4 7 2 3 2" xfId="25926"/>
    <cellStyle name="Currency 2 4 7 2 3 2 2" xfId="56750"/>
    <cellStyle name="Currency 2 4 7 2 3 3" xfId="41340"/>
    <cellStyle name="Currency 2 4 7 2 4" xfId="18117"/>
    <cellStyle name="Currency 2 4 7 2 4 2" xfId="48941"/>
    <cellStyle name="Currency 2 4 7 2 5" xfId="33531"/>
    <cellStyle name="Currency 2 4 7 3" xfId="4609"/>
    <cellStyle name="Currency 2 4 7 3 2" xfId="12419"/>
    <cellStyle name="Currency 2 4 7 3 2 2" xfId="27830"/>
    <cellStyle name="Currency 2 4 7 3 2 2 2" xfId="58654"/>
    <cellStyle name="Currency 2 4 7 3 2 3" xfId="43244"/>
    <cellStyle name="Currency 2 4 7 3 3" xfId="20021"/>
    <cellStyle name="Currency 2 4 7 3 3 2" xfId="50845"/>
    <cellStyle name="Currency 2 4 7 3 4" xfId="35435"/>
    <cellStyle name="Currency 2 4 7 4" xfId="8616"/>
    <cellStyle name="Currency 2 4 7 4 2" xfId="24027"/>
    <cellStyle name="Currency 2 4 7 4 2 2" xfId="54851"/>
    <cellStyle name="Currency 2 4 7 4 3" xfId="39441"/>
    <cellStyle name="Currency 2 4 7 5" xfId="16218"/>
    <cellStyle name="Currency 2 4 7 5 2" xfId="47042"/>
    <cellStyle name="Currency 2 4 7 6" xfId="31632"/>
    <cellStyle name="Currency 2 4 8" xfId="1439"/>
    <cellStyle name="Currency 2 4 8 2" xfId="3338"/>
    <cellStyle name="Currency 2 4 8 2 2" xfId="7141"/>
    <cellStyle name="Currency 2 4 8 2 2 2" xfId="14951"/>
    <cellStyle name="Currency 2 4 8 2 2 2 2" xfId="30362"/>
    <cellStyle name="Currency 2 4 8 2 2 2 2 2" xfId="61186"/>
    <cellStyle name="Currency 2 4 8 2 2 2 3" xfId="45776"/>
    <cellStyle name="Currency 2 4 8 2 2 3" xfId="22553"/>
    <cellStyle name="Currency 2 4 8 2 2 3 2" xfId="53377"/>
    <cellStyle name="Currency 2 4 8 2 2 4" xfId="37967"/>
    <cellStyle name="Currency 2 4 8 2 3" xfId="11148"/>
    <cellStyle name="Currency 2 4 8 2 3 2" xfId="26559"/>
    <cellStyle name="Currency 2 4 8 2 3 2 2" xfId="57383"/>
    <cellStyle name="Currency 2 4 8 2 3 3" xfId="41973"/>
    <cellStyle name="Currency 2 4 8 2 4" xfId="18750"/>
    <cellStyle name="Currency 2 4 8 2 4 2" xfId="49574"/>
    <cellStyle name="Currency 2 4 8 2 5" xfId="34164"/>
    <cellStyle name="Currency 2 4 8 3" xfId="5242"/>
    <cellStyle name="Currency 2 4 8 3 2" xfId="13052"/>
    <cellStyle name="Currency 2 4 8 3 2 2" xfId="28463"/>
    <cellStyle name="Currency 2 4 8 3 2 2 2" xfId="59287"/>
    <cellStyle name="Currency 2 4 8 3 2 3" xfId="43877"/>
    <cellStyle name="Currency 2 4 8 3 3" xfId="20654"/>
    <cellStyle name="Currency 2 4 8 3 3 2" xfId="51478"/>
    <cellStyle name="Currency 2 4 8 3 4" xfId="36068"/>
    <cellStyle name="Currency 2 4 8 4" xfId="9249"/>
    <cellStyle name="Currency 2 4 8 4 2" xfId="24660"/>
    <cellStyle name="Currency 2 4 8 4 2 2" xfId="55484"/>
    <cellStyle name="Currency 2 4 8 4 3" xfId="40074"/>
    <cellStyle name="Currency 2 4 8 5" xfId="16851"/>
    <cellStyle name="Currency 2 4 8 5 2" xfId="47675"/>
    <cellStyle name="Currency 2 4 8 6" xfId="32265"/>
    <cellStyle name="Currency 2 4 9" xfId="2072"/>
    <cellStyle name="Currency 2 4 9 2" xfId="5875"/>
    <cellStyle name="Currency 2 4 9 2 2" xfId="13685"/>
    <cellStyle name="Currency 2 4 9 2 2 2" xfId="29096"/>
    <cellStyle name="Currency 2 4 9 2 2 2 2" xfId="59920"/>
    <cellStyle name="Currency 2 4 9 2 2 3" xfId="44510"/>
    <cellStyle name="Currency 2 4 9 2 3" xfId="21287"/>
    <cellStyle name="Currency 2 4 9 2 3 2" xfId="52111"/>
    <cellStyle name="Currency 2 4 9 2 4" xfId="36701"/>
    <cellStyle name="Currency 2 4 9 3" xfId="9882"/>
    <cellStyle name="Currency 2 4 9 3 2" xfId="25293"/>
    <cellStyle name="Currency 2 4 9 3 2 2" xfId="56117"/>
    <cellStyle name="Currency 2 4 9 3 3" xfId="40707"/>
    <cellStyle name="Currency 2 4 9 4" xfId="17484"/>
    <cellStyle name="Currency 2 4 9 4 2" xfId="48308"/>
    <cellStyle name="Currency 2 4 9 5" xfId="32898"/>
    <cellStyle name="Currency 2 5" xfId="192"/>
    <cellStyle name="Currency 2 5 10" xfId="8003"/>
    <cellStyle name="Currency 2 5 10 2" xfId="23414"/>
    <cellStyle name="Currency 2 5 10 2 2" xfId="54238"/>
    <cellStyle name="Currency 2 5 10 3" xfId="38828"/>
    <cellStyle name="Currency 2 5 11" xfId="7794"/>
    <cellStyle name="Currency 2 5 11 2" xfId="23205"/>
    <cellStyle name="Currency 2 5 11 2 2" xfId="54029"/>
    <cellStyle name="Currency 2 5 11 3" xfId="38619"/>
    <cellStyle name="Currency 2 5 12" xfId="15605"/>
    <cellStyle name="Currency 2 5 12 2" xfId="46429"/>
    <cellStyle name="Currency 2 5 13" xfId="31019"/>
    <cellStyle name="Currency 2 5 2" xfId="317"/>
    <cellStyle name="Currency 2 5 2 10" xfId="15730"/>
    <cellStyle name="Currency 2 5 2 10 2" xfId="46554"/>
    <cellStyle name="Currency 2 5 2 11" xfId="31144"/>
    <cellStyle name="Currency 2 5 2 2" xfId="740"/>
    <cellStyle name="Currency 2 5 2 2 2" xfId="1373"/>
    <cellStyle name="Currency 2 5 2 2 2 2" xfId="3272"/>
    <cellStyle name="Currency 2 5 2 2 2 2 2" xfId="7075"/>
    <cellStyle name="Currency 2 5 2 2 2 2 2 2" xfId="14885"/>
    <cellStyle name="Currency 2 5 2 2 2 2 2 2 2" xfId="30296"/>
    <cellStyle name="Currency 2 5 2 2 2 2 2 2 2 2" xfId="61120"/>
    <cellStyle name="Currency 2 5 2 2 2 2 2 2 3" xfId="45710"/>
    <cellStyle name="Currency 2 5 2 2 2 2 2 3" xfId="22487"/>
    <cellStyle name="Currency 2 5 2 2 2 2 2 3 2" xfId="53311"/>
    <cellStyle name="Currency 2 5 2 2 2 2 2 4" xfId="37901"/>
    <cellStyle name="Currency 2 5 2 2 2 2 3" xfId="11082"/>
    <cellStyle name="Currency 2 5 2 2 2 2 3 2" xfId="26493"/>
    <cellStyle name="Currency 2 5 2 2 2 2 3 2 2" xfId="57317"/>
    <cellStyle name="Currency 2 5 2 2 2 2 3 3" xfId="41907"/>
    <cellStyle name="Currency 2 5 2 2 2 2 4" xfId="18684"/>
    <cellStyle name="Currency 2 5 2 2 2 2 4 2" xfId="49508"/>
    <cellStyle name="Currency 2 5 2 2 2 2 5" xfId="34098"/>
    <cellStyle name="Currency 2 5 2 2 2 3" xfId="5176"/>
    <cellStyle name="Currency 2 5 2 2 2 3 2" xfId="12986"/>
    <cellStyle name="Currency 2 5 2 2 2 3 2 2" xfId="28397"/>
    <cellStyle name="Currency 2 5 2 2 2 3 2 2 2" xfId="59221"/>
    <cellStyle name="Currency 2 5 2 2 2 3 2 3" xfId="43811"/>
    <cellStyle name="Currency 2 5 2 2 2 3 3" xfId="20588"/>
    <cellStyle name="Currency 2 5 2 2 2 3 3 2" xfId="51412"/>
    <cellStyle name="Currency 2 5 2 2 2 3 4" xfId="36002"/>
    <cellStyle name="Currency 2 5 2 2 2 4" xfId="9183"/>
    <cellStyle name="Currency 2 5 2 2 2 4 2" xfId="24594"/>
    <cellStyle name="Currency 2 5 2 2 2 4 2 2" xfId="55418"/>
    <cellStyle name="Currency 2 5 2 2 2 4 3" xfId="40008"/>
    <cellStyle name="Currency 2 5 2 2 2 5" xfId="16785"/>
    <cellStyle name="Currency 2 5 2 2 2 5 2" xfId="47609"/>
    <cellStyle name="Currency 2 5 2 2 2 6" xfId="32199"/>
    <cellStyle name="Currency 2 5 2 2 3" xfId="2006"/>
    <cellStyle name="Currency 2 5 2 2 3 2" xfId="3905"/>
    <cellStyle name="Currency 2 5 2 2 3 2 2" xfId="7708"/>
    <cellStyle name="Currency 2 5 2 2 3 2 2 2" xfId="15518"/>
    <cellStyle name="Currency 2 5 2 2 3 2 2 2 2" xfId="30929"/>
    <cellStyle name="Currency 2 5 2 2 3 2 2 2 2 2" xfId="61753"/>
    <cellStyle name="Currency 2 5 2 2 3 2 2 2 3" xfId="46343"/>
    <cellStyle name="Currency 2 5 2 2 3 2 2 3" xfId="23120"/>
    <cellStyle name="Currency 2 5 2 2 3 2 2 3 2" xfId="53944"/>
    <cellStyle name="Currency 2 5 2 2 3 2 2 4" xfId="38534"/>
    <cellStyle name="Currency 2 5 2 2 3 2 3" xfId="11715"/>
    <cellStyle name="Currency 2 5 2 2 3 2 3 2" xfId="27126"/>
    <cellStyle name="Currency 2 5 2 2 3 2 3 2 2" xfId="57950"/>
    <cellStyle name="Currency 2 5 2 2 3 2 3 3" xfId="42540"/>
    <cellStyle name="Currency 2 5 2 2 3 2 4" xfId="19317"/>
    <cellStyle name="Currency 2 5 2 2 3 2 4 2" xfId="50141"/>
    <cellStyle name="Currency 2 5 2 2 3 2 5" xfId="34731"/>
    <cellStyle name="Currency 2 5 2 2 3 3" xfId="5809"/>
    <cellStyle name="Currency 2 5 2 2 3 3 2" xfId="13619"/>
    <cellStyle name="Currency 2 5 2 2 3 3 2 2" xfId="29030"/>
    <cellStyle name="Currency 2 5 2 2 3 3 2 2 2" xfId="59854"/>
    <cellStyle name="Currency 2 5 2 2 3 3 2 3" xfId="44444"/>
    <cellStyle name="Currency 2 5 2 2 3 3 3" xfId="21221"/>
    <cellStyle name="Currency 2 5 2 2 3 3 3 2" xfId="52045"/>
    <cellStyle name="Currency 2 5 2 2 3 3 4" xfId="36635"/>
    <cellStyle name="Currency 2 5 2 2 3 4" xfId="9816"/>
    <cellStyle name="Currency 2 5 2 2 3 4 2" xfId="25227"/>
    <cellStyle name="Currency 2 5 2 2 3 4 2 2" xfId="56051"/>
    <cellStyle name="Currency 2 5 2 2 3 4 3" xfId="40641"/>
    <cellStyle name="Currency 2 5 2 2 3 5" xfId="17418"/>
    <cellStyle name="Currency 2 5 2 2 3 5 2" xfId="48242"/>
    <cellStyle name="Currency 2 5 2 2 3 6" xfId="32832"/>
    <cellStyle name="Currency 2 5 2 2 4" xfId="2639"/>
    <cellStyle name="Currency 2 5 2 2 4 2" xfId="6442"/>
    <cellStyle name="Currency 2 5 2 2 4 2 2" xfId="14252"/>
    <cellStyle name="Currency 2 5 2 2 4 2 2 2" xfId="29663"/>
    <cellStyle name="Currency 2 5 2 2 4 2 2 2 2" xfId="60487"/>
    <cellStyle name="Currency 2 5 2 2 4 2 2 3" xfId="45077"/>
    <cellStyle name="Currency 2 5 2 2 4 2 3" xfId="21854"/>
    <cellStyle name="Currency 2 5 2 2 4 2 3 2" xfId="52678"/>
    <cellStyle name="Currency 2 5 2 2 4 2 4" xfId="37268"/>
    <cellStyle name="Currency 2 5 2 2 4 3" xfId="10449"/>
    <cellStyle name="Currency 2 5 2 2 4 3 2" xfId="25860"/>
    <cellStyle name="Currency 2 5 2 2 4 3 2 2" xfId="56684"/>
    <cellStyle name="Currency 2 5 2 2 4 3 3" xfId="41274"/>
    <cellStyle name="Currency 2 5 2 2 4 4" xfId="18051"/>
    <cellStyle name="Currency 2 5 2 2 4 4 2" xfId="48875"/>
    <cellStyle name="Currency 2 5 2 2 4 5" xfId="33465"/>
    <cellStyle name="Currency 2 5 2 2 5" xfId="4543"/>
    <cellStyle name="Currency 2 5 2 2 5 2" xfId="12353"/>
    <cellStyle name="Currency 2 5 2 2 5 2 2" xfId="27764"/>
    <cellStyle name="Currency 2 5 2 2 5 2 2 2" xfId="58588"/>
    <cellStyle name="Currency 2 5 2 2 5 2 3" xfId="43178"/>
    <cellStyle name="Currency 2 5 2 2 5 3" xfId="19955"/>
    <cellStyle name="Currency 2 5 2 2 5 3 2" xfId="50779"/>
    <cellStyle name="Currency 2 5 2 2 5 4" xfId="35369"/>
    <cellStyle name="Currency 2 5 2 2 6" xfId="8550"/>
    <cellStyle name="Currency 2 5 2 2 6 2" xfId="23961"/>
    <cellStyle name="Currency 2 5 2 2 6 2 2" xfId="54785"/>
    <cellStyle name="Currency 2 5 2 2 6 3" xfId="39375"/>
    <cellStyle name="Currency 2 5 2 2 7" xfId="16152"/>
    <cellStyle name="Currency 2 5 2 2 7 2" xfId="46976"/>
    <cellStyle name="Currency 2 5 2 2 8" xfId="31566"/>
    <cellStyle name="Currency 2 5 2 3" xfId="531"/>
    <cellStyle name="Currency 2 5 2 3 2" xfId="1164"/>
    <cellStyle name="Currency 2 5 2 3 2 2" xfId="3063"/>
    <cellStyle name="Currency 2 5 2 3 2 2 2" xfId="6866"/>
    <cellStyle name="Currency 2 5 2 3 2 2 2 2" xfId="14676"/>
    <cellStyle name="Currency 2 5 2 3 2 2 2 2 2" xfId="30087"/>
    <cellStyle name="Currency 2 5 2 3 2 2 2 2 2 2" xfId="60911"/>
    <cellStyle name="Currency 2 5 2 3 2 2 2 2 3" xfId="45501"/>
    <cellStyle name="Currency 2 5 2 3 2 2 2 3" xfId="22278"/>
    <cellStyle name="Currency 2 5 2 3 2 2 2 3 2" xfId="53102"/>
    <cellStyle name="Currency 2 5 2 3 2 2 2 4" xfId="37692"/>
    <cellStyle name="Currency 2 5 2 3 2 2 3" xfId="10873"/>
    <cellStyle name="Currency 2 5 2 3 2 2 3 2" xfId="26284"/>
    <cellStyle name="Currency 2 5 2 3 2 2 3 2 2" xfId="57108"/>
    <cellStyle name="Currency 2 5 2 3 2 2 3 3" xfId="41698"/>
    <cellStyle name="Currency 2 5 2 3 2 2 4" xfId="18475"/>
    <cellStyle name="Currency 2 5 2 3 2 2 4 2" xfId="49299"/>
    <cellStyle name="Currency 2 5 2 3 2 2 5" xfId="33889"/>
    <cellStyle name="Currency 2 5 2 3 2 3" xfId="4967"/>
    <cellStyle name="Currency 2 5 2 3 2 3 2" xfId="12777"/>
    <cellStyle name="Currency 2 5 2 3 2 3 2 2" xfId="28188"/>
    <cellStyle name="Currency 2 5 2 3 2 3 2 2 2" xfId="59012"/>
    <cellStyle name="Currency 2 5 2 3 2 3 2 3" xfId="43602"/>
    <cellStyle name="Currency 2 5 2 3 2 3 3" xfId="20379"/>
    <cellStyle name="Currency 2 5 2 3 2 3 3 2" xfId="51203"/>
    <cellStyle name="Currency 2 5 2 3 2 3 4" xfId="35793"/>
    <cellStyle name="Currency 2 5 2 3 2 4" xfId="8974"/>
    <cellStyle name="Currency 2 5 2 3 2 4 2" xfId="24385"/>
    <cellStyle name="Currency 2 5 2 3 2 4 2 2" xfId="55209"/>
    <cellStyle name="Currency 2 5 2 3 2 4 3" xfId="39799"/>
    <cellStyle name="Currency 2 5 2 3 2 5" xfId="16576"/>
    <cellStyle name="Currency 2 5 2 3 2 5 2" xfId="47400"/>
    <cellStyle name="Currency 2 5 2 3 2 6" xfId="31990"/>
    <cellStyle name="Currency 2 5 2 3 3" xfId="1797"/>
    <cellStyle name="Currency 2 5 2 3 3 2" xfId="3696"/>
    <cellStyle name="Currency 2 5 2 3 3 2 2" xfId="7499"/>
    <cellStyle name="Currency 2 5 2 3 3 2 2 2" xfId="15309"/>
    <cellStyle name="Currency 2 5 2 3 3 2 2 2 2" xfId="30720"/>
    <cellStyle name="Currency 2 5 2 3 3 2 2 2 2 2" xfId="61544"/>
    <cellStyle name="Currency 2 5 2 3 3 2 2 2 3" xfId="46134"/>
    <cellStyle name="Currency 2 5 2 3 3 2 2 3" xfId="22911"/>
    <cellStyle name="Currency 2 5 2 3 3 2 2 3 2" xfId="53735"/>
    <cellStyle name="Currency 2 5 2 3 3 2 2 4" xfId="38325"/>
    <cellStyle name="Currency 2 5 2 3 3 2 3" xfId="11506"/>
    <cellStyle name="Currency 2 5 2 3 3 2 3 2" xfId="26917"/>
    <cellStyle name="Currency 2 5 2 3 3 2 3 2 2" xfId="57741"/>
    <cellStyle name="Currency 2 5 2 3 3 2 3 3" xfId="42331"/>
    <cellStyle name="Currency 2 5 2 3 3 2 4" xfId="19108"/>
    <cellStyle name="Currency 2 5 2 3 3 2 4 2" xfId="49932"/>
    <cellStyle name="Currency 2 5 2 3 3 2 5" xfId="34522"/>
    <cellStyle name="Currency 2 5 2 3 3 3" xfId="5600"/>
    <cellStyle name="Currency 2 5 2 3 3 3 2" xfId="13410"/>
    <cellStyle name="Currency 2 5 2 3 3 3 2 2" xfId="28821"/>
    <cellStyle name="Currency 2 5 2 3 3 3 2 2 2" xfId="59645"/>
    <cellStyle name="Currency 2 5 2 3 3 3 2 3" xfId="44235"/>
    <cellStyle name="Currency 2 5 2 3 3 3 3" xfId="21012"/>
    <cellStyle name="Currency 2 5 2 3 3 3 3 2" xfId="51836"/>
    <cellStyle name="Currency 2 5 2 3 3 3 4" xfId="36426"/>
    <cellStyle name="Currency 2 5 2 3 3 4" xfId="9607"/>
    <cellStyle name="Currency 2 5 2 3 3 4 2" xfId="25018"/>
    <cellStyle name="Currency 2 5 2 3 3 4 2 2" xfId="55842"/>
    <cellStyle name="Currency 2 5 2 3 3 4 3" xfId="40432"/>
    <cellStyle name="Currency 2 5 2 3 3 5" xfId="17209"/>
    <cellStyle name="Currency 2 5 2 3 3 5 2" xfId="48033"/>
    <cellStyle name="Currency 2 5 2 3 3 6" xfId="32623"/>
    <cellStyle name="Currency 2 5 2 3 4" xfId="2430"/>
    <cellStyle name="Currency 2 5 2 3 4 2" xfId="6233"/>
    <cellStyle name="Currency 2 5 2 3 4 2 2" xfId="14043"/>
    <cellStyle name="Currency 2 5 2 3 4 2 2 2" xfId="29454"/>
    <cellStyle name="Currency 2 5 2 3 4 2 2 2 2" xfId="60278"/>
    <cellStyle name="Currency 2 5 2 3 4 2 2 3" xfId="44868"/>
    <cellStyle name="Currency 2 5 2 3 4 2 3" xfId="21645"/>
    <cellStyle name="Currency 2 5 2 3 4 2 3 2" xfId="52469"/>
    <cellStyle name="Currency 2 5 2 3 4 2 4" xfId="37059"/>
    <cellStyle name="Currency 2 5 2 3 4 3" xfId="10240"/>
    <cellStyle name="Currency 2 5 2 3 4 3 2" xfId="25651"/>
    <cellStyle name="Currency 2 5 2 3 4 3 2 2" xfId="56475"/>
    <cellStyle name="Currency 2 5 2 3 4 3 3" xfId="41065"/>
    <cellStyle name="Currency 2 5 2 3 4 4" xfId="17842"/>
    <cellStyle name="Currency 2 5 2 3 4 4 2" xfId="48666"/>
    <cellStyle name="Currency 2 5 2 3 4 5" xfId="33256"/>
    <cellStyle name="Currency 2 5 2 3 5" xfId="4334"/>
    <cellStyle name="Currency 2 5 2 3 5 2" xfId="12144"/>
    <cellStyle name="Currency 2 5 2 3 5 2 2" xfId="27555"/>
    <cellStyle name="Currency 2 5 2 3 5 2 2 2" xfId="58379"/>
    <cellStyle name="Currency 2 5 2 3 5 2 3" xfId="42969"/>
    <cellStyle name="Currency 2 5 2 3 5 3" xfId="19746"/>
    <cellStyle name="Currency 2 5 2 3 5 3 2" xfId="50570"/>
    <cellStyle name="Currency 2 5 2 3 5 4" xfId="35160"/>
    <cellStyle name="Currency 2 5 2 3 6" xfId="8341"/>
    <cellStyle name="Currency 2 5 2 3 6 2" xfId="23752"/>
    <cellStyle name="Currency 2 5 2 3 6 2 2" xfId="54576"/>
    <cellStyle name="Currency 2 5 2 3 6 3" xfId="39166"/>
    <cellStyle name="Currency 2 5 2 3 7" xfId="15943"/>
    <cellStyle name="Currency 2 5 2 3 7 2" xfId="46767"/>
    <cellStyle name="Currency 2 5 2 3 8" xfId="31357"/>
    <cellStyle name="Currency 2 5 2 4" xfId="951"/>
    <cellStyle name="Currency 2 5 2 4 2" xfId="2850"/>
    <cellStyle name="Currency 2 5 2 4 2 2" xfId="6653"/>
    <cellStyle name="Currency 2 5 2 4 2 2 2" xfId="14463"/>
    <cellStyle name="Currency 2 5 2 4 2 2 2 2" xfId="29874"/>
    <cellStyle name="Currency 2 5 2 4 2 2 2 2 2" xfId="60698"/>
    <cellStyle name="Currency 2 5 2 4 2 2 2 3" xfId="45288"/>
    <cellStyle name="Currency 2 5 2 4 2 2 3" xfId="22065"/>
    <cellStyle name="Currency 2 5 2 4 2 2 3 2" xfId="52889"/>
    <cellStyle name="Currency 2 5 2 4 2 2 4" xfId="37479"/>
    <cellStyle name="Currency 2 5 2 4 2 3" xfId="10660"/>
    <cellStyle name="Currency 2 5 2 4 2 3 2" xfId="26071"/>
    <cellStyle name="Currency 2 5 2 4 2 3 2 2" xfId="56895"/>
    <cellStyle name="Currency 2 5 2 4 2 3 3" xfId="41485"/>
    <cellStyle name="Currency 2 5 2 4 2 4" xfId="18262"/>
    <cellStyle name="Currency 2 5 2 4 2 4 2" xfId="49086"/>
    <cellStyle name="Currency 2 5 2 4 2 5" xfId="33676"/>
    <cellStyle name="Currency 2 5 2 4 3" xfId="4754"/>
    <cellStyle name="Currency 2 5 2 4 3 2" xfId="12564"/>
    <cellStyle name="Currency 2 5 2 4 3 2 2" xfId="27975"/>
    <cellStyle name="Currency 2 5 2 4 3 2 2 2" xfId="58799"/>
    <cellStyle name="Currency 2 5 2 4 3 2 3" xfId="43389"/>
    <cellStyle name="Currency 2 5 2 4 3 3" xfId="20166"/>
    <cellStyle name="Currency 2 5 2 4 3 3 2" xfId="50990"/>
    <cellStyle name="Currency 2 5 2 4 3 4" xfId="35580"/>
    <cellStyle name="Currency 2 5 2 4 4" xfId="8761"/>
    <cellStyle name="Currency 2 5 2 4 4 2" xfId="24172"/>
    <cellStyle name="Currency 2 5 2 4 4 2 2" xfId="54996"/>
    <cellStyle name="Currency 2 5 2 4 4 3" xfId="39586"/>
    <cellStyle name="Currency 2 5 2 4 5" xfId="16363"/>
    <cellStyle name="Currency 2 5 2 4 5 2" xfId="47187"/>
    <cellStyle name="Currency 2 5 2 4 6" xfId="31777"/>
    <cellStyle name="Currency 2 5 2 5" xfId="1584"/>
    <cellStyle name="Currency 2 5 2 5 2" xfId="3483"/>
    <cellStyle name="Currency 2 5 2 5 2 2" xfId="7286"/>
    <cellStyle name="Currency 2 5 2 5 2 2 2" xfId="15096"/>
    <cellStyle name="Currency 2 5 2 5 2 2 2 2" xfId="30507"/>
    <cellStyle name="Currency 2 5 2 5 2 2 2 2 2" xfId="61331"/>
    <cellStyle name="Currency 2 5 2 5 2 2 2 3" xfId="45921"/>
    <cellStyle name="Currency 2 5 2 5 2 2 3" xfId="22698"/>
    <cellStyle name="Currency 2 5 2 5 2 2 3 2" xfId="53522"/>
    <cellStyle name="Currency 2 5 2 5 2 2 4" xfId="38112"/>
    <cellStyle name="Currency 2 5 2 5 2 3" xfId="11293"/>
    <cellStyle name="Currency 2 5 2 5 2 3 2" xfId="26704"/>
    <cellStyle name="Currency 2 5 2 5 2 3 2 2" xfId="57528"/>
    <cellStyle name="Currency 2 5 2 5 2 3 3" xfId="42118"/>
    <cellStyle name="Currency 2 5 2 5 2 4" xfId="18895"/>
    <cellStyle name="Currency 2 5 2 5 2 4 2" xfId="49719"/>
    <cellStyle name="Currency 2 5 2 5 2 5" xfId="34309"/>
    <cellStyle name="Currency 2 5 2 5 3" xfId="5387"/>
    <cellStyle name="Currency 2 5 2 5 3 2" xfId="13197"/>
    <cellStyle name="Currency 2 5 2 5 3 2 2" xfId="28608"/>
    <cellStyle name="Currency 2 5 2 5 3 2 2 2" xfId="59432"/>
    <cellStyle name="Currency 2 5 2 5 3 2 3" xfId="44022"/>
    <cellStyle name="Currency 2 5 2 5 3 3" xfId="20799"/>
    <cellStyle name="Currency 2 5 2 5 3 3 2" xfId="51623"/>
    <cellStyle name="Currency 2 5 2 5 3 4" xfId="36213"/>
    <cellStyle name="Currency 2 5 2 5 4" xfId="9394"/>
    <cellStyle name="Currency 2 5 2 5 4 2" xfId="24805"/>
    <cellStyle name="Currency 2 5 2 5 4 2 2" xfId="55629"/>
    <cellStyle name="Currency 2 5 2 5 4 3" xfId="40219"/>
    <cellStyle name="Currency 2 5 2 5 5" xfId="16996"/>
    <cellStyle name="Currency 2 5 2 5 5 2" xfId="47820"/>
    <cellStyle name="Currency 2 5 2 5 6" xfId="32410"/>
    <cellStyle name="Currency 2 5 2 6" xfId="2217"/>
    <cellStyle name="Currency 2 5 2 6 2" xfId="6020"/>
    <cellStyle name="Currency 2 5 2 6 2 2" xfId="13830"/>
    <cellStyle name="Currency 2 5 2 6 2 2 2" xfId="29241"/>
    <cellStyle name="Currency 2 5 2 6 2 2 2 2" xfId="60065"/>
    <cellStyle name="Currency 2 5 2 6 2 2 3" xfId="44655"/>
    <cellStyle name="Currency 2 5 2 6 2 3" xfId="21432"/>
    <cellStyle name="Currency 2 5 2 6 2 3 2" xfId="52256"/>
    <cellStyle name="Currency 2 5 2 6 2 4" xfId="36846"/>
    <cellStyle name="Currency 2 5 2 6 3" xfId="10027"/>
    <cellStyle name="Currency 2 5 2 6 3 2" xfId="25438"/>
    <cellStyle name="Currency 2 5 2 6 3 2 2" xfId="56262"/>
    <cellStyle name="Currency 2 5 2 6 3 3" xfId="40852"/>
    <cellStyle name="Currency 2 5 2 6 4" xfId="17629"/>
    <cellStyle name="Currency 2 5 2 6 4 2" xfId="48453"/>
    <cellStyle name="Currency 2 5 2 6 5" xfId="33043"/>
    <cellStyle name="Currency 2 5 2 7" xfId="4121"/>
    <cellStyle name="Currency 2 5 2 7 2" xfId="11931"/>
    <cellStyle name="Currency 2 5 2 7 2 2" xfId="27342"/>
    <cellStyle name="Currency 2 5 2 7 2 2 2" xfId="58166"/>
    <cellStyle name="Currency 2 5 2 7 2 3" xfId="42756"/>
    <cellStyle name="Currency 2 5 2 7 3" xfId="19533"/>
    <cellStyle name="Currency 2 5 2 7 3 2" xfId="50357"/>
    <cellStyle name="Currency 2 5 2 7 4" xfId="34947"/>
    <cellStyle name="Currency 2 5 2 8" xfId="8128"/>
    <cellStyle name="Currency 2 5 2 8 2" xfId="23539"/>
    <cellStyle name="Currency 2 5 2 8 2 2" xfId="54363"/>
    <cellStyle name="Currency 2 5 2 8 3" xfId="38953"/>
    <cellStyle name="Currency 2 5 2 9" xfId="7919"/>
    <cellStyle name="Currency 2 5 2 9 2" xfId="23330"/>
    <cellStyle name="Currency 2 5 2 9 2 2" xfId="54154"/>
    <cellStyle name="Currency 2 5 2 9 3" xfId="38744"/>
    <cellStyle name="Currency 2 5 3" xfId="237"/>
    <cellStyle name="Currency 2 5 3 10" xfId="15650"/>
    <cellStyle name="Currency 2 5 3 10 2" xfId="46474"/>
    <cellStyle name="Currency 2 5 3 11" xfId="31064"/>
    <cellStyle name="Currency 2 5 3 2" xfId="660"/>
    <cellStyle name="Currency 2 5 3 2 2" xfId="1293"/>
    <cellStyle name="Currency 2 5 3 2 2 2" xfId="3192"/>
    <cellStyle name="Currency 2 5 3 2 2 2 2" xfId="6995"/>
    <cellStyle name="Currency 2 5 3 2 2 2 2 2" xfId="14805"/>
    <cellStyle name="Currency 2 5 3 2 2 2 2 2 2" xfId="30216"/>
    <cellStyle name="Currency 2 5 3 2 2 2 2 2 2 2" xfId="61040"/>
    <cellStyle name="Currency 2 5 3 2 2 2 2 2 3" xfId="45630"/>
    <cellStyle name="Currency 2 5 3 2 2 2 2 3" xfId="22407"/>
    <cellStyle name="Currency 2 5 3 2 2 2 2 3 2" xfId="53231"/>
    <cellStyle name="Currency 2 5 3 2 2 2 2 4" xfId="37821"/>
    <cellStyle name="Currency 2 5 3 2 2 2 3" xfId="11002"/>
    <cellStyle name="Currency 2 5 3 2 2 2 3 2" xfId="26413"/>
    <cellStyle name="Currency 2 5 3 2 2 2 3 2 2" xfId="57237"/>
    <cellStyle name="Currency 2 5 3 2 2 2 3 3" xfId="41827"/>
    <cellStyle name="Currency 2 5 3 2 2 2 4" xfId="18604"/>
    <cellStyle name="Currency 2 5 3 2 2 2 4 2" xfId="49428"/>
    <cellStyle name="Currency 2 5 3 2 2 2 5" xfId="34018"/>
    <cellStyle name="Currency 2 5 3 2 2 3" xfId="5096"/>
    <cellStyle name="Currency 2 5 3 2 2 3 2" xfId="12906"/>
    <cellStyle name="Currency 2 5 3 2 2 3 2 2" xfId="28317"/>
    <cellStyle name="Currency 2 5 3 2 2 3 2 2 2" xfId="59141"/>
    <cellStyle name="Currency 2 5 3 2 2 3 2 3" xfId="43731"/>
    <cellStyle name="Currency 2 5 3 2 2 3 3" xfId="20508"/>
    <cellStyle name="Currency 2 5 3 2 2 3 3 2" xfId="51332"/>
    <cellStyle name="Currency 2 5 3 2 2 3 4" xfId="35922"/>
    <cellStyle name="Currency 2 5 3 2 2 4" xfId="9103"/>
    <cellStyle name="Currency 2 5 3 2 2 4 2" xfId="24514"/>
    <cellStyle name="Currency 2 5 3 2 2 4 2 2" xfId="55338"/>
    <cellStyle name="Currency 2 5 3 2 2 4 3" xfId="39928"/>
    <cellStyle name="Currency 2 5 3 2 2 5" xfId="16705"/>
    <cellStyle name="Currency 2 5 3 2 2 5 2" xfId="47529"/>
    <cellStyle name="Currency 2 5 3 2 2 6" xfId="32119"/>
    <cellStyle name="Currency 2 5 3 2 3" xfId="1926"/>
    <cellStyle name="Currency 2 5 3 2 3 2" xfId="3825"/>
    <cellStyle name="Currency 2 5 3 2 3 2 2" xfId="7628"/>
    <cellStyle name="Currency 2 5 3 2 3 2 2 2" xfId="15438"/>
    <cellStyle name="Currency 2 5 3 2 3 2 2 2 2" xfId="30849"/>
    <cellStyle name="Currency 2 5 3 2 3 2 2 2 2 2" xfId="61673"/>
    <cellStyle name="Currency 2 5 3 2 3 2 2 2 3" xfId="46263"/>
    <cellStyle name="Currency 2 5 3 2 3 2 2 3" xfId="23040"/>
    <cellStyle name="Currency 2 5 3 2 3 2 2 3 2" xfId="53864"/>
    <cellStyle name="Currency 2 5 3 2 3 2 2 4" xfId="38454"/>
    <cellStyle name="Currency 2 5 3 2 3 2 3" xfId="11635"/>
    <cellStyle name="Currency 2 5 3 2 3 2 3 2" xfId="27046"/>
    <cellStyle name="Currency 2 5 3 2 3 2 3 2 2" xfId="57870"/>
    <cellStyle name="Currency 2 5 3 2 3 2 3 3" xfId="42460"/>
    <cellStyle name="Currency 2 5 3 2 3 2 4" xfId="19237"/>
    <cellStyle name="Currency 2 5 3 2 3 2 4 2" xfId="50061"/>
    <cellStyle name="Currency 2 5 3 2 3 2 5" xfId="34651"/>
    <cellStyle name="Currency 2 5 3 2 3 3" xfId="5729"/>
    <cellStyle name="Currency 2 5 3 2 3 3 2" xfId="13539"/>
    <cellStyle name="Currency 2 5 3 2 3 3 2 2" xfId="28950"/>
    <cellStyle name="Currency 2 5 3 2 3 3 2 2 2" xfId="59774"/>
    <cellStyle name="Currency 2 5 3 2 3 3 2 3" xfId="44364"/>
    <cellStyle name="Currency 2 5 3 2 3 3 3" xfId="21141"/>
    <cellStyle name="Currency 2 5 3 2 3 3 3 2" xfId="51965"/>
    <cellStyle name="Currency 2 5 3 2 3 3 4" xfId="36555"/>
    <cellStyle name="Currency 2 5 3 2 3 4" xfId="9736"/>
    <cellStyle name="Currency 2 5 3 2 3 4 2" xfId="25147"/>
    <cellStyle name="Currency 2 5 3 2 3 4 2 2" xfId="55971"/>
    <cellStyle name="Currency 2 5 3 2 3 4 3" xfId="40561"/>
    <cellStyle name="Currency 2 5 3 2 3 5" xfId="17338"/>
    <cellStyle name="Currency 2 5 3 2 3 5 2" xfId="48162"/>
    <cellStyle name="Currency 2 5 3 2 3 6" xfId="32752"/>
    <cellStyle name="Currency 2 5 3 2 4" xfId="2559"/>
    <cellStyle name="Currency 2 5 3 2 4 2" xfId="6362"/>
    <cellStyle name="Currency 2 5 3 2 4 2 2" xfId="14172"/>
    <cellStyle name="Currency 2 5 3 2 4 2 2 2" xfId="29583"/>
    <cellStyle name="Currency 2 5 3 2 4 2 2 2 2" xfId="60407"/>
    <cellStyle name="Currency 2 5 3 2 4 2 2 3" xfId="44997"/>
    <cellStyle name="Currency 2 5 3 2 4 2 3" xfId="21774"/>
    <cellStyle name="Currency 2 5 3 2 4 2 3 2" xfId="52598"/>
    <cellStyle name="Currency 2 5 3 2 4 2 4" xfId="37188"/>
    <cellStyle name="Currency 2 5 3 2 4 3" xfId="10369"/>
    <cellStyle name="Currency 2 5 3 2 4 3 2" xfId="25780"/>
    <cellStyle name="Currency 2 5 3 2 4 3 2 2" xfId="56604"/>
    <cellStyle name="Currency 2 5 3 2 4 3 3" xfId="41194"/>
    <cellStyle name="Currency 2 5 3 2 4 4" xfId="17971"/>
    <cellStyle name="Currency 2 5 3 2 4 4 2" xfId="48795"/>
    <cellStyle name="Currency 2 5 3 2 4 5" xfId="33385"/>
    <cellStyle name="Currency 2 5 3 2 5" xfId="4463"/>
    <cellStyle name="Currency 2 5 3 2 5 2" xfId="12273"/>
    <cellStyle name="Currency 2 5 3 2 5 2 2" xfId="27684"/>
    <cellStyle name="Currency 2 5 3 2 5 2 2 2" xfId="58508"/>
    <cellStyle name="Currency 2 5 3 2 5 2 3" xfId="43098"/>
    <cellStyle name="Currency 2 5 3 2 5 3" xfId="19875"/>
    <cellStyle name="Currency 2 5 3 2 5 3 2" xfId="50699"/>
    <cellStyle name="Currency 2 5 3 2 5 4" xfId="35289"/>
    <cellStyle name="Currency 2 5 3 2 6" xfId="8470"/>
    <cellStyle name="Currency 2 5 3 2 6 2" xfId="23881"/>
    <cellStyle name="Currency 2 5 3 2 6 2 2" xfId="54705"/>
    <cellStyle name="Currency 2 5 3 2 6 3" xfId="39295"/>
    <cellStyle name="Currency 2 5 3 2 7" xfId="16072"/>
    <cellStyle name="Currency 2 5 3 2 7 2" xfId="46896"/>
    <cellStyle name="Currency 2 5 3 2 8" xfId="31486"/>
    <cellStyle name="Currency 2 5 3 3" xfId="451"/>
    <cellStyle name="Currency 2 5 3 3 2" xfId="1084"/>
    <cellStyle name="Currency 2 5 3 3 2 2" xfId="2983"/>
    <cellStyle name="Currency 2 5 3 3 2 2 2" xfId="6786"/>
    <cellStyle name="Currency 2 5 3 3 2 2 2 2" xfId="14596"/>
    <cellStyle name="Currency 2 5 3 3 2 2 2 2 2" xfId="30007"/>
    <cellStyle name="Currency 2 5 3 3 2 2 2 2 2 2" xfId="60831"/>
    <cellStyle name="Currency 2 5 3 3 2 2 2 2 3" xfId="45421"/>
    <cellStyle name="Currency 2 5 3 3 2 2 2 3" xfId="22198"/>
    <cellStyle name="Currency 2 5 3 3 2 2 2 3 2" xfId="53022"/>
    <cellStyle name="Currency 2 5 3 3 2 2 2 4" xfId="37612"/>
    <cellStyle name="Currency 2 5 3 3 2 2 3" xfId="10793"/>
    <cellStyle name="Currency 2 5 3 3 2 2 3 2" xfId="26204"/>
    <cellStyle name="Currency 2 5 3 3 2 2 3 2 2" xfId="57028"/>
    <cellStyle name="Currency 2 5 3 3 2 2 3 3" xfId="41618"/>
    <cellStyle name="Currency 2 5 3 3 2 2 4" xfId="18395"/>
    <cellStyle name="Currency 2 5 3 3 2 2 4 2" xfId="49219"/>
    <cellStyle name="Currency 2 5 3 3 2 2 5" xfId="33809"/>
    <cellStyle name="Currency 2 5 3 3 2 3" xfId="4887"/>
    <cellStyle name="Currency 2 5 3 3 2 3 2" xfId="12697"/>
    <cellStyle name="Currency 2 5 3 3 2 3 2 2" xfId="28108"/>
    <cellStyle name="Currency 2 5 3 3 2 3 2 2 2" xfId="58932"/>
    <cellStyle name="Currency 2 5 3 3 2 3 2 3" xfId="43522"/>
    <cellStyle name="Currency 2 5 3 3 2 3 3" xfId="20299"/>
    <cellStyle name="Currency 2 5 3 3 2 3 3 2" xfId="51123"/>
    <cellStyle name="Currency 2 5 3 3 2 3 4" xfId="35713"/>
    <cellStyle name="Currency 2 5 3 3 2 4" xfId="8894"/>
    <cellStyle name="Currency 2 5 3 3 2 4 2" xfId="24305"/>
    <cellStyle name="Currency 2 5 3 3 2 4 2 2" xfId="55129"/>
    <cellStyle name="Currency 2 5 3 3 2 4 3" xfId="39719"/>
    <cellStyle name="Currency 2 5 3 3 2 5" xfId="16496"/>
    <cellStyle name="Currency 2 5 3 3 2 5 2" xfId="47320"/>
    <cellStyle name="Currency 2 5 3 3 2 6" xfId="31910"/>
    <cellStyle name="Currency 2 5 3 3 3" xfId="1717"/>
    <cellStyle name="Currency 2 5 3 3 3 2" xfId="3616"/>
    <cellStyle name="Currency 2 5 3 3 3 2 2" xfId="7419"/>
    <cellStyle name="Currency 2 5 3 3 3 2 2 2" xfId="15229"/>
    <cellStyle name="Currency 2 5 3 3 3 2 2 2 2" xfId="30640"/>
    <cellStyle name="Currency 2 5 3 3 3 2 2 2 2 2" xfId="61464"/>
    <cellStyle name="Currency 2 5 3 3 3 2 2 2 3" xfId="46054"/>
    <cellStyle name="Currency 2 5 3 3 3 2 2 3" xfId="22831"/>
    <cellStyle name="Currency 2 5 3 3 3 2 2 3 2" xfId="53655"/>
    <cellStyle name="Currency 2 5 3 3 3 2 2 4" xfId="38245"/>
    <cellStyle name="Currency 2 5 3 3 3 2 3" xfId="11426"/>
    <cellStyle name="Currency 2 5 3 3 3 2 3 2" xfId="26837"/>
    <cellStyle name="Currency 2 5 3 3 3 2 3 2 2" xfId="57661"/>
    <cellStyle name="Currency 2 5 3 3 3 2 3 3" xfId="42251"/>
    <cellStyle name="Currency 2 5 3 3 3 2 4" xfId="19028"/>
    <cellStyle name="Currency 2 5 3 3 3 2 4 2" xfId="49852"/>
    <cellStyle name="Currency 2 5 3 3 3 2 5" xfId="34442"/>
    <cellStyle name="Currency 2 5 3 3 3 3" xfId="5520"/>
    <cellStyle name="Currency 2 5 3 3 3 3 2" xfId="13330"/>
    <cellStyle name="Currency 2 5 3 3 3 3 2 2" xfId="28741"/>
    <cellStyle name="Currency 2 5 3 3 3 3 2 2 2" xfId="59565"/>
    <cellStyle name="Currency 2 5 3 3 3 3 2 3" xfId="44155"/>
    <cellStyle name="Currency 2 5 3 3 3 3 3" xfId="20932"/>
    <cellStyle name="Currency 2 5 3 3 3 3 3 2" xfId="51756"/>
    <cellStyle name="Currency 2 5 3 3 3 3 4" xfId="36346"/>
    <cellStyle name="Currency 2 5 3 3 3 4" xfId="9527"/>
    <cellStyle name="Currency 2 5 3 3 3 4 2" xfId="24938"/>
    <cellStyle name="Currency 2 5 3 3 3 4 2 2" xfId="55762"/>
    <cellStyle name="Currency 2 5 3 3 3 4 3" xfId="40352"/>
    <cellStyle name="Currency 2 5 3 3 3 5" xfId="17129"/>
    <cellStyle name="Currency 2 5 3 3 3 5 2" xfId="47953"/>
    <cellStyle name="Currency 2 5 3 3 3 6" xfId="32543"/>
    <cellStyle name="Currency 2 5 3 3 4" xfId="2350"/>
    <cellStyle name="Currency 2 5 3 3 4 2" xfId="6153"/>
    <cellStyle name="Currency 2 5 3 3 4 2 2" xfId="13963"/>
    <cellStyle name="Currency 2 5 3 3 4 2 2 2" xfId="29374"/>
    <cellStyle name="Currency 2 5 3 3 4 2 2 2 2" xfId="60198"/>
    <cellStyle name="Currency 2 5 3 3 4 2 2 3" xfId="44788"/>
    <cellStyle name="Currency 2 5 3 3 4 2 3" xfId="21565"/>
    <cellStyle name="Currency 2 5 3 3 4 2 3 2" xfId="52389"/>
    <cellStyle name="Currency 2 5 3 3 4 2 4" xfId="36979"/>
    <cellStyle name="Currency 2 5 3 3 4 3" xfId="10160"/>
    <cellStyle name="Currency 2 5 3 3 4 3 2" xfId="25571"/>
    <cellStyle name="Currency 2 5 3 3 4 3 2 2" xfId="56395"/>
    <cellStyle name="Currency 2 5 3 3 4 3 3" xfId="40985"/>
    <cellStyle name="Currency 2 5 3 3 4 4" xfId="17762"/>
    <cellStyle name="Currency 2 5 3 3 4 4 2" xfId="48586"/>
    <cellStyle name="Currency 2 5 3 3 4 5" xfId="33176"/>
    <cellStyle name="Currency 2 5 3 3 5" xfId="4254"/>
    <cellStyle name="Currency 2 5 3 3 5 2" xfId="12064"/>
    <cellStyle name="Currency 2 5 3 3 5 2 2" xfId="27475"/>
    <cellStyle name="Currency 2 5 3 3 5 2 2 2" xfId="58299"/>
    <cellStyle name="Currency 2 5 3 3 5 2 3" xfId="42889"/>
    <cellStyle name="Currency 2 5 3 3 5 3" xfId="19666"/>
    <cellStyle name="Currency 2 5 3 3 5 3 2" xfId="50490"/>
    <cellStyle name="Currency 2 5 3 3 5 4" xfId="35080"/>
    <cellStyle name="Currency 2 5 3 3 6" xfId="8261"/>
    <cellStyle name="Currency 2 5 3 3 6 2" xfId="23672"/>
    <cellStyle name="Currency 2 5 3 3 6 2 2" xfId="54496"/>
    <cellStyle name="Currency 2 5 3 3 6 3" xfId="39086"/>
    <cellStyle name="Currency 2 5 3 3 7" xfId="15863"/>
    <cellStyle name="Currency 2 5 3 3 7 2" xfId="46687"/>
    <cellStyle name="Currency 2 5 3 3 8" xfId="31277"/>
    <cellStyle name="Currency 2 5 3 4" xfId="871"/>
    <cellStyle name="Currency 2 5 3 4 2" xfId="2770"/>
    <cellStyle name="Currency 2 5 3 4 2 2" xfId="6573"/>
    <cellStyle name="Currency 2 5 3 4 2 2 2" xfId="14383"/>
    <cellStyle name="Currency 2 5 3 4 2 2 2 2" xfId="29794"/>
    <cellStyle name="Currency 2 5 3 4 2 2 2 2 2" xfId="60618"/>
    <cellStyle name="Currency 2 5 3 4 2 2 2 3" xfId="45208"/>
    <cellStyle name="Currency 2 5 3 4 2 2 3" xfId="21985"/>
    <cellStyle name="Currency 2 5 3 4 2 2 3 2" xfId="52809"/>
    <cellStyle name="Currency 2 5 3 4 2 2 4" xfId="37399"/>
    <cellStyle name="Currency 2 5 3 4 2 3" xfId="10580"/>
    <cellStyle name="Currency 2 5 3 4 2 3 2" xfId="25991"/>
    <cellStyle name="Currency 2 5 3 4 2 3 2 2" xfId="56815"/>
    <cellStyle name="Currency 2 5 3 4 2 3 3" xfId="41405"/>
    <cellStyle name="Currency 2 5 3 4 2 4" xfId="18182"/>
    <cellStyle name="Currency 2 5 3 4 2 4 2" xfId="49006"/>
    <cellStyle name="Currency 2 5 3 4 2 5" xfId="33596"/>
    <cellStyle name="Currency 2 5 3 4 3" xfId="4674"/>
    <cellStyle name="Currency 2 5 3 4 3 2" xfId="12484"/>
    <cellStyle name="Currency 2 5 3 4 3 2 2" xfId="27895"/>
    <cellStyle name="Currency 2 5 3 4 3 2 2 2" xfId="58719"/>
    <cellStyle name="Currency 2 5 3 4 3 2 3" xfId="43309"/>
    <cellStyle name="Currency 2 5 3 4 3 3" xfId="20086"/>
    <cellStyle name="Currency 2 5 3 4 3 3 2" xfId="50910"/>
    <cellStyle name="Currency 2 5 3 4 3 4" xfId="35500"/>
    <cellStyle name="Currency 2 5 3 4 4" xfId="8681"/>
    <cellStyle name="Currency 2 5 3 4 4 2" xfId="24092"/>
    <cellStyle name="Currency 2 5 3 4 4 2 2" xfId="54916"/>
    <cellStyle name="Currency 2 5 3 4 4 3" xfId="39506"/>
    <cellStyle name="Currency 2 5 3 4 5" xfId="16283"/>
    <cellStyle name="Currency 2 5 3 4 5 2" xfId="47107"/>
    <cellStyle name="Currency 2 5 3 4 6" xfId="31697"/>
    <cellStyle name="Currency 2 5 3 5" xfId="1504"/>
    <cellStyle name="Currency 2 5 3 5 2" xfId="3403"/>
    <cellStyle name="Currency 2 5 3 5 2 2" xfId="7206"/>
    <cellStyle name="Currency 2 5 3 5 2 2 2" xfId="15016"/>
    <cellStyle name="Currency 2 5 3 5 2 2 2 2" xfId="30427"/>
    <cellStyle name="Currency 2 5 3 5 2 2 2 2 2" xfId="61251"/>
    <cellStyle name="Currency 2 5 3 5 2 2 2 3" xfId="45841"/>
    <cellStyle name="Currency 2 5 3 5 2 2 3" xfId="22618"/>
    <cellStyle name="Currency 2 5 3 5 2 2 3 2" xfId="53442"/>
    <cellStyle name="Currency 2 5 3 5 2 2 4" xfId="38032"/>
    <cellStyle name="Currency 2 5 3 5 2 3" xfId="11213"/>
    <cellStyle name="Currency 2 5 3 5 2 3 2" xfId="26624"/>
    <cellStyle name="Currency 2 5 3 5 2 3 2 2" xfId="57448"/>
    <cellStyle name="Currency 2 5 3 5 2 3 3" xfId="42038"/>
    <cellStyle name="Currency 2 5 3 5 2 4" xfId="18815"/>
    <cellStyle name="Currency 2 5 3 5 2 4 2" xfId="49639"/>
    <cellStyle name="Currency 2 5 3 5 2 5" xfId="34229"/>
    <cellStyle name="Currency 2 5 3 5 3" xfId="5307"/>
    <cellStyle name="Currency 2 5 3 5 3 2" xfId="13117"/>
    <cellStyle name="Currency 2 5 3 5 3 2 2" xfId="28528"/>
    <cellStyle name="Currency 2 5 3 5 3 2 2 2" xfId="59352"/>
    <cellStyle name="Currency 2 5 3 5 3 2 3" xfId="43942"/>
    <cellStyle name="Currency 2 5 3 5 3 3" xfId="20719"/>
    <cellStyle name="Currency 2 5 3 5 3 3 2" xfId="51543"/>
    <cellStyle name="Currency 2 5 3 5 3 4" xfId="36133"/>
    <cellStyle name="Currency 2 5 3 5 4" xfId="9314"/>
    <cellStyle name="Currency 2 5 3 5 4 2" xfId="24725"/>
    <cellStyle name="Currency 2 5 3 5 4 2 2" xfId="55549"/>
    <cellStyle name="Currency 2 5 3 5 4 3" xfId="40139"/>
    <cellStyle name="Currency 2 5 3 5 5" xfId="16916"/>
    <cellStyle name="Currency 2 5 3 5 5 2" xfId="47740"/>
    <cellStyle name="Currency 2 5 3 5 6" xfId="32330"/>
    <cellStyle name="Currency 2 5 3 6" xfId="2137"/>
    <cellStyle name="Currency 2 5 3 6 2" xfId="5940"/>
    <cellStyle name="Currency 2 5 3 6 2 2" xfId="13750"/>
    <cellStyle name="Currency 2 5 3 6 2 2 2" xfId="29161"/>
    <cellStyle name="Currency 2 5 3 6 2 2 2 2" xfId="59985"/>
    <cellStyle name="Currency 2 5 3 6 2 2 3" xfId="44575"/>
    <cellStyle name="Currency 2 5 3 6 2 3" xfId="21352"/>
    <cellStyle name="Currency 2 5 3 6 2 3 2" xfId="52176"/>
    <cellStyle name="Currency 2 5 3 6 2 4" xfId="36766"/>
    <cellStyle name="Currency 2 5 3 6 3" xfId="9947"/>
    <cellStyle name="Currency 2 5 3 6 3 2" xfId="25358"/>
    <cellStyle name="Currency 2 5 3 6 3 2 2" xfId="56182"/>
    <cellStyle name="Currency 2 5 3 6 3 3" xfId="40772"/>
    <cellStyle name="Currency 2 5 3 6 4" xfId="17549"/>
    <cellStyle name="Currency 2 5 3 6 4 2" xfId="48373"/>
    <cellStyle name="Currency 2 5 3 6 5" xfId="32963"/>
    <cellStyle name="Currency 2 5 3 7" xfId="4041"/>
    <cellStyle name="Currency 2 5 3 7 2" xfId="11851"/>
    <cellStyle name="Currency 2 5 3 7 2 2" xfId="27262"/>
    <cellStyle name="Currency 2 5 3 7 2 2 2" xfId="58086"/>
    <cellStyle name="Currency 2 5 3 7 2 3" xfId="42676"/>
    <cellStyle name="Currency 2 5 3 7 3" xfId="19453"/>
    <cellStyle name="Currency 2 5 3 7 3 2" xfId="50277"/>
    <cellStyle name="Currency 2 5 3 7 4" xfId="34867"/>
    <cellStyle name="Currency 2 5 3 8" xfId="8048"/>
    <cellStyle name="Currency 2 5 3 8 2" xfId="23459"/>
    <cellStyle name="Currency 2 5 3 8 2 2" xfId="54283"/>
    <cellStyle name="Currency 2 5 3 8 3" xfId="38873"/>
    <cellStyle name="Currency 2 5 3 9" xfId="7839"/>
    <cellStyle name="Currency 2 5 3 9 2" xfId="23250"/>
    <cellStyle name="Currency 2 5 3 9 2 2" xfId="54074"/>
    <cellStyle name="Currency 2 5 3 9 3" xfId="38664"/>
    <cellStyle name="Currency 2 5 4" xfId="615"/>
    <cellStyle name="Currency 2 5 4 2" xfId="1248"/>
    <cellStyle name="Currency 2 5 4 2 2" xfId="3147"/>
    <cellStyle name="Currency 2 5 4 2 2 2" xfId="6950"/>
    <cellStyle name="Currency 2 5 4 2 2 2 2" xfId="14760"/>
    <cellStyle name="Currency 2 5 4 2 2 2 2 2" xfId="30171"/>
    <cellStyle name="Currency 2 5 4 2 2 2 2 2 2" xfId="60995"/>
    <cellStyle name="Currency 2 5 4 2 2 2 2 3" xfId="45585"/>
    <cellStyle name="Currency 2 5 4 2 2 2 3" xfId="22362"/>
    <cellStyle name="Currency 2 5 4 2 2 2 3 2" xfId="53186"/>
    <cellStyle name="Currency 2 5 4 2 2 2 4" xfId="37776"/>
    <cellStyle name="Currency 2 5 4 2 2 3" xfId="10957"/>
    <cellStyle name="Currency 2 5 4 2 2 3 2" xfId="26368"/>
    <cellStyle name="Currency 2 5 4 2 2 3 2 2" xfId="57192"/>
    <cellStyle name="Currency 2 5 4 2 2 3 3" xfId="41782"/>
    <cellStyle name="Currency 2 5 4 2 2 4" xfId="18559"/>
    <cellStyle name="Currency 2 5 4 2 2 4 2" xfId="49383"/>
    <cellStyle name="Currency 2 5 4 2 2 5" xfId="33973"/>
    <cellStyle name="Currency 2 5 4 2 3" xfId="5051"/>
    <cellStyle name="Currency 2 5 4 2 3 2" xfId="12861"/>
    <cellStyle name="Currency 2 5 4 2 3 2 2" xfId="28272"/>
    <cellStyle name="Currency 2 5 4 2 3 2 2 2" xfId="59096"/>
    <cellStyle name="Currency 2 5 4 2 3 2 3" xfId="43686"/>
    <cellStyle name="Currency 2 5 4 2 3 3" xfId="20463"/>
    <cellStyle name="Currency 2 5 4 2 3 3 2" xfId="51287"/>
    <cellStyle name="Currency 2 5 4 2 3 4" xfId="35877"/>
    <cellStyle name="Currency 2 5 4 2 4" xfId="9058"/>
    <cellStyle name="Currency 2 5 4 2 4 2" xfId="24469"/>
    <cellStyle name="Currency 2 5 4 2 4 2 2" xfId="55293"/>
    <cellStyle name="Currency 2 5 4 2 4 3" xfId="39883"/>
    <cellStyle name="Currency 2 5 4 2 5" xfId="16660"/>
    <cellStyle name="Currency 2 5 4 2 5 2" xfId="47484"/>
    <cellStyle name="Currency 2 5 4 2 6" xfId="32074"/>
    <cellStyle name="Currency 2 5 4 3" xfId="1881"/>
    <cellStyle name="Currency 2 5 4 3 2" xfId="3780"/>
    <cellStyle name="Currency 2 5 4 3 2 2" xfId="7583"/>
    <cellStyle name="Currency 2 5 4 3 2 2 2" xfId="15393"/>
    <cellStyle name="Currency 2 5 4 3 2 2 2 2" xfId="30804"/>
    <cellStyle name="Currency 2 5 4 3 2 2 2 2 2" xfId="61628"/>
    <cellStyle name="Currency 2 5 4 3 2 2 2 3" xfId="46218"/>
    <cellStyle name="Currency 2 5 4 3 2 2 3" xfId="22995"/>
    <cellStyle name="Currency 2 5 4 3 2 2 3 2" xfId="53819"/>
    <cellStyle name="Currency 2 5 4 3 2 2 4" xfId="38409"/>
    <cellStyle name="Currency 2 5 4 3 2 3" xfId="11590"/>
    <cellStyle name="Currency 2 5 4 3 2 3 2" xfId="27001"/>
    <cellStyle name="Currency 2 5 4 3 2 3 2 2" xfId="57825"/>
    <cellStyle name="Currency 2 5 4 3 2 3 3" xfId="42415"/>
    <cellStyle name="Currency 2 5 4 3 2 4" xfId="19192"/>
    <cellStyle name="Currency 2 5 4 3 2 4 2" xfId="50016"/>
    <cellStyle name="Currency 2 5 4 3 2 5" xfId="34606"/>
    <cellStyle name="Currency 2 5 4 3 3" xfId="5684"/>
    <cellStyle name="Currency 2 5 4 3 3 2" xfId="13494"/>
    <cellStyle name="Currency 2 5 4 3 3 2 2" xfId="28905"/>
    <cellStyle name="Currency 2 5 4 3 3 2 2 2" xfId="59729"/>
    <cellStyle name="Currency 2 5 4 3 3 2 3" xfId="44319"/>
    <cellStyle name="Currency 2 5 4 3 3 3" xfId="21096"/>
    <cellStyle name="Currency 2 5 4 3 3 3 2" xfId="51920"/>
    <cellStyle name="Currency 2 5 4 3 3 4" xfId="36510"/>
    <cellStyle name="Currency 2 5 4 3 4" xfId="9691"/>
    <cellStyle name="Currency 2 5 4 3 4 2" xfId="25102"/>
    <cellStyle name="Currency 2 5 4 3 4 2 2" xfId="55926"/>
    <cellStyle name="Currency 2 5 4 3 4 3" xfId="40516"/>
    <cellStyle name="Currency 2 5 4 3 5" xfId="17293"/>
    <cellStyle name="Currency 2 5 4 3 5 2" xfId="48117"/>
    <cellStyle name="Currency 2 5 4 3 6" xfId="32707"/>
    <cellStyle name="Currency 2 5 4 4" xfId="2514"/>
    <cellStyle name="Currency 2 5 4 4 2" xfId="6317"/>
    <cellStyle name="Currency 2 5 4 4 2 2" xfId="14127"/>
    <cellStyle name="Currency 2 5 4 4 2 2 2" xfId="29538"/>
    <cellStyle name="Currency 2 5 4 4 2 2 2 2" xfId="60362"/>
    <cellStyle name="Currency 2 5 4 4 2 2 3" xfId="44952"/>
    <cellStyle name="Currency 2 5 4 4 2 3" xfId="21729"/>
    <cellStyle name="Currency 2 5 4 4 2 3 2" xfId="52553"/>
    <cellStyle name="Currency 2 5 4 4 2 4" xfId="37143"/>
    <cellStyle name="Currency 2 5 4 4 3" xfId="10324"/>
    <cellStyle name="Currency 2 5 4 4 3 2" xfId="25735"/>
    <cellStyle name="Currency 2 5 4 4 3 2 2" xfId="56559"/>
    <cellStyle name="Currency 2 5 4 4 3 3" xfId="41149"/>
    <cellStyle name="Currency 2 5 4 4 4" xfId="17926"/>
    <cellStyle name="Currency 2 5 4 4 4 2" xfId="48750"/>
    <cellStyle name="Currency 2 5 4 4 5" xfId="33340"/>
    <cellStyle name="Currency 2 5 4 5" xfId="4418"/>
    <cellStyle name="Currency 2 5 4 5 2" xfId="12228"/>
    <cellStyle name="Currency 2 5 4 5 2 2" xfId="27639"/>
    <cellStyle name="Currency 2 5 4 5 2 2 2" xfId="58463"/>
    <cellStyle name="Currency 2 5 4 5 2 3" xfId="43053"/>
    <cellStyle name="Currency 2 5 4 5 3" xfId="19830"/>
    <cellStyle name="Currency 2 5 4 5 3 2" xfId="50654"/>
    <cellStyle name="Currency 2 5 4 5 4" xfId="35244"/>
    <cellStyle name="Currency 2 5 4 6" xfId="8425"/>
    <cellStyle name="Currency 2 5 4 6 2" xfId="23836"/>
    <cellStyle name="Currency 2 5 4 6 2 2" xfId="54660"/>
    <cellStyle name="Currency 2 5 4 6 3" xfId="39250"/>
    <cellStyle name="Currency 2 5 4 7" xfId="16027"/>
    <cellStyle name="Currency 2 5 4 7 2" xfId="46851"/>
    <cellStyle name="Currency 2 5 4 8" xfId="31441"/>
    <cellStyle name="Currency 2 5 5" xfId="406"/>
    <cellStyle name="Currency 2 5 5 2" xfId="1039"/>
    <cellStyle name="Currency 2 5 5 2 2" xfId="2938"/>
    <cellStyle name="Currency 2 5 5 2 2 2" xfId="6741"/>
    <cellStyle name="Currency 2 5 5 2 2 2 2" xfId="14551"/>
    <cellStyle name="Currency 2 5 5 2 2 2 2 2" xfId="29962"/>
    <cellStyle name="Currency 2 5 5 2 2 2 2 2 2" xfId="60786"/>
    <cellStyle name="Currency 2 5 5 2 2 2 2 3" xfId="45376"/>
    <cellStyle name="Currency 2 5 5 2 2 2 3" xfId="22153"/>
    <cellStyle name="Currency 2 5 5 2 2 2 3 2" xfId="52977"/>
    <cellStyle name="Currency 2 5 5 2 2 2 4" xfId="37567"/>
    <cellStyle name="Currency 2 5 5 2 2 3" xfId="10748"/>
    <cellStyle name="Currency 2 5 5 2 2 3 2" xfId="26159"/>
    <cellStyle name="Currency 2 5 5 2 2 3 2 2" xfId="56983"/>
    <cellStyle name="Currency 2 5 5 2 2 3 3" xfId="41573"/>
    <cellStyle name="Currency 2 5 5 2 2 4" xfId="18350"/>
    <cellStyle name="Currency 2 5 5 2 2 4 2" xfId="49174"/>
    <cellStyle name="Currency 2 5 5 2 2 5" xfId="33764"/>
    <cellStyle name="Currency 2 5 5 2 3" xfId="4842"/>
    <cellStyle name="Currency 2 5 5 2 3 2" xfId="12652"/>
    <cellStyle name="Currency 2 5 5 2 3 2 2" xfId="28063"/>
    <cellStyle name="Currency 2 5 5 2 3 2 2 2" xfId="58887"/>
    <cellStyle name="Currency 2 5 5 2 3 2 3" xfId="43477"/>
    <cellStyle name="Currency 2 5 5 2 3 3" xfId="20254"/>
    <cellStyle name="Currency 2 5 5 2 3 3 2" xfId="51078"/>
    <cellStyle name="Currency 2 5 5 2 3 4" xfId="35668"/>
    <cellStyle name="Currency 2 5 5 2 4" xfId="8849"/>
    <cellStyle name="Currency 2 5 5 2 4 2" xfId="24260"/>
    <cellStyle name="Currency 2 5 5 2 4 2 2" xfId="55084"/>
    <cellStyle name="Currency 2 5 5 2 4 3" xfId="39674"/>
    <cellStyle name="Currency 2 5 5 2 5" xfId="16451"/>
    <cellStyle name="Currency 2 5 5 2 5 2" xfId="47275"/>
    <cellStyle name="Currency 2 5 5 2 6" xfId="31865"/>
    <cellStyle name="Currency 2 5 5 3" xfId="1672"/>
    <cellStyle name="Currency 2 5 5 3 2" xfId="3571"/>
    <cellStyle name="Currency 2 5 5 3 2 2" xfId="7374"/>
    <cellStyle name="Currency 2 5 5 3 2 2 2" xfId="15184"/>
    <cellStyle name="Currency 2 5 5 3 2 2 2 2" xfId="30595"/>
    <cellStyle name="Currency 2 5 5 3 2 2 2 2 2" xfId="61419"/>
    <cellStyle name="Currency 2 5 5 3 2 2 2 3" xfId="46009"/>
    <cellStyle name="Currency 2 5 5 3 2 2 3" xfId="22786"/>
    <cellStyle name="Currency 2 5 5 3 2 2 3 2" xfId="53610"/>
    <cellStyle name="Currency 2 5 5 3 2 2 4" xfId="38200"/>
    <cellStyle name="Currency 2 5 5 3 2 3" xfId="11381"/>
    <cellStyle name="Currency 2 5 5 3 2 3 2" xfId="26792"/>
    <cellStyle name="Currency 2 5 5 3 2 3 2 2" xfId="57616"/>
    <cellStyle name="Currency 2 5 5 3 2 3 3" xfId="42206"/>
    <cellStyle name="Currency 2 5 5 3 2 4" xfId="18983"/>
    <cellStyle name="Currency 2 5 5 3 2 4 2" xfId="49807"/>
    <cellStyle name="Currency 2 5 5 3 2 5" xfId="34397"/>
    <cellStyle name="Currency 2 5 5 3 3" xfId="5475"/>
    <cellStyle name="Currency 2 5 5 3 3 2" xfId="13285"/>
    <cellStyle name="Currency 2 5 5 3 3 2 2" xfId="28696"/>
    <cellStyle name="Currency 2 5 5 3 3 2 2 2" xfId="59520"/>
    <cellStyle name="Currency 2 5 5 3 3 2 3" xfId="44110"/>
    <cellStyle name="Currency 2 5 5 3 3 3" xfId="20887"/>
    <cellStyle name="Currency 2 5 5 3 3 3 2" xfId="51711"/>
    <cellStyle name="Currency 2 5 5 3 3 4" xfId="36301"/>
    <cellStyle name="Currency 2 5 5 3 4" xfId="9482"/>
    <cellStyle name="Currency 2 5 5 3 4 2" xfId="24893"/>
    <cellStyle name="Currency 2 5 5 3 4 2 2" xfId="55717"/>
    <cellStyle name="Currency 2 5 5 3 4 3" xfId="40307"/>
    <cellStyle name="Currency 2 5 5 3 5" xfId="17084"/>
    <cellStyle name="Currency 2 5 5 3 5 2" xfId="47908"/>
    <cellStyle name="Currency 2 5 5 3 6" xfId="32498"/>
    <cellStyle name="Currency 2 5 5 4" xfId="2305"/>
    <cellStyle name="Currency 2 5 5 4 2" xfId="6108"/>
    <cellStyle name="Currency 2 5 5 4 2 2" xfId="13918"/>
    <cellStyle name="Currency 2 5 5 4 2 2 2" xfId="29329"/>
    <cellStyle name="Currency 2 5 5 4 2 2 2 2" xfId="60153"/>
    <cellStyle name="Currency 2 5 5 4 2 2 3" xfId="44743"/>
    <cellStyle name="Currency 2 5 5 4 2 3" xfId="21520"/>
    <cellStyle name="Currency 2 5 5 4 2 3 2" xfId="52344"/>
    <cellStyle name="Currency 2 5 5 4 2 4" xfId="36934"/>
    <cellStyle name="Currency 2 5 5 4 3" xfId="10115"/>
    <cellStyle name="Currency 2 5 5 4 3 2" xfId="25526"/>
    <cellStyle name="Currency 2 5 5 4 3 2 2" xfId="56350"/>
    <cellStyle name="Currency 2 5 5 4 3 3" xfId="40940"/>
    <cellStyle name="Currency 2 5 5 4 4" xfId="17717"/>
    <cellStyle name="Currency 2 5 5 4 4 2" xfId="48541"/>
    <cellStyle name="Currency 2 5 5 4 5" xfId="33131"/>
    <cellStyle name="Currency 2 5 5 5" xfId="4209"/>
    <cellStyle name="Currency 2 5 5 5 2" xfId="12019"/>
    <cellStyle name="Currency 2 5 5 5 2 2" xfId="27430"/>
    <cellStyle name="Currency 2 5 5 5 2 2 2" xfId="58254"/>
    <cellStyle name="Currency 2 5 5 5 2 3" xfId="42844"/>
    <cellStyle name="Currency 2 5 5 5 3" xfId="19621"/>
    <cellStyle name="Currency 2 5 5 5 3 2" xfId="50445"/>
    <cellStyle name="Currency 2 5 5 5 4" xfId="35035"/>
    <cellStyle name="Currency 2 5 5 6" xfId="8216"/>
    <cellStyle name="Currency 2 5 5 6 2" xfId="23627"/>
    <cellStyle name="Currency 2 5 5 6 2 2" xfId="54451"/>
    <cellStyle name="Currency 2 5 5 6 3" xfId="39041"/>
    <cellStyle name="Currency 2 5 5 7" xfId="15818"/>
    <cellStyle name="Currency 2 5 5 7 2" xfId="46642"/>
    <cellStyle name="Currency 2 5 5 8" xfId="31232"/>
    <cellStyle name="Currency 2 5 6" xfId="826"/>
    <cellStyle name="Currency 2 5 6 2" xfId="2725"/>
    <cellStyle name="Currency 2 5 6 2 2" xfId="6528"/>
    <cellStyle name="Currency 2 5 6 2 2 2" xfId="14338"/>
    <cellStyle name="Currency 2 5 6 2 2 2 2" xfId="29749"/>
    <cellStyle name="Currency 2 5 6 2 2 2 2 2" xfId="60573"/>
    <cellStyle name="Currency 2 5 6 2 2 2 3" xfId="45163"/>
    <cellStyle name="Currency 2 5 6 2 2 3" xfId="21940"/>
    <cellStyle name="Currency 2 5 6 2 2 3 2" xfId="52764"/>
    <cellStyle name="Currency 2 5 6 2 2 4" xfId="37354"/>
    <cellStyle name="Currency 2 5 6 2 3" xfId="10535"/>
    <cellStyle name="Currency 2 5 6 2 3 2" xfId="25946"/>
    <cellStyle name="Currency 2 5 6 2 3 2 2" xfId="56770"/>
    <cellStyle name="Currency 2 5 6 2 3 3" xfId="41360"/>
    <cellStyle name="Currency 2 5 6 2 4" xfId="18137"/>
    <cellStyle name="Currency 2 5 6 2 4 2" xfId="48961"/>
    <cellStyle name="Currency 2 5 6 2 5" xfId="33551"/>
    <cellStyle name="Currency 2 5 6 3" xfId="4629"/>
    <cellStyle name="Currency 2 5 6 3 2" xfId="12439"/>
    <cellStyle name="Currency 2 5 6 3 2 2" xfId="27850"/>
    <cellStyle name="Currency 2 5 6 3 2 2 2" xfId="58674"/>
    <cellStyle name="Currency 2 5 6 3 2 3" xfId="43264"/>
    <cellStyle name="Currency 2 5 6 3 3" xfId="20041"/>
    <cellStyle name="Currency 2 5 6 3 3 2" xfId="50865"/>
    <cellStyle name="Currency 2 5 6 3 4" xfId="35455"/>
    <cellStyle name="Currency 2 5 6 4" xfId="8636"/>
    <cellStyle name="Currency 2 5 6 4 2" xfId="24047"/>
    <cellStyle name="Currency 2 5 6 4 2 2" xfId="54871"/>
    <cellStyle name="Currency 2 5 6 4 3" xfId="39461"/>
    <cellStyle name="Currency 2 5 6 5" xfId="16238"/>
    <cellStyle name="Currency 2 5 6 5 2" xfId="47062"/>
    <cellStyle name="Currency 2 5 6 6" xfId="31652"/>
    <cellStyle name="Currency 2 5 7" xfId="1459"/>
    <cellStyle name="Currency 2 5 7 2" xfId="3358"/>
    <cellStyle name="Currency 2 5 7 2 2" xfId="7161"/>
    <cellStyle name="Currency 2 5 7 2 2 2" xfId="14971"/>
    <cellStyle name="Currency 2 5 7 2 2 2 2" xfId="30382"/>
    <cellStyle name="Currency 2 5 7 2 2 2 2 2" xfId="61206"/>
    <cellStyle name="Currency 2 5 7 2 2 2 3" xfId="45796"/>
    <cellStyle name="Currency 2 5 7 2 2 3" xfId="22573"/>
    <cellStyle name="Currency 2 5 7 2 2 3 2" xfId="53397"/>
    <cellStyle name="Currency 2 5 7 2 2 4" xfId="37987"/>
    <cellStyle name="Currency 2 5 7 2 3" xfId="11168"/>
    <cellStyle name="Currency 2 5 7 2 3 2" xfId="26579"/>
    <cellStyle name="Currency 2 5 7 2 3 2 2" xfId="57403"/>
    <cellStyle name="Currency 2 5 7 2 3 3" xfId="41993"/>
    <cellStyle name="Currency 2 5 7 2 4" xfId="18770"/>
    <cellStyle name="Currency 2 5 7 2 4 2" xfId="49594"/>
    <cellStyle name="Currency 2 5 7 2 5" xfId="34184"/>
    <cellStyle name="Currency 2 5 7 3" xfId="5262"/>
    <cellStyle name="Currency 2 5 7 3 2" xfId="13072"/>
    <cellStyle name="Currency 2 5 7 3 2 2" xfId="28483"/>
    <cellStyle name="Currency 2 5 7 3 2 2 2" xfId="59307"/>
    <cellStyle name="Currency 2 5 7 3 2 3" xfId="43897"/>
    <cellStyle name="Currency 2 5 7 3 3" xfId="20674"/>
    <cellStyle name="Currency 2 5 7 3 3 2" xfId="51498"/>
    <cellStyle name="Currency 2 5 7 3 4" xfId="36088"/>
    <cellStyle name="Currency 2 5 7 4" xfId="9269"/>
    <cellStyle name="Currency 2 5 7 4 2" xfId="24680"/>
    <cellStyle name="Currency 2 5 7 4 2 2" xfId="55504"/>
    <cellStyle name="Currency 2 5 7 4 3" xfId="40094"/>
    <cellStyle name="Currency 2 5 7 5" xfId="16871"/>
    <cellStyle name="Currency 2 5 7 5 2" xfId="47695"/>
    <cellStyle name="Currency 2 5 7 6" xfId="32285"/>
    <cellStyle name="Currency 2 5 8" xfId="2092"/>
    <cellStyle name="Currency 2 5 8 2" xfId="5895"/>
    <cellStyle name="Currency 2 5 8 2 2" xfId="13705"/>
    <cellStyle name="Currency 2 5 8 2 2 2" xfId="29116"/>
    <cellStyle name="Currency 2 5 8 2 2 2 2" xfId="59940"/>
    <cellStyle name="Currency 2 5 8 2 2 3" xfId="44530"/>
    <cellStyle name="Currency 2 5 8 2 3" xfId="21307"/>
    <cellStyle name="Currency 2 5 8 2 3 2" xfId="52131"/>
    <cellStyle name="Currency 2 5 8 2 4" xfId="36721"/>
    <cellStyle name="Currency 2 5 8 3" xfId="9902"/>
    <cellStyle name="Currency 2 5 8 3 2" xfId="25313"/>
    <cellStyle name="Currency 2 5 8 3 2 2" xfId="56137"/>
    <cellStyle name="Currency 2 5 8 3 3" xfId="40727"/>
    <cellStyle name="Currency 2 5 8 4" xfId="17504"/>
    <cellStyle name="Currency 2 5 8 4 2" xfId="48328"/>
    <cellStyle name="Currency 2 5 8 5" xfId="32918"/>
    <cellStyle name="Currency 2 5 9" xfId="3996"/>
    <cellStyle name="Currency 2 5 9 2" xfId="11806"/>
    <cellStyle name="Currency 2 5 9 2 2" xfId="27217"/>
    <cellStyle name="Currency 2 5 9 2 2 2" xfId="58041"/>
    <cellStyle name="Currency 2 5 9 2 3" xfId="42631"/>
    <cellStyle name="Currency 2 5 9 3" xfId="19408"/>
    <cellStyle name="Currency 2 5 9 3 2" xfId="50232"/>
    <cellStyle name="Currency 2 5 9 4" xfId="34822"/>
    <cellStyle name="Currency 2 6" xfId="277"/>
    <cellStyle name="Currency 2 6 10" xfId="15690"/>
    <cellStyle name="Currency 2 6 10 2" xfId="46514"/>
    <cellStyle name="Currency 2 6 11" xfId="31104"/>
    <cellStyle name="Currency 2 6 2" xfId="700"/>
    <cellStyle name="Currency 2 6 2 2" xfId="1333"/>
    <cellStyle name="Currency 2 6 2 2 2" xfId="3232"/>
    <cellStyle name="Currency 2 6 2 2 2 2" xfId="7035"/>
    <cellStyle name="Currency 2 6 2 2 2 2 2" xfId="14845"/>
    <cellStyle name="Currency 2 6 2 2 2 2 2 2" xfId="30256"/>
    <cellStyle name="Currency 2 6 2 2 2 2 2 2 2" xfId="61080"/>
    <cellStyle name="Currency 2 6 2 2 2 2 2 3" xfId="45670"/>
    <cellStyle name="Currency 2 6 2 2 2 2 3" xfId="22447"/>
    <cellStyle name="Currency 2 6 2 2 2 2 3 2" xfId="53271"/>
    <cellStyle name="Currency 2 6 2 2 2 2 4" xfId="37861"/>
    <cellStyle name="Currency 2 6 2 2 2 3" xfId="11042"/>
    <cellStyle name="Currency 2 6 2 2 2 3 2" xfId="26453"/>
    <cellStyle name="Currency 2 6 2 2 2 3 2 2" xfId="57277"/>
    <cellStyle name="Currency 2 6 2 2 2 3 3" xfId="41867"/>
    <cellStyle name="Currency 2 6 2 2 2 4" xfId="18644"/>
    <cellStyle name="Currency 2 6 2 2 2 4 2" xfId="49468"/>
    <cellStyle name="Currency 2 6 2 2 2 5" xfId="34058"/>
    <cellStyle name="Currency 2 6 2 2 3" xfId="5136"/>
    <cellStyle name="Currency 2 6 2 2 3 2" xfId="12946"/>
    <cellStyle name="Currency 2 6 2 2 3 2 2" xfId="28357"/>
    <cellStyle name="Currency 2 6 2 2 3 2 2 2" xfId="59181"/>
    <cellStyle name="Currency 2 6 2 2 3 2 3" xfId="43771"/>
    <cellStyle name="Currency 2 6 2 2 3 3" xfId="20548"/>
    <cellStyle name="Currency 2 6 2 2 3 3 2" xfId="51372"/>
    <cellStyle name="Currency 2 6 2 2 3 4" xfId="35962"/>
    <cellStyle name="Currency 2 6 2 2 4" xfId="9143"/>
    <cellStyle name="Currency 2 6 2 2 4 2" xfId="24554"/>
    <cellStyle name="Currency 2 6 2 2 4 2 2" xfId="55378"/>
    <cellStyle name="Currency 2 6 2 2 4 3" xfId="39968"/>
    <cellStyle name="Currency 2 6 2 2 5" xfId="16745"/>
    <cellStyle name="Currency 2 6 2 2 5 2" xfId="47569"/>
    <cellStyle name="Currency 2 6 2 2 6" xfId="32159"/>
    <cellStyle name="Currency 2 6 2 3" xfId="1966"/>
    <cellStyle name="Currency 2 6 2 3 2" xfId="3865"/>
    <cellStyle name="Currency 2 6 2 3 2 2" xfId="7668"/>
    <cellStyle name="Currency 2 6 2 3 2 2 2" xfId="15478"/>
    <cellStyle name="Currency 2 6 2 3 2 2 2 2" xfId="30889"/>
    <cellStyle name="Currency 2 6 2 3 2 2 2 2 2" xfId="61713"/>
    <cellStyle name="Currency 2 6 2 3 2 2 2 3" xfId="46303"/>
    <cellStyle name="Currency 2 6 2 3 2 2 3" xfId="23080"/>
    <cellStyle name="Currency 2 6 2 3 2 2 3 2" xfId="53904"/>
    <cellStyle name="Currency 2 6 2 3 2 2 4" xfId="38494"/>
    <cellStyle name="Currency 2 6 2 3 2 3" xfId="11675"/>
    <cellStyle name="Currency 2 6 2 3 2 3 2" xfId="27086"/>
    <cellStyle name="Currency 2 6 2 3 2 3 2 2" xfId="57910"/>
    <cellStyle name="Currency 2 6 2 3 2 3 3" xfId="42500"/>
    <cellStyle name="Currency 2 6 2 3 2 4" xfId="19277"/>
    <cellStyle name="Currency 2 6 2 3 2 4 2" xfId="50101"/>
    <cellStyle name="Currency 2 6 2 3 2 5" xfId="34691"/>
    <cellStyle name="Currency 2 6 2 3 3" xfId="5769"/>
    <cellStyle name="Currency 2 6 2 3 3 2" xfId="13579"/>
    <cellStyle name="Currency 2 6 2 3 3 2 2" xfId="28990"/>
    <cellStyle name="Currency 2 6 2 3 3 2 2 2" xfId="59814"/>
    <cellStyle name="Currency 2 6 2 3 3 2 3" xfId="44404"/>
    <cellStyle name="Currency 2 6 2 3 3 3" xfId="21181"/>
    <cellStyle name="Currency 2 6 2 3 3 3 2" xfId="52005"/>
    <cellStyle name="Currency 2 6 2 3 3 4" xfId="36595"/>
    <cellStyle name="Currency 2 6 2 3 4" xfId="9776"/>
    <cellStyle name="Currency 2 6 2 3 4 2" xfId="25187"/>
    <cellStyle name="Currency 2 6 2 3 4 2 2" xfId="56011"/>
    <cellStyle name="Currency 2 6 2 3 4 3" xfId="40601"/>
    <cellStyle name="Currency 2 6 2 3 5" xfId="17378"/>
    <cellStyle name="Currency 2 6 2 3 5 2" xfId="48202"/>
    <cellStyle name="Currency 2 6 2 3 6" xfId="32792"/>
    <cellStyle name="Currency 2 6 2 4" xfId="2599"/>
    <cellStyle name="Currency 2 6 2 4 2" xfId="6402"/>
    <cellStyle name="Currency 2 6 2 4 2 2" xfId="14212"/>
    <cellStyle name="Currency 2 6 2 4 2 2 2" xfId="29623"/>
    <cellStyle name="Currency 2 6 2 4 2 2 2 2" xfId="60447"/>
    <cellStyle name="Currency 2 6 2 4 2 2 3" xfId="45037"/>
    <cellStyle name="Currency 2 6 2 4 2 3" xfId="21814"/>
    <cellStyle name="Currency 2 6 2 4 2 3 2" xfId="52638"/>
    <cellStyle name="Currency 2 6 2 4 2 4" xfId="37228"/>
    <cellStyle name="Currency 2 6 2 4 3" xfId="10409"/>
    <cellStyle name="Currency 2 6 2 4 3 2" xfId="25820"/>
    <cellStyle name="Currency 2 6 2 4 3 2 2" xfId="56644"/>
    <cellStyle name="Currency 2 6 2 4 3 3" xfId="41234"/>
    <cellStyle name="Currency 2 6 2 4 4" xfId="18011"/>
    <cellStyle name="Currency 2 6 2 4 4 2" xfId="48835"/>
    <cellStyle name="Currency 2 6 2 4 5" xfId="33425"/>
    <cellStyle name="Currency 2 6 2 5" xfId="4503"/>
    <cellStyle name="Currency 2 6 2 5 2" xfId="12313"/>
    <cellStyle name="Currency 2 6 2 5 2 2" xfId="27724"/>
    <cellStyle name="Currency 2 6 2 5 2 2 2" xfId="58548"/>
    <cellStyle name="Currency 2 6 2 5 2 3" xfId="43138"/>
    <cellStyle name="Currency 2 6 2 5 3" xfId="19915"/>
    <cellStyle name="Currency 2 6 2 5 3 2" xfId="50739"/>
    <cellStyle name="Currency 2 6 2 5 4" xfId="35329"/>
    <cellStyle name="Currency 2 6 2 6" xfId="8510"/>
    <cellStyle name="Currency 2 6 2 6 2" xfId="23921"/>
    <cellStyle name="Currency 2 6 2 6 2 2" xfId="54745"/>
    <cellStyle name="Currency 2 6 2 6 3" xfId="39335"/>
    <cellStyle name="Currency 2 6 2 7" xfId="16112"/>
    <cellStyle name="Currency 2 6 2 7 2" xfId="46936"/>
    <cellStyle name="Currency 2 6 2 8" xfId="31526"/>
    <cellStyle name="Currency 2 6 3" xfId="491"/>
    <cellStyle name="Currency 2 6 3 2" xfId="1124"/>
    <cellStyle name="Currency 2 6 3 2 2" xfId="3023"/>
    <cellStyle name="Currency 2 6 3 2 2 2" xfId="6826"/>
    <cellStyle name="Currency 2 6 3 2 2 2 2" xfId="14636"/>
    <cellStyle name="Currency 2 6 3 2 2 2 2 2" xfId="30047"/>
    <cellStyle name="Currency 2 6 3 2 2 2 2 2 2" xfId="60871"/>
    <cellStyle name="Currency 2 6 3 2 2 2 2 3" xfId="45461"/>
    <cellStyle name="Currency 2 6 3 2 2 2 3" xfId="22238"/>
    <cellStyle name="Currency 2 6 3 2 2 2 3 2" xfId="53062"/>
    <cellStyle name="Currency 2 6 3 2 2 2 4" xfId="37652"/>
    <cellStyle name="Currency 2 6 3 2 2 3" xfId="10833"/>
    <cellStyle name="Currency 2 6 3 2 2 3 2" xfId="26244"/>
    <cellStyle name="Currency 2 6 3 2 2 3 2 2" xfId="57068"/>
    <cellStyle name="Currency 2 6 3 2 2 3 3" xfId="41658"/>
    <cellStyle name="Currency 2 6 3 2 2 4" xfId="18435"/>
    <cellStyle name="Currency 2 6 3 2 2 4 2" xfId="49259"/>
    <cellStyle name="Currency 2 6 3 2 2 5" xfId="33849"/>
    <cellStyle name="Currency 2 6 3 2 3" xfId="4927"/>
    <cellStyle name="Currency 2 6 3 2 3 2" xfId="12737"/>
    <cellStyle name="Currency 2 6 3 2 3 2 2" xfId="28148"/>
    <cellStyle name="Currency 2 6 3 2 3 2 2 2" xfId="58972"/>
    <cellStyle name="Currency 2 6 3 2 3 2 3" xfId="43562"/>
    <cellStyle name="Currency 2 6 3 2 3 3" xfId="20339"/>
    <cellStyle name="Currency 2 6 3 2 3 3 2" xfId="51163"/>
    <cellStyle name="Currency 2 6 3 2 3 4" xfId="35753"/>
    <cellStyle name="Currency 2 6 3 2 4" xfId="8934"/>
    <cellStyle name="Currency 2 6 3 2 4 2" xfId="24345"/>
    <cellStyle name="Currency 2 6 3 2 4 2 2" xfId="55169"/>
    <cellStyle name="Currency 2 6 3 2 4 3" xfId="39759"/>
    <cellStyle name="Currency 2 6 3 2 5" xfId="16536"/>
    <cellStyle name="Currency 2 6 3 2 5 2" xfId="47360"/>
    <cellStyle name="Currency 2 6 3 2 6" xfId="31950"/>
    <cellStyle name="Currency 2 6 3 3" xfId="1757"/>
    <cellStyle name="Currency 2 6 3 3 2" xfId="3656"/>
    <cellStyle name="Currency 2 6 3 3 2 2" xfId="7459"/>
    <cellStyle name="Currency 2 6 3 3 2 2 2" xfId="15269"/>
    <cellStyle name="Currency 2 6 3 3 2 2 2 2" xfId="30680"/>
    <cellStyle name="Currency 2 6 3 3 2 2 2 2 2" xfId="61504"/>
    <cellStyle name="Currency 2 6 3 3 2 2 2 3" xfId="46094"/>
    <cellStyle name="Currency 2 6 3 3 2 2 3" xfId="22871"/>
    <cellStyle name="Currency 2 6 3 3 2 2 3 2" xfId="53695"/>
    <cellStyle name="Currency 2 6 3 3 2 2 4" xfId="38285"/>
    <cellStyle name="Currency 2 6 3 3 2 3" xfId="11466"/>
    <cellStyle name="Currency 2 6 3 3 2 3 2" xfId="26877"/>
    <cellStyle name="Currency 2 6 3 3 2 3 2 2" xfId="57701"/>
    <cellStyle name="Currency 2 6 3 3 2 3 3" xfId="42291"/>
    <cellStyle name="Currency 2 6 3 3 2 4" xfId="19068"/>
    <cellStyle name="Currency 2 6 3 3 2 4 2" xfId="49892"/>
    <cellStyle name="Currency 2 6 3 3 2 5" xfId="34482"/>
    <cellStyle name="Currency 2 6 3 3 3" xfId="5560"/>
    <cellStyle name="Currency 2 6 3 3 3 2" xfId="13370"/>
    <cellStyle name="Currency 2 6 3 3 3 2 2" xfId="28781"/>
    <cellStyle name="Currency 2 6 3 3 3 2 2 2" xfId="59605"/>
    <cellStyle name="Currency 2 6 3 3 3 2 3" xfId="44195"/>
    <cellStyle name="Currency 2 6 3 3 3 3" xfId="20972"/>
    <cellStyle name="Currency 2 6 3 3 3 3 2" xfId="51796"/>
    <cellStyle name="Currency 2 6 3 3 3 4" xfId="36386"/>
    <cellStyle name="Currency 2 6 3 3 4" xfId="9567"/>
    <cellStyle name="Currency 2 6 3 3 4 2" xfId="24978"/>
    <cellStyle name="Currency 2 6 3 3 4 2 2" xfId="55802"/>
    <cellStyle name="Currency 2 6 3 3 4 3" xfId="40392"/>
    <cellStyle name="Currency 2 6 3 3 5" xfId="17169"/>
    <cellStyle name="Currency 2 6 3 3 5 2" xfId="47993"/>
    <cellStyle name="Currency 2 6 3 3 6" xfId="32583"/>
    <cellStyle name="Currency 2 6 3 4" xfId="2390"/>
    <cellStyle name="Currency 2 6 3 4 2" xfId="6193"/>
    <cellStyle name="Currency 2 6 3 4 2 2" xfId="14003"/>
    <cellStyle name="Currency 2 6 3 4 2 2 2" xfId="29414"/>
    <cellStyle name="Currency 2 6 3 4 2 2 2 2" xfId="60238"/>
    <cellStyle name="Currency 2 6 3 4 2 2 3" xfId="44828"/>
    <cellStyle name="Currency 2 6 3 4 2 3" xfId="21605"/>
    <cellStyle name="Currency 2 6 3 4 2 3 2" xfId="52429"/>
    <cellStyle name="Currency 2 6 3 4 2 4" xfId="37019"/>
    <cellStyle name="Currency 2 6 3 4 3" xfId="10200"/>
    <cellStyle name="Currency 2 6 3 4 3 2" xfId="25611"/>
    <cellStyle name="Currency 2 6 3 4 3 2 2" xfId="56435"/>
    <cellStyle name="Currency 2 6 3 4 3 3" xfId="41025"/>
    <cellStyle name="Currency 2 6 3 4 4" xfId="17802"/>
    <cellStyle name="Currency 2 6 3 4 4 2" xfId="48626"/>
    <cellStyle name="Currency 2 6 3 4 5" xfId="33216"/>
    <cellStyle name="Currency 2 6 3 5" xfId="4294"/>
    <cellStyle name="Currency 2 6 3 5 2" xfId="12104"/>
    <cellStyle name="Currency 2 6 3 5 2 2" xfId="27515"/>
    <cellStyle name="Currency 2 6 3 5 2 2 2" xfId="58339"/>
    <cellStyle name="Currency 2 6 3 5 2 3" xfId="42929"/>
    <cellStyle name="Currency 2 6 3 5 3" xfId="19706"/>
    <cellStyle name="Currency 2 6 3 5 3 2" xfId="50530"/>
    <cellStyle name="Currency 2 6 3 5 4" xfId="35120"/>
    <cellStyle name="Currency 2 6 3 6" xfId="8301"/>
    <cellStyle name="Currency 2 6 3 6 2" xfId="23712"/>
    <cellStyle name="Currency 2 6 3 6 2 2" xfId="54536"/>
    <cellStyle name="Currency 2 6 3 6 3" xfId="39126"/>
    <cellStyle name="Currency 2 6 3 7" xfId="15903"/>
    <cellStyle name="Currency 2 6 3 7 2" xfId="46727"/>
    <cellStyle name="Currency 2 6 3 8" xfId="31317"/>
    <cellStyle name="Currency 2 6 4" xfId="911"/>
    <cellStyle name="Currency 2 6 4 2" xfId="2810"/>
    <cellStyle name="Currency 2 6 4 2 2" xfId="6613"/>
    <cellStyle name="Currency 2 6 4 2 2 2" xfId="14423"/>
    <cellStyle name="Currency 2 6 4 2 2 2 2" xfId="29834"/>
    <cellStyle name="Currency 2 6 4 2 2 2 2 2" xfId="60658"/>
    <cellStyle name="Currency 2 6 4 2 2 2 3" xfId="45248"/>
    <cellStyle name="Currency 2 6 4 2 2 3" xfId="22025"/>
    <cellStyle name="Currency 2 6 4 2 2 3 2" xfId="52849"/>
    <cellStyle name="Currency 2 6 4 2 2 4" xfId="37439"/>
    <cellStyle name="Currency 2 6 4 2 3" xfId="10620"/>
    <cellStyle name="Currency 2 6 4 2 3 2" xfId="26031"/>
    <cellStyle name="Currency 2 6 4 2 3 2 2" xfId="56855"/>
    <cellStyle name="Currency 2 6 4 2 3 3" xfId="41445"/>
    <cellStyle name="Currency 2 6 4 2 4" xfId="18222"/>
    <cellStyle name="Currency 2 6 4 2 4 2" xfId="49046"/>
    <cellStyle name="Currency 2 6 4 2 5" xfId="33636"/>
    <cellStyle name="Currency 2 6 4 3" xfId="4714"/>
    <cellStyle name="Currency 2 6 4 3 2" xfId="12524"/>
    <cellStyle name="Currency 2 6 4 3 2 2" xfId="27935"/>
    <cellStyle name="Currency 2 6 4 3 2 2 2" xfId="58759"/>
    <cellStyle name="Currency 2 6 4 3 2 3" xfId="43349"/>
    <cellStyle name="Currency 2 6 4 3 3" xfId="20126"/>
    <cellStyle name="Currency 2 6 4 3 3 2" xfId="50950"/>
    <cellStyle name="Currency 2 6 4 3 4" xfId="35540"/>
    <cellStyle name="Currency 2 6 4 4" xfId="8721"/>
    <cellStyle name="Currency 2 6 4 4 2" xfId="24132"/>
    <cellStyle name="Currency 2 6 4 4 2 2" xfId="54956"/>
    <cellStyle name="Currency 2 6 4 4 3" xfId="39546"/>
    <cellStyle name="Currency 2 6 4 5" xfId="16323"/>
    <cellStyle name="Currency 2 6 4 5 2" xfId="47147"/>
    <cellStyle name="Currency 2 6 4 6" xfId="31737"/>
    <cellStyle name="Currency 2 6 5" xfId="1544"/>
    <cellStyle name="Currency 2 6 5 2" xfId="3443"/>
    <cellStyle name="Currency 2 6 5 2 2" xfId="7246"/>
    <cellStyle name="Currency 2 6 5 2 2 2" xfId="15056"/>
    <cellStyle name="Currency 2 6 5 2 2 2 2" xfId="30467"/>
    <cellStyle name="Currency 2 6 5 2 2 2 2 2" xfId="61291"/>
    <cellStyle name="Currency 2 6 5 2 2 2 3" xfId="45881"/>
    <cellStyle name="Currency 2 6 5 2 2 3" xfId="22658"/>
    <cellStyle name="Currency 2 6 5 2 2 3 2" xfId="53482"/>
    <cellStyle name="Currency 2 6 5 2 2 4" xfId="38072"/>
    <cellStyle name="Currency 2 6 5 2 3" xfId="11253"/>
    <cellStyle name="Currency 2 6 5 2 3 2" xfId="26664"/>
    <cellStyle name="Currency 2 6 5 2 3 2 2" xfId="57488"/>
    <cellStyle name="Currency 2 6 5 2 3 3" xfId="42078"/>
    <cellStyle name="Currency 2 6 5 2 4" xfId="18855"/>
    <cellStyle name="Currency 2 6 5 2 4 2" xfId="49679"/>
    <cellStyle name="Currency 2 6 5 2 5" xfId="34269"/>
    <cellStyle name="Currency 2 6 5 3" xfId="5347"/>
    <cellStyle name="Currency 2 6 5 3 2" xfId="13157"/>
    <cellStyle name="Currency 2 6 5 3 2 2" xfId="28568"/>
    <cellStyle name="Currency 2 6 5 3 2 2 2" xfId="59392"/>
    <cellStyle name="Currency 2 6 5 3 2 3" xfId="43982"/>
    <cellStyle name="Currency 2 6 5 3 3" xfId="20759"/>
    <cellStyle name="Currency 2 6 5 3 3 2" xfId="51583"/>
    <cellStyle name="Currency 2 6 5 3 4" xfId="36173"/>
    <cellStyle name="Currency 2 6 5 4" xfId="9354"/>
    <cellStyle name="Currency 2 6 5 4 2" xfId="24765"/>
    <cellStyle name="Currency 2 6 5 4 2 2" xfId="55589"/>
    <cellStyle name="Currency 2 6 5 4 3" xfId="40179"/>
    <cellStyle name="Currency 2 6 5 5" xfId="16956"/>
    <cellStyle name="Currency 2 6 5 5 2" xfId="47780"/>
    <cellStyle name="Currency 2 6 5 6" xfId="32370"/>
    <cellStyle name="Currency 2 6 6" xfId="2177"/>
    <cellStyle name="Currency 2 6 6 2" xfId="5980"/>
    <cellStyle name="Currency 2 6 6 2 2" xfId="13790"/>
    <cellStyle name="Currency 2 6 6 2 2 2" xfId="29201"/>
    <cellStyle name="Currency 2 6 6 2 2 2 2" xfId="60025"/>
    <cellStyle name="Currency 2 6 6 2 2 3" xfId="44615"/>
    <cellStyle name="Currency 2 6 6 2 3" xfId="21392"/>
    <cellStyle name="Currency 2 6 6 2 3 2" xfId="52216"/>
    <cellStyle name="Currency 2 6 6 2 4" xfId="36806"/>
    <cellStyle name="Currency 2 6 6 3" xfId="9987"/>
    <cellStyle name="Currency 2 6 6 3 2" xfId="25398"/>
    <cellStyle name="Currency 2 6 6 3 2 2" xfId="56222"/>
    <cellStyle name="Currency 2 6 6 3 3" xfId="40812"/>
    <cellStyle name="Currency 2 6 6 4" xfId="17589"/>
    <cellStyle name="Currency 2 6 6 4 2" xfId="48413"/>
    <cellStyle name="Currency 2 6 6 5" xfId="33003"/>
    <cellStyle name="Currency 2 6 7" xfId="4081"/>
    <cellStyle name="Currency 2 6 7 2" xfId="11891"/>
    <cellStyle name="Currency 2 6 7 2 2" xfId="27302"/>
    <cellStyle name="Currency 2 6 7 2 2 2" xfId="58126"/>
    <cellStyle name="Currency 2 6 7 2 3" xfId="42716"/>
    <cellStyle name="Currency 2 6 7 3" xfId="19493"/>
    <cellStyle name="Currency 2 6 7 3 2" xfId="50317"/>
    <cellStyle name="Currency 2 6 7 4" xfId="34907"/>
    <cellStyle name="Currency 2 6 8" xfId="8088"/>
    <cellStyle name="Currency 2 6 8 2" xfId="23499"/>
    <cellStyle name="Currency 2 6 8 2 2" xfId="54323"/>
    <cellStyle name="Currency 2 6 8 3" xfId="38913"/>
    <cellStyle name="Currency 2 6 9" xfId="7879"/>
    <cellStyle name="Currency 2 6 9 2" xfId="23290"/>
    <cellStyle name="Currency 2 6 9 2 2" xfId="54114"/>
    <cellStyle name="Currency 2 6 9 3" xfId="38704"/>
    <cellStyle name="Currency 2 7" xfId="197"/>
    <cellStyle name="Currency 2 7 10" xfId="15610"/>
    <cellStyle name="Currency 2 7 10 2" xfId="46434"/>
    <cellStyle name="Currency 2 7 11" xfId="31024"/>
    <cellStyle name="Currency 2 7 2" xfId="620"/>
    <cellStyle name="Currency 2 7 2 2" xfId="1253"/>
    <cellStyle name="Currency 2 7 2 2 2" xfId="3152"/>
    <cellStyle name="Currency 2 7 2 2 2 2" xfId="6955"/>
    <cellStyle name="Currency 2 7 2 2 2 2 2" xfId="14765"/>
    <cellStyle name="Currency 2 7 2 2 2 2 2 2" xfId="30176"/>
    <cellStyle name="Currency 2 7 2 2 2 2 2 2 2" xfId="61000"/>
    <cellStyle name="Currency 2 7 2 2 2 2 2 3" xfId="45590"/>
    <cellStyle name="Currency 2 7 2 2 2 2 3" xfId="22367"/>
    <cellStyle name="Currency 2 7 2 2 2 2 3 2" xfId="53191"/>
    <cellStyle name="Currency 2 7 2 2 2 2 4" xfId="37781"/>
    <cellStyle name="Currency 2 7 2 2 2 3" xfId="10962"/>
    <cellStyle name="Currency 2 7 2 2 2 3 2" xfId="26373"/>
    <cellStyle name="Currency 2 7 2 2 2 3 2 2" xfId="57197"/>
    <cellStyle name="Currency 2 7 2 2 2 3 3" xfId="41787"/>
    <cellStyle name="Currency 2 7 2 2 2 4" xfId="18564"/>
    <cellStyle name="Currency 2 7 2 2 2 4 2" xfId="49388"/>
    <cellStyle name="Currency 2 7 2 2 2 5" xfId="33978"/>
    <cellStyle name="Currency 2 7 2 2 3" xfId="5056"/>
    <cellStyle name="Currency 2 7 2 2 3 2" xfId="12866"/>
    <cellStyle name="Currency 2 7 2 2 3 2 2" xfId="28277"/>
    <cellStyle name="Currency 2 7 2 2 3 2 2 2" xfId="59101"/>
    <cellStyle name="Currency 2 7 2 2 3 2 3" xfId="43691"/>
    <cellStyle name="Currency 2 7 2 2 3 3" xfId="20468"/>
    <cellStyle name="Currency 2 7 2 2 3 3 2" xfId="51292"/>
    <cellStyle name="Currency 2 7 2 2 3 4" xfId="35882"/>
    <cellStyle name="Currency 2 7 2 2 4" xfId="9063"/>
    <cellStyle name="Currency 2 7 2 2 4 2" xfId="24474"/>
    <cellStyle name="Currency 2 7 2 2 4 2 2" xfId="55298"/>
    <cellStyle name="Currency 2 7 2 2 4 3" xfId="39888"/>
    <cellStyle name="Currency 2 7 2 2 5" xfId="16665"/>
    <cellStyle name="Currency 2 7 2 2 5 2" xfId="47489"/>
    <cellStyle name="Currency 2 7 2 2 6" xfId="32079"/>
    <cellStyle name="Currency 2 7 2 3" xfId="1886"/>
    <cellStyle name="Currency 2 7 2 3 2" xfId="3785"/>
    <cellStyle name="Currency 2 7 2 3 2 2" xfId="7588"/>
    <cellStyle name="Currency 2 7 2 3 2 2 2" xfId="15398"/>
    <cellStyle name="Currency 2 7 2 3 2 2 2 2" xfId="30809"/>
    <cellStyle name="Currency 2 7 2 3 2 2 2 2 2" xfId="61633"/>
    <cellStyle name="Currency 2 7 2 3 2 2 2 3" xfId="46223"/>
    <cellStyle name="Currency 2 7 2 3 2 2 3" xfId="23000"/>
    <cellStyle name="Currency 2 7 2 3 2 2 3 2" xfId="53824"/>
    <cellStyle name="Currency 2 7 2 3 2 2 4" xfId="38414"/>
    <cellStyle name="Currency 2 7 2 3 2 3" xfId="11595"/>
    <cellStyle name="Currency 2 7 2 3 2 3 2" xfId="27006"/>
    <cellStyle name="Currency 2 7 2 3 2 3 2 2" xfId="57830"/>
    <cellStyle name="Currency 2 7 2 3 2 3 3" xfId="42420"/>
    <cellStyle name="Currency 2 7 2 3 2 4" xfId="19197"/>
    <cellStyle name="Currency 2 7 2 3 2 4 2" xfId="50021"/>
    <cellStyle name="Currency 2 7 2 3 2 5" xfId="34611"/>
    <cellStyle name="Currency 2 7 2 3 3" xfId="5689"/>
    <cellStyle name="Currency 2 7 2 3 3 2" xfId="13499"/>
    <cellStyle name="Currency 2 7 2 3 3 2 2" xfId="28910"/>
    <cellStyle name="Currency 2 7 2 3 3 2 2 2" xfId="59734"/>
    <cellStyle name="Currency 2 7 2 3 3 2 3" xfId="44324"/>
    <cellStyle name="Currency 2 7 2 3 3 3" xfId="21101"/>
    <cellStyle name="Currency 2 7 2 3 3 3 2" xfId="51925"/>
    <cellStyle name="Currency 2 7 2 3 3 4" xfId="36515"/>
    <cellStyle name="Currency 2 7 2 3 4" xfId="9696"/>
    <cellStyle name="Currency 2 7 2 3 4 2" xfId="25107"/>
    <cellStyle name="Currency 2 7 2 3 4 2 2" xfId="55931"/>
    <cellStyle name="Currency 2 7 2 3 4 3" xfId="40521"/>
    <cellStyle name="Currency 2 7 2 3 5" xfId="17298"/>
    <cellStyle name="Currency 2 7 2 3 5 2" xfId="48122"/>
    <cellStyle name="Currency 2 7 2 3 6" xfId="32712"/>
    <cellStyle name="Currency 2 7 2 4" xfId="2519"/>
    <cellStyle name="Currency 2 7 2 4 2" xfId="6322"/>
    <cellStyle name="Currency 2 7 2 4 2 2" xfId="14132"/>
    <cellStyle name="Currency 2 7 2 4 2 2 2" xfId="29543"/>
    <cellStyle name="Currency 2 7 2 4 2 2 2 2" xfId="60367"/>
    <cellStyle name="Currency 2 7 2 4 2 2 3" xfId="44957"/>
    <cellStyle name="Currency 2 7 2 4 2 3" xfId="21734"/>
    <cellStyle name="Currency 2 7 2 4 2 3 2" xfId="52558"/>
    <cellStyle name="Currency 2 7 2 4 2 4" xfId="37148"/>
    <cellStyle name="Currency 2 7 2 4 3" xfId="10329"/>
    <cellStyle name="Currency 2 7 2 4 3 2" xfId="25740"/>
    <cellStyle name="Currency 2 7 2 4 3 2 2" xfId="56564"/>
    <cellStyle name="Currency 2 7 2 4 3 3" xfId="41154"/>
    <cellStyle name="Currency 2 7 2 4 4" xfId="17931"/>
    <cellStyle name="Currency 2 7 2 4 4 2" xfId="48755"/>
    <cellStyle name="Currency 2 7 2 4 5" xfId="33345"/>
    <cellStyle name="Currency 2 7 2 5" xfId="4423"/>
    <cellStyle name="Currency 2 7 2 5 2" xfId="12233"/>
    <cellStyle name="Currency 2 7 2 5 2 2" xfId="27644"/>
    <cellStyle name="Currency 2 7 2 5 2 2 2" xfId="58468"/>
    <cellStyle name="Currency 2 7 2 5 2 3" xfId="43058"/>
    <cellStyle name="Currency 2 7 2 5 3" xfId="19835"/>
    <cellStyle name="Currency 2 7 2 5 3 2" xfId="50659"/>
    <cellStyle name="Currency 2 7 2 5 4" xfId="35249"/>
    <cellStyle name="Currency 2 7 2 6" xfId="8430"/>
    <cellStyle name="Currency 2 7 2 6 2" xfId="23841"/>
    <cellStyle name="Currency 2 7 2 6 2 2" xfId="54665"/>
    <cellStyle name="Currency 2 7 2 6 3" xfId="39255"/>
    <cellStyle name="Currency 2 7 2 7" xfId="16032"/>
    <cellStyle name="Currency 2 7 2 7 2" xfId="46856"/>
    <cellStyle name="Currency 2 7 2 8" xfId="31446"/>
    <cellStyle name="Currency 2 7 3" xfId="411"/>
    <cellStyle name="Currency 2 7 3 2" xfId="1044"/>
    <cellStyle name="Currency 2 7 3 2 2" xfId="2943"/>
    <cellStyle name="Currency 2 7 3 2 2 2" xfId="6746"/>
    <cellStyle name="Currency 2 7 3 2 2 2 2" xfId="14556"/>
    <cellStyle name="Currency 2 7 3 2 2 2 2 2" xfId="29967"/>
    <cellStyle name="Currency 2 7 3 2 2 2 2 2 2" xfId="60791"/>
    <cellStyle name="Currency 2 7 3 2 2 2 2 3" xfId="45381"/>
    <cellStyle name="Currency 2 7 3 2 2 2 3" xfId="22158"/>
    <cellStyle name="Currency 2 7 3 2 2 2 3 2" xfId="52982"/>
    <cellStyle name="Currency 2 7 3 2 2 2 4" xfId="37572"/>
    <cellStyle name="Currency 2 7 3 2 2 3" xfId="10753"/>
    <cellStyle name="Currency 2 7 3 2 2 3 2" xfId="26164"/>
    <cellStyle name="Currency 2 7 3 2 2 3 2 2" xfId="56988"/>
    <cellStyle name="Currency 2 7 3 2 2 3 3" xfId="41578"/>
    <cellStyle name="Currency 2 7 3 2 2 4" xfId="18355"/>
    <cellStyle name="Currency 2 7 3 2 2 4 2" xfId="49179"/>
    <cellStyle name="Currency 2 7 3 2 2 5" xfId="33769"/>
    <cellStyle name="Currency 2 7 3 2 3" xfId="4847"/>
    <cellStyle name="Currency 2 7 3 2 3 2" xfId="12657"/>
    <cellStyle name="Currency 2 7 3 2 3 2 2" xfId="28068"/>
    <cellStyle name="Currency 2 7 3 2 3 2 2 2" xfId="58892"/>
    <cellStyle name="Currency 2 7 3 2 3 2 3" xfId="43482"/>
    <cellStyle name="Currency 2 7 3 2 3 3" xfId="20259"/>
    <cellStyle name="Currency 2 7 3 2 3 3 2" xfId="51083"/>
    <cellStyle name="Currency 2 7 3 2 3 4" xfId="35673"/>
    <cellStyle name="Currency 2 7 3 2 4" xfId="8854"/>
    <cellStyle name="Currency 2 7 3 2 4 2" xfId="24265"/>
    <cellStyle name="Currency 2 7 3 2 4 2 2" xfId="55089"/>
    <cellStyle name="Currency 2 7 3 2 4 3" xfId="39679"/>
    <cellStyle name="Currency 2 7 3 2 5" xfId="16456"/>
    <cellStyle name="Currency 2 7 3 2 5 2" xfId="47280"/>
    <cellStyle name="Currency 2 7 3 2 6" xfId="31870"/>
    <cellStyle name="Currency 2 7 3 3" xfId="1677"/>
    <cellStyle name="Currency 2 7 3 3 2" xfId="3576"/>
    <cellStyle name="Currency 2 7 3 3 2 2" xfId="7379"/>
    <cellStyle name="Currency 2 7 3 3 2 2 2" xfId="15189"/>
    <cellStyle name="Currency 2 7 3 3 2 2 2 2" xfId="30600"/>
    <cellStyle name="Currency 2 7 3 3 2 2 2 2 2" xfId="61424"/>
    <cellStyle name="Currency 2 7 3 3 2 2 2 3" xfId="46014"/>
    <cellStyle name="Currency 2 7 3 3 2 2 3" xfId="22791"/>
    <cellStyle name="Currency 2 7 3 3 2 2 3 2" xfId="53615"/>
    <cellStyle name="Currency 2 7 3 3 2 2 4" xfId="38205"/>
    <cellStyle name="Currency 2 7 3 3 2 3" xfId="11386"/>
    <cellStyle name="Currency 2 7 3 3 2 3 2" xfId="26797"/>
    <cellStyle name="Currency 2 7 3 3 2 3 2 2" xfId="57621"/>
    <cellStyle name="Currency 2 7 3 3 2 3 3" xfId="42211"/>
    <cellStyle name="Currency 2 7 3 3 2 4" xfId="18988"/>
    <cellStyle name="Currency 2 7 3 3 2 4 2" xfId="49812"/>
    <cellStyle name="Currency 2 7 3 3 2 5" xfId="34402"/>
    <cellStyle name="Currency 2 7 3 3 3" xfId="5480"/>
    <cellStyle name="Currency 2 7 3 3 3 2" xfId="13290"/>
    <cellStyle name="Currency 2 7 3 3 3 2 2" xfId="28701"/>
    <cellStyle name="Currency 2 7 3 3 3 2 2 2" xfId="59525"/>
    <cellStyle name="Currency 2 7 3 3 3 2 3" xfId="44115"/>
    <cellStyle name="Currency 2 7 3 3 3 3" xfId="20892"/>
    <cellStyle name="Currency 2 7 3 3 3 3 2" xfId="51716"/>
    <cellStyle name="Currency 2 7 3 3 3 4" xfId="36306"/>
    <cellStyle name="Currency 2 7 3 3 4" xfId="9487"/>
    <cellStyle name="Currency 2 7 3 3 4 2" xfId="24898"/>
    <cellStyle name="Currency 2 7 3 3 4 2 2" xfId="55722"/>
    <cellStyle name="Currency 2 7 3 3 4 3" xfId="40312"/>
    <cellStyle name="Currency 2 7 3 3 5" xfId="17089"/>
    <cellStyle name="Currency 2 7 3 3 5 2" xfId="47913"/>
    <cellStyle name="Currency 2 7 3 3 6" xfId="32503"/>
    <cellStyle name="Currency 2 7 3 4" xfId="2310"/>
    <cellStyle name="Currency 2 7 3 4 2" xfId="6113"/>
    <cellStyle name="Currency 2 7 3 4 2 2" xfId="13923"/>
    <cellStyle name="Currency 2 7 3 4 2 2 2" xfId="29334"/>
    <cellStyle name="Currency 2 7 3 4 2 2 2 2" xfId="60158"/>
    <cellStyle name="Currency 2 7 3 4 2 2 3" xfId="44748"/>
    <cellStyle name="Currency 2 7 3 4 2 3" xfId="21525"/>
    <cellStyle name="Currency 2 7 3 4 2 3 2" xfId="52349"/>
    <cellStyle name="Currency 2 7 3 4 2 4" xfId="36939"/>
    <cellStyle name="Currency 2 7 3 4 3" xfId="10120"/>
    <cellStyle name="Currency 2 7 3 4 3 2" xfId="25531"/>
    <cellStyle name="Currency 2 7 3 4 3 2 2" xfId="56355"/>
    <cellStyle name="Currency 2 7 3 4 3 3" xfId="40945"/>
    <cellStyle name="Currency 2 7 3 4 4" xfId="17722"/>
    <cellStyle name="Currency 2 7 3 4 4 2" xfId="48546"/>
    <cellStyle name="Currency 2 7 3 4 5" xfId="33136"/>
    <cellStyle name="Currency 2 7 3 5" xfId="4214"/>
    <cellStyle name="Currency 2 7 3 5 2" xfId="12024"/>
    <cellStyle name="Currency 2 7 3 5 2 2" xfId="27435"/>
    <cellStyle name="Currency 2 7 3 5 2 2 2" xfId="58259"/>
    <cellStyle name="Currency 2 7 3 5 2 3" xfId="42849"/>
    <cellStyle name="Currency 2 7 3 5 3" xfId="19626"/>
    <cellStyle name="Currency 2 7 3 5 3 2" xfId="50450"/>
    <cellStyle name="Currency 2 7 3 5 4" xfId="35040"/>
    <cellStyle name="Currency 2 7 3 6" xfId="8221"/>
    <cellStyle name="Currency 2 7 3 6 2" xfId="23632"/>
    <cellStyle name="Currency 2 7 3 6 2 2" xfId="54456"/>
    <cellStyle name="Currency 2 7 3 6 3" xfId="39046"/>
    <cellStyle name="Currency 2 7 3 7" xfId="15823"/>
    <cellStyle name="Currency 2 7 3 7 2" xfId="46647"/>
    <cellStyle name="Currency 2 7 3 8" xfId="31237"/>
    <cellStyle name="Currency 2 7 4" xfId="831"/>
    <cellStyle name="Currency 2 7 4 2" xfId="2730"/>
    <cellStyle name="Currency 2 7 4 2 2" xfId="6533"/>
    <cellStyle name="Currency 2 7 4 2 2 2" xfId="14343"/>
    <cellStyle name="Currency 2 7 4 2 2 2 2" xfId="29754"/>
    <cellStyle name="Currency 2 7 4 2 2 2 2 2" xfId="60578"/>
    <cellStyle name="Currency 2 7 4 2 2 2 3" xfId="45168"/>
    <cellStyle name="Currency 2 7 4 2 2 3" xfId="21945"/>
    <cellStyle name="Currency 2 7 4 2 2 3 2" xfId="52769"/>
    <cellStyle name="Currency 2 7 4 2 2 4" xfId="37359"/>
    <cellStyle name="Currency 2 7 4 2 3" xfId="10540"/>
    <cellStyle name="Currency 2 7 4 2 3 2" xfId="25951"/>
    <cellStyle name="Currency 2 7 4 2 3 2 2" xfId="56775"/>
    <cellStyle name="Currency 2 7 4 2 3 3" xfId="41365"/>
    <cellStyle name="Currency 2 7 4 2 4" xfId="18142"/>
    <cellStyle name="Currency 2 7 4 2 4 2" xfId="48966"/>
    <cellStyle name="Currency 2 7 4 2 5" xfId="33556"/>
    <cellStyle name="Currency 2 7 4 3" xfId="4634"/>
    <cellStyle name="Currency 2 7 4 3 2" xfId="12444"/>
    <cellStyle name="Currency 2 7 4 3 2 2" xfId="27855"/>
    <cellStyle name="Currency 2 7 4 3 2 2 2" xfId="58679"/>
    <cellStyle name="Currency 2 7 4 3 2 3" xfId="43269"/>
    <cellStyle name="Currency 2 7 4 3 3" xfId="20046"/>
    <cellStyle name="Currency 2 7 4 3 3 2" xfId="50870"/>
    <cellStyle name="Currency 2 7 4 3 4" xfId="35460"/>
    <cellStyle name="Currency 2 7 4 4" xfId="8641"/>
    <cellStyle name="Currency 2 7 4 4 2" xfId="24052"/>
    <cellStyle name="Currency 2 7 4 4 2 2" xfId="54876"/>
    <cellStyle name="Currency 2 7 4 4 3" xfId="39466"/>
    <cellStyle name="Currency 2 7 4 5" xfId="16243"/>
    <cellStyle name="Currency 2 7 4 5 2" xfId="47067"/>
    <cellStyle name="Currency 2 7 4 6" xfId="31657"/>
    <cellStyle name="Currency 2 7 5" xfId="1464"/>
    <cellStyle name="Currency 2 7 5 2" xfId="3363"/>
    <cellStyle name="Currency 2 7 5 2 2" xfId="7166"/>
    <cellStyle name="Currency 2 7 5 2 2 2" xfId="14976"/>
    <cellStyle name="Currency 2 7 5 2 2 2 2" xfId="30387"/>
    <cellStyle name="Currency 2 7 5 2 2 2 2 2" xfId="61211"/>
    <cellStyle name="Currency 2 7 5 2 2 2 3" xfId="45801"/>
    <cellStyle name="Currency 2 7 5 2 2 3" xfId="22578"/>
    <cellStyle name="Currency 2 7 5 2 2 3 2" xfId="53402"/>
    <cellStyle name="Currency 2 7 5 2 2 4" xfId="37992"/>
    <cellStyle name="Currency 2 7 5 2 3" xfId="11173"/>
    <cellStyle name="Currency 2 7 5 2 3 2" xfId="26584"/>
    <cellStyle name="Currency 2 7 5 2 3 2 2" xfId="57408"/>
    <cellStyle name="Currency 2 7 5 2 3 3" xfId="41998"/>
    <cellStyle name="Currency 2 7 5 2 4" xfId="18775"/>
    <cellStyle name="Currency 2 7 5 2 4 2" xfId="49599"/>
    <cellStyle name="Currency 2 7 5 2 5" xfId="34189"/>
    <cellStyle name="Currency 2 7 5 3" xfId="5267"/>
    <cellStyle name="Currency 2 7 5 3 2" xfId="13077"/>
    <cellStyle name="Currency 2 7 5 3 2 2" xfId="28488"/>
    <cellStyle name="Currency 2 7 5 3 2 2 2" xfId="59312"/>
    <cellStyle name="Currency 2 7 5 3 2 3" xfId="43902"/>
    <cellStyle name="Currency 2 7 5 3 3" xfId="20679"/>
    <cellStyle name="Currency 2 7 5 3 3 2" xfId="51503"/>
    <cellStyle name="Currency 2 7 5 3 4" xfId="36093"/>
    <cellStyle name="Currency 2 7 5 4" xfId="9274"/>
    <cellStyle name="Currency 2 7 5 4 2" xfId="24685"/>
    <cellStyle name="Currency 2 7 5 4 2 2" xfId="55509"/>
    <cellStyle name="Currency 2 7 5 4 3" xfId="40099"/>
    <cellStyle name="Currency 2 7 5 5" xfId="16876"/>
    <cellStyle name="Currency 2 7 5 5 2" xfId="47700"/>
    <cellStyle name="Currency 2 7 5 6" xfId="32290"/>
    <cellStyle name="Currency 2 7 6" xfId="2097"/>
    <cellStyle name="Currency 2 7 6 2" xfId="5900"/>
    <cellStyle name="Currency 2 7 6 2 2" xfId="13710"/>
    <cellStyle name="Currency 2 7 6 2 2 2" xfId="29121"/>
    <cellStyle name="Currency 2 7 6 2 2 2 2" xfId="59945"/>
    <cellStyle name="Currency 2 7 6 2 2 3" xfId="44535"/>
    <cellStyle name="Currency 2 7 6 2 3" xfId="21312"/>
    <cellStyle name="Currency 2 7 6 2 3 2" xfId="52136"/>
    <cellStyle name="Currency 2 7 6 2 4" xfId="36726"/>
    <cellStyle name="Currency 2 7 6 3" xfId="9907"/>
    <cellStyle name="Currency 2 7 6 3 2" xfId="25318"/>
    <cellStyle name="Currency 2 7 6 3 2 2" xfId="56142"/>
    <cellStyle name="Currency 2 7 6 3 3" xfId="40732"/>
    <cellStyle name="Currency 2 7 6 4" xfId="17509"/>
    <cellStyle name="Currency 2 7 6 4 2" xfId="48333"/>
    <cellStyle name="Currency 2 7 6 5" xfId="32923"/>
    <cellStyle name="Currency 2 7 7" xfId="4001"/>
    <cellStyle name="Currency 2 7 7 2" xfId="11811"/>
    <cellStyle name="Currency 2 7 7 2 2" xfId="27222"/>
    <cellStyle name="Currency 2 7 7 2 2 2" xfId="58046"/>
    <cellStyle name="Currency 2 7 7 2 3" xfId="42636"/>
    <cellStyle name="Currency 2 7 7 3" xfId="19413"/>
    <cellStyle name="Currency 2 7 7 3 2" xfId="50237"/>
    <cellStyle name="Currency 2 7 7 4" xfId="34827"/>
    <cellStyle name="Currency 2 7 8" xfId="8008"/>
    <cellStyle name="Currency 2 7 8 2" xfId="23419"/>
    <cellStyle name="Currency 2 7 8 2 2" xfId="54243"/>
    <cellStyle name="Currency 2 7 8 3" xfId="38833"/>
    <cellStyle name="Currency 2 7 9" xfId="7799"/>
    <cellStyle name="Currency 2 7 9 2" xfId="23210"/>
    <cellStyle name="Currency 2 7 9 2 2" xfId="54034"/>
    <cellStyle name="Currency 2 7 9 3" xfId="38624"/>
    <cellStyle name="Currency 2 8" xfId="357"/>
    <cellStyle name="Currency 2 8 10" xfId="15770"/>
    <cellStyle name="Currency 2 8 10 2" xfId="46594"/>
    <cellStyle name="Currency 2 8 11" xfId="31184"/>
    <cellStyle name="Currency 2 8 2" xfId="780"/>
    <cellStyle name="Currency 2 8 2 2" xfId="1413"/>
    <cellStyle name="Currency 2 8 2 2 2" xfId="3312"/>
    <cellStyle name="Currency 2 8 2 2 2 2" xfId="7115"/>
    <cellStyle name="Currency 2 8 2 2 2 2 2" xfId="14925"/>
    <cellStyle name="Currency 2 8 2 2 2 2 2 2" xfId="30336"/>
    <cellStyle name="Currency 2 8 2 2 2 2 2 2 2" xfId="61160"/>
    <cellStyle name="Currency 2 8 2 2 2 2 2 3" xfId="45750"/>
    <cellStyle name="Currency 2 8 2 2 2 2 3" xfId="22527"/>
    <cellStyle name="Currency 2 8 2 2 2 2 3 2" xfId="53351"/>
    <cellStyle name="Currency 2 8 2 2 2 2 4" xfId="37941"/>
    <cellStyle name="Currency 2 8 2 2 2 3" xfId="11122"/>
    <cellStyle name="Currency 2 8 2 2 2 3 2" xfId="26533"/>
    <cellStyle name="Currency 2 8 2 2 2 3 2 2" xfId="57357"/>
    <cellStyle name="Currency 2 8 2 2 2 3 3" xfId="41947"/>
    <cellStyle name="Currency 2 8 2 2 2 4" xfId="18724"/>
    <cellStyle name="Currency 2 8 2 2 2 4 2" xfId="49548"/>
    <cellStyle name="Currency 2 8 2 2 2 5" xfId="34138"/>
    <cellStyle name="Currency 2 8 2 2 3" xfId="5216"/>
    <cellStyle name="Currency 2 8 2 2 3 2" xfId="13026"/>
    <cellStyle name="Currency 2 8 2 2 3 2 2" xfId="28437"/>
    <cellStyle name="Currency 2 8 2 2 3 2 2 2" xfId="59261"/>
    <cellStyle name="Currency 2 8 2 2 3 2 3" xfId="43851"/>
    <cellStyle name="Currency 2 8 2 2 3 3" xfId="20628"/>
    <cellStyle name="Currency 2 8 2 2 3 3 2" xfId="51452"/>
    <cellStyle name="Currency 2 8 2 2 3 4" xfId="36042"/>
    <cellStyle name="Currency 2 8 2 2 4" xfId="9223"/>
    <cellStyle name="Currency 2 8 2 2 4 2" xfId="24634"/>
    <cellStyle name="Currency 2 8 2 2 4 2 2" xfId="55458"/>
    <cellStyle name="Currency 2 8 2 2 4 3" xfId="40048"/>
    <cellStyle name="Currency 2 8 2 2 5" xfId="16825"/>
    <cellStyle name="Currency 2 8 2 2 5 2" xfId="47649"/>
    <cellStyle name="Currency 2 8 2 2 6" xfId="32239"/>
    <cellStyle name="Currency 2 8 2 3" xfId="2046"/>
    <cellStyle name="Currency 2 8 2 3 2" xfId="3945"/>
    <cellStyle name="Currency 2 8 2 3 2 2" xfId="7748"/>
    <cellStyle name="Currency 2 8 2 3 2 2 2" xfId="15558"/>
    <cellStyle name="Currency 2 8 2 3 2 2 2 2" xfId="30969"/>
    <cellStyle name="Currency 2 8 2 3 2 2 2 2 2" xfId="61793"/>
    <cellStyle name="Currency 2 8 2 3 2 2 2 3" xfId="46383"/>
    <cellStyle name="Currency 2 8 2 3 2 2 3" xfId="23160"/>
    <cellStyle name="Currency 2 8 2 3 2 2 3 2" xfId="53984"/>
    <cellStyle name="Currency 2 8 2 3 2 2 4" xfId="38574"/>
    <cellStyle name="Currency 2 8 2 3 2 3" xfId="11755"/>
    <cellStyle name="Currency 2 8 2 3 2 3 2" xfId="27166"/>
    <cellStyle name="Currency 2 8 2 3 2 3 2 2" xfId="57990"/>
    <cellStyle name="Currency 2 8 2 3 2 3 3" xfId="42580"/>
    <cellStyle name="Currency 2 8 2 3 2 4" xfId="19357"/>
    <cellStyle name="Currency 2 8 2 3 2 4 2" xfId="50181"/>
    <cellStyle name="Currency 2 8 2 3 2 5" xfId="34771"/>
    <cellStyle name="Currency 2 8 2 3 3" xfId="5849"/>
    <cellStyle name="Currency 2 8 2 3 3 2" xfId="13659"/>
    <cellStyle name="Currency 2 8 2 3 3 2 2" xfId="29070"/>
    <cellStyle name="Currency 2 8 2 3 3 2 2 2" xfId="59894"/>
    <cellStyle name="Currency 2 8 2 3 3 2 3" xfId="44484"/>
    <cellStyle name="Currency 2 8 2 3 3 3" xfId="21261"/>
    <cellStyle name="Currency 2 8 2 3 3 3 2" xfId="52085"/>
    <cellStyle name="Currency 2 8 2 3 3 4" xfId="36675"/>
    <cellStyle name="Currency 2 8 2 3 4" xfId="9856"/>
    <cellStyle name="Currency 2 8 2 3 4 2" xfId="25267"/>
    <cellStyle name="Currency 2 8 2 3 4 2 2" xfId="56091"/>
    <cellStyle name="Currency 2 8 2 3 4 3" xfId="40681"/>
    <cellStyle name="Currency 2 8 2 3 5" xfId="17458"/>
    <cellStyle name="Currency 2 8 2 3 5 2" xfId="48282"/>
    <cellStyle name="Currency 2 8 2 3 6" xfId="32872"/>
    <cellStyle name="Currency 2 8 2 4" xfId="2679"/>
    <cellStyle name="Currency 2 8 2 4 2" xfId="6482"/>
    <cellStyle name="Currency 2 8 2 4 2 2" xfId="14292"/>
    <cellStyle name="Currency 2 8 2 4 2 2 2" xfId="29703"/>
    <cellStyle name="Currency 2 8 2 4 2 2 2 2" xfId="60527"/>
    <cellStyle name="Currency 2 8 2 4 2 2 3" xfId="45117"/>
    <cellStyle name="Currency 2 8 2 4 2 3" xfId="21894"/>
    <cellStyle name="Currency 2 8 2 4 2 3 2" xfId="52718"/>
    <cellStyle name="Currency 2 8 2 4 2 4" xfId="37308"/>
    <cellStyle name="Currency 2 8 2 4 3" xfId="10489"/>
    <cellStyle name="Currency 2 8 2 4 3 2" xfId="25900"/>
    <cellStyle name="Currency 2 8 2 4 3 2 2" xfId="56724"/>
    <cellStyle name="Currency 2 8 2 4 3 3" xfId="41314"/>
    <cellStyle name="Currency 2 8 2 4 4" xfId="18091"/>
    <cellStyle name="Currency 2 8 2 4 4 2" xfId="48915"/>
    <cellStyle name="Currency 2 8 2 4 5" xfId="33505"/>
    <cellStyle name="Currency 2 8 2 5" xfId="4583"/>
    <cellStyle name="Currency 2 8 2 5 2" xfId="12393"/>
    <cellStyle name="Currency 2 8 2 5 2 2" xfId="27804"/>
    <cellStyle name="Currency 2 8 2 5 2 2 2" xfId="58628"/>
    <cellStyle name="Currency 2 8 2 5 2 3" xfId="43218"/>
    <cellStyle name="Currency 2 8 2 5 3" xfId="19995"/>
    <cellStyle name="Currency 2 8 2 5 3 2" xfId="50819"/>
    <cellStyle name="Currency 2 8 2 5 4" xfId="35409"/>
    <cellStyle name="Currency 2 8 2 6" xfId="8590"/>
    <cellStyle name="Currency 2 8 2 6 2" xfId="24001"/>
    <cellStyle name="Currency 2 8 2 6 2 2" xfId="54825"/>
    <cellStyle name="Currency 2 8 2 6 3" xfId="39415"/>
    <cellStyle name="Currency 2 8 2 7" xfId="16192"/>
    <cellStyle name="Currency 2 8 2 7 2" xfId="47016"/>
    <cellStyle name="Currency 2 8 2 8" xfId="31606"/>
    <cellStyle name="Currency 2 8 3" xfId="571"/>
    <cellStyle name="Currency 2 8 3 2" xfId="1204"/>
    <cellStyle name="Currency 2 8 3 2 2" xfId="3103"/>
    <cellStyle name="Currency 2 8 3 2 2 2" xfId="6906"/>
    <cellStyle name="Currency 2 8 3 2 2 2 2" xfId="14716"/>
    <cellStyle name="Currency 2 8 3 2 2 2 2 2" xfId="30127"/>
    <cellStyle name="Currency 2 8 3 2 2 2 2 2 2" xfId="60951"/>
    <cellStyle name="Currency 2 8 3 2 2 2 2 3" xfId="45541"/>
    <cellStyle name="Currency 2 8 3 2 2 2 3" xfId="22318"/>
    <cellStyle name="Currency 2 8 3 2 2 2 3 2" xfId="53142"/>
    <cellStyle name="Currency 2 8 3 2 2 2 4" xfId="37732"/>
    <cellStyle name="Currency 2 8 3 2 2 3" xfId="10913"/>
    <cellStyle name="Currency 2 8 3 2 2 3 2" xfId="26324"/>
    <cellStyle name="Currency 2 8 3 2 2 3 2 2" xfId="57148"/>
    <cellStyle name="Currency 2 8 3 2 2 3 3" xfId="41738"/>
    <cellStyle name="Currency 2 8 3 2 2 4" xfId="18515"/>
    <cellStyle name="Currency 2 8 3 2 2 4 2" xfId="49339"/>
    <cellStyle name="Currency 2 8 3 2 2 5" xfId="33929"/>
    <cellStyle name="Currency 2 8 3 2 3" xfId="5007"/>
    <cellStyle name="Currency 2 8 3 2 3 2" xfId="12817"/>
    <cellStyle name="Currency 2 8 3 2 3 2 2" xfId="28228"/>
    <cellStyle name="Currency 2 8 3 2 3 2 2 2" xfId="59052"/>
    <cellStyle name="Currency 2 8 3 2 3 2 3" xfId="43642"/>
    <cellStyle name="Currency 2 8 3 2 3 3" xfId="20419"/>
    <cellStyle name="Currency 2 8 3 2 3 3 2" xfId="51243"/>
    <cellStyle name="Currency 2 8 3 2 3 4" xfId="35833"/>
    <cellStyle name="Currency 2 8 3 2 4" xfId="9014"/>
    <cellStyle name="Currency 2 8 3 2 4 2" xfId="24425"/>
    <cellStyle name="Currency 2 8 3 2 4 2 2" xfId="55249"/>
    <cellStyle name="Currency 2 8 3 2 4 3" xfId="39839"/>
    <cellStyle name="Currency 2 8 3 2 5" xfId="16616"/>
    <cellStyle name="Currency 2 8 3 2 5 2" xfId="47440"/>
    <cellStyle name="Currency 2 8 3 2 6" xfId="32030"/>
    <cellStyle name="Currency 2 8 3 3" xfId="1837"/>
    <cellStyle name="Currency 2 8 3 3 2" xfId="3736"/>
    <cellStyle name="Currency 2 8 3 3 2 2" xfId="7539"/>
    <cellStyle name="Currency 2 8 3 3 2 2 2" xfId="15349"/>
    <cellStyle name="Currency 2 8 3 3 2 2 2 2" xfId="30760"/>
    <cellStyle name="Currency 2 8 3 3 2 2 2 2 2" xfId="61584"/>
    <cellStyle name="Currency 2 8 3 3 2 2 2 3" xfId="46174"/>
    <cellStyle name="Currency 2 8 3 3 2 2 3" xfId="22951"/>
    <cellStyle name="Currency 2 8 3 3 2 2 3 2" xfId="53775"/>
    <cellStyle name="Currency 2 8 3 3 2 2 4" xfId="38365"/>
    <cellStyle name="Currency 2 8 3 3 2 3" xfId="11546"/>
    <cellStyle name="Currency 2 8 3 3 2 3 2" xfId="26957"/>
    <cellStyle name="Currency 2 8 3 3 2 3 2 2" xfId="57781"/>
    <cellStyle name="Currency 2 8 3 3 2 3 3" xfId="42371"/>
    <cellStyle name="Currency 2 8 3 3 2 4" xfId="19148"/>
    <cellStyle name="Currency 2 8 3 3 2 4 2" xfId="49972"/>
    <cellStyle name="Currency 2 8 3 3 2 5" xfId="34562"/>
    <cellStyle name="Currency 2 8 3 3 3" xfId="5640"/>
    <cellStyle name="Currency 2 8 3 3 3 2" xfId="13450"/>
    <cellStyle name="Currency 2 8 3 3 3 2 2" xfId="28861"/>
    <cellStyle name="Currency 2 8 3 3 3 2 2 2" xfId="59685"/>
    <cellStyle name="Currency 2 8 3 3 3 2 3" xfId="44275"/>
    <cellStyle name="Currency 2 8 3 3 3 3" xfId="21052"/>
    <cellStyle name="Currency 2 8 3 3 3 3 2" xfId="51876"/>
    <cellStyle name="Currency 2 8 3 3 3 4" xfId="36466"/>
    <cellStyle name="Currency 2 8 3 3 4" xfId="9647"/>
    <cellStyle name="Currency 2 8 3 3 4 2" xfId="25058"/>
    <cellStyle name="Currency 2 8 3 3 4 2 2" xfId="55882"/>
    <cellStyle name="Currency 2 8 3 3 4 3" xfId="40472"/>
    <cellStyle name="Currency 2 8 3 3 5" xfId="17249"/>
    <cellStyle name="Currency 2 8 3 3 5 2" xfId="48073"/>
    <cellStyle name="Currency 2 8 3 3 6" xfId="32663"/>
    <cellStyle name="Currency 2 8 3 4" xfId="2470"/>
    <cellStyle name="Currency 2 8 3 4 2" xfId="6273"/>
    <cellStyle name="Currency 2 8 3 4 2 2" xfId="14083"/>
    <cellStyle name="Currency 2 8 3 4 2 2 2" xfId="29494"/>
    <cellStyle name="Currency 2 8 3 4 2 2 2 2" xfId="60318"/>
    <cellStyle name="Currency 2 8 3 4 2 2 3" xfId="44908"/>
    <cellStyle name="Currency 2 8 3 4 2 3" xfId="21685"/>
    <cellStyle name="Currency 2 8 3 4 2 3 2" xfId="52509"/>
    <cellStyle name="Currency 2 8 3 4 2 4" xfId="37099"/>
    <cellStyle name="Currency 2 8 3 4 3" xfId="10280"/>
    <cellStyle name="Currency 2 8 3 4 3 2" xfId="25691"/>
    <cellStyle name="Currency 2 8 3 4 3 2 2" xfId="56515"/>
    <cellStyle name="Currency 2 8 3 4 3 3" xfId="41105"/>
    <cellStyle name="Currency 2 8 3 4 4" xfId="17882"/>
    <cellStyle name="Currency 2 8 3 4 4 2" xfId="48706"/>
    <cellStyle name="Currency 2 8 3 4 5" xfId="33296"/>
    <cellStyle name="Currency 2 8 3 5" xfId="4374"/>
    <cellStyle name="Currency 2 8 3 5 2" xfId="12184"/>
    <cellStyle name="Currency 2 8 3 5 2 2" xfId="27595"/>
    <cellStyle name="Currency 2 8 3 5 2 2 2" xfId="58419"/>
    <cellStyle name="Currency 2 8 3 5 2 3" xfId="43009"/>
    <cellStyle name="Currency 2 8 3 5 3" xfId="19786"/>
    <cellStyle name="Currency 2 8 3 5 3 2" xfId="50610"/>
    <cellStyle name="Currency 2 8 3 5 4" xfId="35200"/>
    <cellStyle name="Currency 2 8 3 6" xfId="8381"/>
    <cellStyle name="Currency 2 8 3 6 2" xfId="23792"/>
    <cellStyle name="Currency 2 8 3 6 2 2" xfId="54616"/>
    <cellStyle name="Currency 2 8 3 6 3" xfId="39206"/>
    <cellStyle name="Currency 2 8 3 7" xfId="15983"/>
    <cellStyle name="Currency 2 8 3 7 2" xfId="46807"/>
    <cellStyle name="Currency 2 8 3 8" xfId="31397"/>
    <cellStyle name="Currency 2 8 4" xfId="991"/>
    <cellStyle name="Currency 2 8 4 2" xfId="2890"/>
    <cellStyle name="Currency 2 8 4 2 2" xfId="6693"/>
    <cellStyle name="Currency 2 8 4 2 2 2" xfId="14503"/>
    <cellStyle name="Currency 2 8 4 2 2 2 2" xfId="29914"/>
    <cellStyle name="Currency 2 8 4 2 2 2 2 2" xfId="60738"/>
    <cellStyle name="Currency 2 8 4 2 2 2 3" xfId="45328"/>
    <cellStyle name="Currency 2 8 4 2 2 3" xfId="22105"/>
    <cellStyle name="Currency 2 8 4 2 2 3 2" xfId="52929"/>
    <cellStyle name="Currency 2 8 4 2 2 4" xfId="37519"/>
    <cellStyle name="Currency 2 8 4 2 3" xfId="10700"/>
    <cellStyle name="Currency 2 8 4 2 3 2" xfId="26111"/>
    <cellStyle name="Currency 2 8 4 2 3 2 2" xfId="56935"/>
    <cellStyle name="Currency 2 8 4 2 3 3" xfId="41525"/>
    <cellStyle name="Currency 2 8 4 2 4" xfId="18302"/>
    <cellStyle name="Currency 2 8 4 2 4 2" xfId="49126"/>
    <cellStyle name="Currency 2 8 4 2 5" xfId="33716"/>
    <cellStyle name="Currency 2 8 4 3" xfId="4794"/>
    <cellStyle name="Currency 2 8 4 3 2" xfId="12604"/>
    <cellStyle name="Currency 2 8 4 3 2 2" xfId="28015"/>
    <cellStyle name="Currency 2 8 4 3 2 2 2" xfId="58839"/>
    <cellStyle name="Currency 2 8 4 3 2 3" xfId="43429"/>
    <cellStyle name="Currency 2 8 4 3 3" xfId="20206"/>
    <cellStyle name="Currency 2 8 4 3 3 2" xfId="51030"/>
    <cellStyle name="Currency 2 8 4 3 4" xfId="35620"/>
    <cellStyle name="Currency 2 8 4 4" xfId="8801"/>
    <cellStyle name="Currency 2 8 4 4 2" xfId="24212"/>
    <cellStyle name="Currency 2 8 4 4 2 2" xfId="55036"/>
    <cellStyle name="Currency 2 8 4 4 3" xfId="39626"/>
    <cellStyle name="Currency 2 8 4 5" xfId="16403"/>
    <cellStyle name="Currency 2 8 4 5 2" xfId="47227"/>
    <cellStyle name="Currency 2 8 4 6" xfId="31817"/>
    <cellStyle name="Currency 2 8 5" xfId="1624"/>
    <cellStyle name="Currency 2 8 5 2" xfId="3523"/>
    <cellStyle name="Currency 2 8 5 2 2" xfId="7326"/>
    <cellStyle name="Currency 2 8 5 2 2 2" xfId="15136"/>
    <cellStyle name="Currency 2 8 5 2 2 2 2" xfId="30547"/>
    <cellStyle name="Currency 2 8 5 2 2 2 2 2" xfId="61371"/>
    <cellStyle name="Currency 2 8 5 2 2 2 3" xfId="45961"/>
    <cellStyle name="Currency 2 8 5 2 2 3" xfId="22738"/>
    <cellStyle name="Currency 2 8 5 2 2 3 2" xfId="53562"/>
    <cellStyle name="Currency 2 8 5 2 2 4" xfId="38152"/>
    <cellStyle name="Currency 2 8 5 2 3" xfId="11333"/>
    <cellStyle name="Currency 2 8 5 2 3 2" xfId="26744"/>
    <cellStyle name="Currency 2 8 5 2 3 2 2" xfId="57568"/>
    <cellStyle name="Currency 2 8 5 2 3 3" xfId="42158"/>
    <cellStyle name="Currency 2 8 5 2 4" xfId="18935"/>
    <cellStyle name="Currency 2 8 5 2 4 2" xfId="49759"/>
    <cellStyle name="Currency 2 8 5 2 5" xfId="34349"/>
    <cellStyle name="Currency 2 8 5 3" xfId="5427"/>
    <cellStyle name="Currency 2 8 5 3 2" xfId="13237"/>
    <cellStyle name="Currency 2 8 5 3 2 2" xfId="28648"/>
    <cellStyle name="Currency 2 8 5 3 2 2 2" xfId="59472"/>
    <cellStyle name="Currency 2 8 5 3 2 3" xfId="44062"/>
    <cellStyle name="Currency 2 8 5 3 3" xfId="20839"/>
    <cellStyle name="Currency 2 8 5 3 3 2" xfId="51663"/>
    <cellStyle name="Currency 2 8 5 3 4" xfId="36253"/>
    <cellStyle name="Currency 2 8 5 4" xfId="9434"/>
    <cellStyle name="Currency 2 8 5 4 2" xfId="24845"/>
    <cellStyle name="Currency 2 8 5 4 2 2" xfId="55669"/>
    <cellStyle name="Currency 2 8 5 4 3" xfId="40259"/>
    <cellStyle name="Currency 2 8 5 5" xfId="17036"/>
    <cellStyle name="Currency 2 8 5 5 2" xfId="47860"/>
    <cellStyle name="Currency 2 8 5 6" xfId="32450"/>
    <cellStyle name="Currency 2 8 6" xfId="2257"/>
    <cellStyle name="Currency 2 8 6 2" xfId="6060"/>
    <cellStyle name="Currency 2 8 6 2 2" xfId="13870"/>
    <cellStyle name="Currency 2 8 6 2 2 2" xfId="29281"/>
    <cellStyle name="Currency 2 8 6 2 2 2 2" xfId="60105"/>
    <cellStyle name="Currency 2 8 6 2 2 3" xfId="44695"/>
    <cellStyle name="Currency 2 8 6 2 3" xfId="21472"/>
    <cellStyle name="Currency 2 8 6 2 3 2" xfId="52296"/>
    <cellStyle name="Currency 2 8 6 2 4" xfId="36886"/>
    <cellStyle name="Currency 2 8 6 3" xfId="10067"/>
    <cellStyle name="Currency 2 8 6 3 2" xfId="25478"/>
    <cellStyle name="Currency 2 8 6 3 2 2" xfId="56302"/>
    <cellStyle name="Currency 2 8 6 3 3" xfId="40892"/>
    <cellStyle name="Currency 2 8 6 4" xfId="17669"/>
    <cellStyle name="Currency 2 8 6 4 2" xfId="48493"/>
    <cellStyle name="Currency 2 8 6 5" xfId="33083"/>
    <cellStyle name="Currency 2 8 7" xfId="4161"/>
    <cellStyle name="Currency 2 8 7 2" xfId="11971"/>
    <cellStyle name="Currency 2 8 7 2 2" xfId="27382"/>
    <cellStyle name="Currency 2 8 7 2 2 2" xfId="58206"/>
    <cellStyle name="Currency 2 8 7 2 3" xfId="42796"/>
    <cellStyle name="Currency 2 8 7 3" xfId="19573"/>
    <cellStyle name="Currency 2 8 7 3 2" xfId="50397"/>
    <cellStyle name="Currency 2 8 7 4" xfId="34987"/>
    <cellStyle name="Currency 2 8 8" xfId="8168"/>
    <cellStyle name="Currency 2 8 8 2" xfId="23579"/>
    <cellStyle name="Currency 2 8 8 2 2" xfId="54403"/>
    <cellStyle name="Currency 2 8 8 3" xfId="38993"/>
    <cellStyle name="Currency 2 8 9" xfId="7959"/>
    <cellStyle name="Currency 2 8 9 2" xfId="23370"/>
    <cellStyle name="Currency 2 8 9 2 2" xfId="54194"/>
    <cellStyle name="Currency 2 8 9 3" xfId="38784"/>
    <cellStyle name="Currency 2 9" xfId="575"/>
    <cellStyle name="Currency 2 9 2" xfId="1208"/>
    <cellStyle name="Currency 2 9 2 2" xfId="3107"/>
    <cellStyle name="Currency 2 9 2 2 2" xfId="6910"/>
    <cellStyle name="Currency 2 9 2 2 2 2" xfId="14720"/>
    <cellStyle name="Currency 2 9 2 2 2 2 2" xfId="30131"/>
    <cellStyle name="Currency 2 9 2 2 2 2 2 2" xfId="60955"/>
    <cellStyle name="Currency 2 9 2 2 2 2 3" xfId="45545"/>
    <cellStyle name="Currency 2 9 2 2 2 3" xfId="22322"/>
    <cellStyle name="Currency 2 9 2 2 2 3 2" xfId="53146"/>
    <cellStyle name="Currency 2 9 2 2 2 4" xfId="37736"/>
    <cellStyle name="Currency 2 9 2 2 3" xfId="10917"/>
    <cellStyle name="Currency 2 9 2 2 3 2" xfId="26328"/>
    <cellStyle name="Currency 2 9 2 2 3 2 2" xfId="57152"/>
    <cellStyle name="Currency 2 9 2 2 3 3" xfId="41742"/>
    <cellStyle name="Currency 2 9 2 2 4" xfId="18519"/>
    <cellStyle name="Currency 2 9 2 2 4 2" xfId="49343"/>
    <cellStyle name="Currency 2 9 2 2 5" xfId="33933"/>
    <cellStyle name="Currency 2 9 2 3" xfId="5011"/>
    <cellStyle name="Currency 2 9 2 3 2" xfId="12821"/>
    <cellStyle name="Currency 2 9 2 3 2 2" xfId="28232"/>
    <cellStyle name="Currency 2 9 2 3 2 2 2" xfId="59056"/>
    <cellStyle name="Currency 2 9 2 3 2 3" xfId="43646"/>
    <cellStyle name="Currency 2 9 2 3 3" xfId="20423"/>
    <cellStyle name="Currency 2 9 2 3 3 2" xfId="51247"/>
    <cellStyle name="Currency 2 9 2 3 4" xfId="35837"/>
    <cellStyle name="Currency 2 9 2 4" xfId="9018"/>
    <cellStyle name="Currency 2 9 2 4 2" xfId="24429"/>
    <cellStyle name="Currency 2 9 2 4 2 2" xfId="55253"/>
    <cellStyle name="Currency 2 9 2 4 3" xfId="39843"/>
    <cellStyle name="Currency 2 9 2 5" xfId="16620"/>
    <cellStyle name="Currency 2 9 2 5 2" xfId="47444"/>
    <cellStyle name="Currency 2 9 2 6" xfId="32034"/>
    <cellStyle name="Currency 2 9 3" xfId="1841"/>
    <cellStyle name="Currency 2 9 3 2" xfId="3740"/>
    <cellStyle name="Currency 2 9 3 2 2" xfId="7543"/>
    <cellStyle name="Currency 2 9 3 2 2 2" xfId="15353"/>
    <cellStyle name="Currency 2 9 3 2 2 2 2" xfId="30764"/>
    <cellStyle name="Currency 2 9 3 2 2 2 2 2" xfId="61588"/>
    <cellStyle name="Currency 2 9 3 2 2 2 3" xfId="46178"/>
    <cellStyle name="Currency 2 9 3 2 2 3" xfId="22955"/>
    <cellStyle name="Currency 2 9 3 2 2 3 2" xfId="53779"/>
    <cellStyle name="Currency 2 9 3 2 2 4" xfId="38369"/>
    <cellStyle name="Currency 2 9 3 2 3" xfId="11550"/>
    <cellStyle name="Currency 2 9 3 2 3 2" xfId="26961"/>
    <cellStyle name="Currency 2 9 3 2 3 2 2" xfId="57785"/>
    <cellStyle name="Currency 2 9 3 2 3 3" xfId="42375"/>
    <cellStyle name="Currency 2 9 3 2 4" xfId="19152"/>
    <cellStyle name="Currency 2 9 3 2 4 2" xfId="49976"/>
    <cellStyle name="Currency 2 9 3 2 5" xfId="34566"/>
    <cellStyle name="Currency 2 9 3 3" xfId="5644"/>
    <cellStyle name="Currency 2 9 3 3 2" xfId="13454"/>
    <cellStyle name="Currency 2 9 3 3 2 2" xfId="28865"/>
    <cellStyle name="Currency 2 9 3 3 2 2 2" xfId="59689"/>
    <cellStyle name="Currency 2 9 3 3 2 3" xfId="44279"/>
    <cellStyle name="Currency 2 9 3 3 3" xfId="21056"/>
    <cellStyle name="Currency 2 9 3 3 3 2" xfId="51880"/>
    <cellStyle name="Currency 2 9 3 3 4" xfId="36470"/>
    <cellStyle name="Currency 2 9 3 4" xfId="9651"/>
    <cellStyle name="Currency 2 9 3 4 2" xfId="25062"/>
    <cellStyle name="Currency 2 9 3 4 2 2" xfId="55886"/>
    <cellStyle name="Currency 2 9 3 4 3" xfId="40476"/>
    <cellStyle name="Currency 2 9 3 5" xfId="17253"/>
    <cellStyle name="Currency 2 9 3 5 2" xfId="48077"/>
    <cellStyle name="Currency 2 9 3 6" xfId="32667"/>
    <cellStyle name="Currency 2 9 4" xfId="2474"/>
    <cellStyle name="Currency 2 9 4 2" xfId="6277"/>
    <cellStyle name="Currency 2 9 4 2 2" xfId="14087"/>
    <cellStyle name="Currency 2 9 4 2 2 2" xfId="29498"/>
    <cellStyle name="Currency 2 9 4 2 2 2 2" xfId="60322"/>
    <cellStyle name="Currency 2 9 4 2 2 3" xfId="44912"/>
    <cellStyle name="Currency 2 9 4 2 3" xfId="21689"/>
    <cellStyle name="Currency 2 9 4 2 3 2" xfId="52513"/>
    <cellStyle name="Currency 2 9 4 2 4" xfId="37103"/>
    <cellStyle name="Currency 2 9 4 3" xfId="10284"/>
    <cellStyle name="Currency 2 9 4 3 2" xfId="25695"/>
    <cellStyle name="Currency 2 9 4 3 2 2" xfId="56519"/>
    <cellStyle name="Currency 2 9 4 3 3" xfId="41109"/>
    <cellStyle name="Currency 2 9 4 4" xfId="17886"/>
    <cellStyle name="Currency 2 9 4 4 2" xfId="48710"/>
    <cellStyle name="Currency 2 9 4 5" xfId="33300"/>
    <cellStyle name="Currency 2 9 5" xfId="4378"/>
    <cellStyle name="Currency 2 9 5 2" xfId="12188"/>
    <cellStyle name="Currency 2 9 5 2 2" xfId="27599"/>
    <cellStyle name="Currency 2 9 5 2 2 2" xfId="58423"/>
    <cellStyle name="Currency 2 9 5 2 3" xfId="43013"/>
    <cellStyle name="Currency 2 9 5 3" xfId="19790"/>
    <cellStyle name="Currency 2 9 5 3 2" xfId="50614"/>
    <cellStyle name="Currency 2 9 5 4" xfId="35204"/>
    <cellStyle name="Currency 2 9 6" xfId="8385"/>
    <cellStyle name="Currency 2 9 6 2" xfId="23796"/>
    <cellStyle name="Currency 2 9 6 2 2" xfId="54620"/>
    <cellStyle name="Currency 2 9 6 3" xfId="39210"/>
    <cellStyle name="Currency 2 9 7" xfId="15987"/>
    <cellStyle name="Currency 2 9 7 2" xfId="46811"/>
    <cellStyle name="Currency 2 9 8" xfId="31401"/>
    <cellStyle name="Currency 20" xfId="61797"/>
    <cellStyle name="Currency 21" xfId="61799"/>
    <cellStyle name="Currency 22" xfId="61803"/>
    <cellStyle name="Currency 23" xfId="61808"/>
    <cellStyle name="Currency 24" xfId="132"/>
    <cellStyle name="Currency 25" xfId="117"/>
    <cellStyle name="Currency 26" xfId="61818"/>
    <cellStyle name="Currency 3" xfId="108"/>
    <cellStyle name="Currency 3 10" xfId="2056"/>
    <cellStyle name="Currency 3 10 2" xfId="5859"/>
    <cellStyle name="Currency 3 10 2 2" xfId="13669"/>
    <cellStyle name="Currency 3 10 2 2 2" xfId="29080"/>
    <cellStyle name="Currency 3 10 2 2 2 2" xfId="59904"/>
    <cellStyle name="Currency 3 10 2 2 3" xfId="44494"/>
    <cellStyle name="Currency 3 10 2 3" xfId="21271"/>
    <cellStyle name="Currency 3 10 2 3 2" xfId="52095"/>
    <cellStyle name="Currency 3 10 2 4" xfId="36685"/>
    <cellStyle name="Currency 3 10 3" xfId="9866"/>
    <cellStyle name="Currency 3 10 3 2" xfId="25277"/>
    <cellStyle name="Currency 3 10 3 2 2" xfId="56101"/>
    <cellStyle name="Currency 3 10 3 3" xfId="40691"/>
    <cellStyle name="Currency 3 10 4" xfId="17468"/>
    <cellStyle name="Currency 3 10 4 2" xfId="48292"/>
    <cellStyle name="Currency 3 10 5" xfId="32882"/>
    <cellStyle name="Currency 3 11" xfId="3950"/>
    <cellStyle name="Currency 3 11 2" xfId="11760"/>
    <cellStyle name="Currency 3 11 2 2" xfId="27171"/>
    <cellStyle name="Currency 3 11 2 2 2" xfId="57995"/>
    <cellStyle name="Currency 3 11 2 3" xfId="42585"/>
    <cellStyle name="Currency 3 11 3" xfId="19362"/>
    <cellStyle name="Currency 3 11 3 2" xfId="50186"/>
    <cellStyle name="Currency 3 11 4" xfId="34776"/>
    <cellStyle name="Currency 3 12" xfId="3960"/>
    <cellStyle name="Currency 3 12 2" xfId="11770"/>
    <cellStyle name="Currency 3 12 2 2" xfId="27181"/>
    <cellStyle name="Currency 3 12 2 2 2" xfId="58005"/>
    <cellStyle name="Currency 3 12 2 3" xfId="42595"/>
    <cellStyle name="Currency 3 12 3" xfId="19372"/>
    <cellStyle name="Currency 3 12 3 2" xfId="50196"/>
    <cellStyle name="Currency 3 12 4" xfId="34786"/>
    <cellStyle name="Currency 3 13" xfId="7967"/>
    <cellStyle name="Currency 3 13 2" xfId="23378"/>
    <cellStyle name="Currency 3 13 2 2" xfId="54202"/>
    <cellStyle name="Currency 3 13 3" xfId="38792"/>
    <cellStyle name="Currency 3 14" xfId="7758"/>
    <cellStyle name="Currency 3 14 2" xfId="23169"/>
    <cellStyle name="Currency 3 14 2 2" xfId="53993"/>
    <cellStyle name="Currency 3 14 3" xfId="38583"/>
    <cellStyle name="Currency 3 15" xfId="15569"/>
    <cellStyle name="Currency 3 15 2" xfId="46393"/>
    <cellStyle name="Currency 3 16" xfId="30983"/>
    <cellStyle name="Currency 3 17" xfId="145"/>
    <cellStyle name="Currency 3 2" xfId="176"/>
    <cellStyle name="Currency 3 2 10" xfId="3980"/>
    <cellStyle name="Currency 3 2 10 2" xfId="11790"/>
    <cellStyle name="Currency 3 2 10 2 2" xfId="27201"/>
    <cellStyle name="Currency 3 2 10 2 2 2" xfId="58025"/>
    <cellStyle name="Currency 3 2 10 2 3" xfId="42615"/>
    <cellStyle name="Currency 3 2 10 3" xfId="19392"/>
    <cellStyle name="Currency 3 2 10 3 2" xfId="50216"/>
    <cellStyle name="Currency 3 2 10 4" xfId="34806"/>
    <cellStyle name="Currency 3 2 11" xfId="7987"/>
    <cellStyle name="Currency 3 2 11 2" xfId="23398"/>
    <cellStyle name="Currency 3 2 11 2 2" xfId="54222"/>
    <cellStyle name="Currency 3 2 11 3" xfId="38812"/>
    <cellStyle name="Currency 3 2 12" xfId="7778"/>
    <cellStyle name="Currency 3 2 12 2" xfId="23189"/>
    <cellStyle name="Currency 3 2 12 2 2" xfId="54013"/>
    <cellStyle name="Currency 3 2 12 3" xfId="38603"/>
    <cellStyle name="Currency 3 2 13" xfId="15589"/>
    <cellStyle name="Currency 3 2 13 2" xfId="46413"/>
    <cellStyle name="Currency 3 2 14" xfId="31003"/>
    <cellStyle name="Currency 3 2 2" xfId="261"/>
    <cellStyle name="Currency 3 2 2 10" xfId="7863"/>
    <cellStyle name="Currency 3 2 2 10 2" xfId="23274"/>
    <cellStyle name="Currency 3 2 2 10 2 2" xfId="54098"/>
    <cellStyle name="Currency 3 2 2 10 3" xfId="38688"/>
    <cellStyle name="Currency 3 2 2 11" xfId="15674"/>
    <cellStyle name="Currency 3 2 2 11 2" xfId="46498"/>
    <cellStyle name="Currency 3 2 2 12" xfId="31088"/>
    <cellStyle name="Currency 3 2 2 2" xfId="343"/>
    <cellStyle name="Currency 3 2 2 2 10" xfId="15756"/>
    <cellStyle name="Currency 3 2 2 2 10 2" xfId="46580"/>
    <cellStyle name="Currency 3 2 2 2 11" xfId="31170"/>
    <cellStyle name="Currency 3 2 2 2 2" xfId="766"/>
    <cellStyle name="Currency 3 2 2 2 2 2" xfId="1399"/>
    <cellStyle name="Currency 3 2 2 2 2 2 2" xfId="3298"/>
    <cellStyle name="Currency 3 2 2 2 2 2 2 2" xfId="7101"/>
    <cellStyle name="Currency 3 2 2 2 2 2 2 2 2" xfId="14911"/>
    <cellStyle name="Currency 3 2 2 2 2 2 2 2 2 2" xfId="30322"/>
    <cellStyle name="Currency 3 2 2 2 2 2 2 2 2 2 2" xfId="61146"/>
    <cellStyle name="Currency 3 2 2 2 2 2 2 2 2 3" xfId="45736"/>
    <cellStyle name="Currency 3 2 2 2 2 2 2 2 3" xfId="22513"/>
    <cellStyle name="Currency 3 2 2 2 2 2 2 2 3 2" xfId="53337"/>
    <cellStyle name="Currency 3 2 2 2 2 2 2 2 4" xfId="37927"/>
    <cellStyle name="Currency 3 2 2 2 2 2 2 3" xfId="11108"/>
    <cellStyle name="Currency 3 2 2 2 2 2 2 3 2" xfId="26519"/>
    <cellStyle name="Currency 3 2 2 2 2 2 2 3 2 2" xfId="57343"/>
    <cellStyle name="Currency 3 2 2 2 2 2 2 3 3" xfId="41933"/>
    <cellStyle name="Currency 3 2 2 2 2 2 2 4" xfId="18710"/>
    <cellStyle name="Currency 3 2 2 2 2 2 2 4 2" xfId="49534"/>
    <cellStyle name="Currency 3 2 2 2 2 2 2 5" xfId="34124"/>
    <cellStyle name="Currency 3 2 2 2 2 2 3" xfId="5202"/>
    <cellStyle name="Currency 3 2 2 2 2 2 3 2" xfId="13012"/>
    <cellStyle name="Currency 3 2 2 2 2 2 3 2 2" xfId="28423"/>
    <cellStyle name="Currency 3 2 2 2 2 2 3 2 2 2" xfId="59247"/>
    <cellStyle name="Currency 3 2 2 2 2 2 3 2 3" xfId="43837"/>
    <cellStyle name="Currency 3 2 2 2 2 2 3 3" xfId="20614"/>
    <cellStyle name="Currency 3 2 2 2 2 2 3 3 2" xfId="51438"/>
    <cellStyle name="Currency 3 2 2 2 2 2 3 4" xfId="36028"/>
    <cellStyle name="Currency 3 2 2 2 2 2 4" xfId="9209"/>
    <cellStyle name="Currency 3 2 2 2 2 2 4 2" xfId="24620"/>
    <cellStyle name="Currency 3 2 2 2 2 2 4 2 2" xfId="55444"/>
    <cellStyle name="Currency 3 2 2 2 2 2 4 3" xfId="40034"/>
    <cellStyle name="Currency 3 2 2 2 2 2 5" xfId="16811"/>
    <cellStyle name="Currency 3 2 2 2 2 2 5 2" xfId="47635"/>
    <cellStyle name="Currency 3 2 2 2 2 2 6" xfId="32225"/>
    <cellStyle name="Currency 3 2 2 2 2 3" xfId="2032"/>
    <cellStyle name="Currency 3 2 2 2 2 3 2" xfId="3931"/>
    <cellStyle name="Currency 3 2 2 2 2 3 2 2" xfId="7734"/>
    <cellStyle name="Currency 3 2 2 2 2 3 2 2 2" xfId="15544"/>
    <cellStyle name="Currency 3 2 2 2 2 3 2 2 2 2" xfId="30955"/>
    <cellStyle name="Currency 3 2 2 2 2 3 2 2 2 2 2" xfId="61779"/>
    <cellStyle name="Currency 3 2 2 2 2 3 2 2 2 3" xfId="46369"/>
    <cellStyle name="Currency 3 2 2 2 2 3 2 2 3" xfId="23146"/>
    <cellStyle name="Currency 3 2 2 2 2 3 2 2 3 2" xfId="53970"/>
    <cellStyle name="Currency 3 2 2 2 2 3 2 2 4" xfId="38560"/>
    <cellStyle name="Currency 3 2 2 2 2 3 2 3" xfId="11741"/>
    <cellStyle name="Currency 3 2 2 2 2 3 2 3 2" xfId="27152"/>
    <cellStyle name="Currency 3 2 2 2 2 3 2 3 2 2" xfId="57976"/>
    <cellStyle name="Currency 3 2 2 2 2 3 2 3 3" xfId="42566"/>
    <cellStyle name="Currency 3 2 2 2 2 3 2 4" xfId="19343"/>
    <cellStyle name="Currency 3 2 2 2 2 3 2 4 2" xfId="50167"/>
    <cellStyle name="Currency 3 2 2 2 2 3 2 5" xfId="34757"/>
    <cellStyle name="Currency 3 2 2 2 2 3 3" xfId="5835"/>
    <cellStyle name="Currency 3 2 2 2 2 3 3 2" xfId="13645"/>
    <cellStyle name="Currency 3 2 2 2 2 3 3 2 2" xfId="29056"/>
    <cellStyle name="Currency 3 2 2 2 2 3 3 2 2 2" xfId="59880"/>
    <cellStyle name="Currency 3 2 2 2 2 3 3 2 3" xfId="44470"/>
    <cellStyle name="Currency 3 2 2 2 2 3 3 3" xfId="21247"/>
    <cellStyle name="Currency 3 2 2 2 2 3 3 3 2" xfId="52071"/>
    <cellStyle name="Currency 3 2 2 2 2 3 3 4" xfId="36661"/>
    <cellStyle name="Currency 3 2 2 2 2 3 4" xfId="9842"/>
    <cellStyle name="Currency 3 2 2 2 2 3 4 2" xfId="25253"/>
    <cellStyle name="Currency 3 2 2 2 2 3 4 2 2" xfId="56077"/>
    <cellStyle name="Currency 3 2 2 2 2 3 4 3" xfId="40667"/>
    <cellStyle name="Currency 3 2 2 2 2 3 5" xfId="17444"/>
    <cellStyle name="Currency 3 2 2 2 2 3 5 2" xfId="48268"/>
    <cellStyle name="Currency 3 2 2 2 2 3 6" xfId="32858"/>
    <cellStyle name="Currency 3 2 2 2 2 4" xfId="2665"/>
    <cellStyle name="Currency 3 2 2 2 2 4 2" xfId="6468"/>
    <cellStyle name="Currency 3 2 2 2 2 4 2 2" xfId="14278"/>
    <cellStyle name="Currency 3 2 2 2 2 4 2 2 2" xfId="29689"/>
    <cellStyle name="Currency 3 2 2 2 2 4 2 2 2 2" xfId="60513"/>
    <cellStyle name="Currency 3 2 2 2 2 4 2 2 3" xfId="45103"/>
    <cellStyle name="Currency 3 2 2 2 2 4 2 3" xfId="21880"/>
    <cellStyle name="Currency 3 2 2 2 2 4 2 3 2" xfId="52704"/>
    <cellStyle name="Currency 3 2 2 2 2 4 2 4" xfId="37294"/>
    <cellStyle name="Currency 3 2 2 2 2 4 3" xfId="10475"/>
    <cellStyle name="Currency 3 2 2 2 2 4 3 2" xfId="25886"/>
    <cellStyle name="Currency 3 2 2 2 2 4 3 2 2" xfId="56710"/>
    <cellStyle name="Currency 3 2 2 2 2 4 3 3" xfId="41300"/>
    <cellStyle name="Currency 3 2 2 2 2 4 4" xfId="18077"/>
    <cellStyle name="Currency 3 2 2 2 2 4 4 2" xfId="48901"/>
    <cellStyle name="Currency 3 2 2 2 2 4 5" xfId="33491"/>
    <cellStyle name="Currency 3 2 2 2 2 5" xfId="4569"/>
    <cellStyle name="Currency 3 2 2 2 2 5 2" xfId="12379"/>
    <cellStyle name="Currency 3 2 2 2 2 5 2 2" xfId="27790"/>
    <cellStyle name="Currency 3 2 2 2 2 5 2 2 2" xfId="58614"/>
    <cellStyle name="Currency 3 2 2 2 2 5 2 3" xfId="43204"/>
    <cellStyle name="Currency 3 2 2 2 2 5 3" xfId="19981"/>
    <cellStyle name="Currency 3 2 2 2 2 5 3 2" xfId="50805"/>
    <cellStyle name="Currency 3 2 2 2 2 5 4" xfId="35395"/>
    <cellStyle name="Currency 3 2 2 2 2 6" xfId="8576"/>
    <cellStyle name="Currency 3 2 2 2 2 6 2" xfId="23987"/>
    <cellStyle name="Currency 3 2 2 2 2 6 2 2" xfId="54811"/>
    <cellStyle name="Currency 3 2 2 2 2 6 3" xfId="39401"/>
    <cellStyle name="Currency 3 2 2 2 2 7" xfId="16178"/>
    <cellStyle name="Currency 3 2 2 2 2 7 2" xfId="47002"/>
    <cellStyle name="Currency 3 2 2 2 2 8" xfId="31592"/>
    <cellStyle name="Currency 3 2 2 2 3" xfId="557"/>
    <cellStyle name="Currency 3 2 2 2 3 2" xfId="1190"/>
    <cellStyle name="Currency 3 2 2 2 3 2 2" xfId="3089"/>
    <cellStyle name="Currency 3 2 2 2 3 2 2 2" xfId="6892"/>
    <cellStyle name="Currency 3 2 2 2 3 2 2 2 2" xfId="14702"/>
    <cellStyle name="Currency 3 2 2 2 3 2 2 2 2 2" xfId="30113"/>
    <cellStyle name="Currency 3 2 2 2 3 2 2 2 2 2 2" xfId="60937"/>
    <cellStyle name="Currency 3 2 2 2 3 2 2 2 2 3" xfId="45527"/>
    <cellStyle name="Currency 3 2 2 2 3 2 2 2 3" xfId="22304"/>
    <cellStyle name="Currency 3 2 2 2 3 2 2 2 3 2" xfId="53128"/>
    <cellStyle name="Currency 3 2 2 2 3 2 2 2 4" xfId="37718"/>
    <cellStyle name="Currency 3 2 2 2 3 2 2 3" xfId="10899"/>
    <cellStyle name="Currency 3 2 2 2 3 2 2 3 2" xfId="26310"/>
    <cellStyle name="Currency 3 2 2 2 3 2 2 3 2 2" xfId="57134"/>
    <cellStyle name="Currency 3 2 2 2 3 2 2 3 3" xfId="41724"/>
    <cellStyle name="Currency 3 2 2 2 3 2 2 4" xfId="18501"/>
    <cellStyle name="Currency 3 2 2 2 3 2 2 4 2" xfId="49325"/>
    <cellStyle name="Currency 3 2 2 2 3 2 2 5" xfId="33915"/>
    <cellStyle name="Currency 3 2 2 2 3 2 3" xfId="4993"/>
    <cellStyle name="Currency 3 2 2 2 3 2 3 2" xfId="12803"/>
    <cellStyle name="Currency 3 2 2 2 3 2 3 2 2" xfId="28214"/>
    <cellStyle name="Currency 3 2 2 2 3 2 3 2 2 2" xfId="59038"/>
    <cellStyle name="Currency 3 2 2 2 3 2 3 2 3" xfId="43628"/>
    <cellStyle name="Currency 3 2 2 2 3 2 3 3" xfId="20405"/>
    <cellStyle name="Currency 3 2 2 2 3 2 3 3 2" xfId="51229"/>
    <cellStyle name="Currency 3 2 2 2 3 2 3 4" xfId="35819"/>
    <cellStyle name="Currency 3 2 2 2 3 2 4" xfId="9000"/>
    <cellStyle name="Currency 3 2 2 2 3 2 4 2" xfId="24411"/>
    <cellStyle name="Currency 3 2 2 2 3 2 4 2 2" xfId="55235"/>
    <cellStyle name="Currency 3 2 2 2 3 2 4 3" xfId="39825"/>
    <cellStyle name="Currency 3 2 2 2 3 2 5" xfId="16602"/>
    <cellStyle name="Currency 3 2 2 2 3 2 5 2" xfId="47426"/>
    <cellStyle name="Currency 3 2 2 2 3 2 6" xfId="32016"/>
    <cellStyle name="Currency 3 2 2 2 3 3" xfId="1823"/>
    <cellStyle name="Currency 3 2 2 2 3 3 2" xfId="3722"/>
    <cellStyle name="Currency 3 2 2 2 3 3 2 2" xfId="7525"/>
    <cellStyle name="Currency 3 2 2 2 3 3 2 2 2" xfId="15335"/>
    <cellStyle name="Currency 3 2 2 2 3 3 2 2 2 2" xfId="30746"/>
    <cellStyle name="Currency 3 2 2 2 3 3 2 2 2 2 2" xfId="61570"/>
    <cellStyle name="Currency 3 2 2 2 3 3 2 2 2 3" xfId="46160"/>
    <cellStyle name="Currency 3 2 2 2 3 3 2 2 3" xfId="22937"/>
    <cellStyle name="Currency 3 2 2 2 3 3 2 2 3 2" xfId="53761"/>
    <cellStyle name="Currency 3 2 2 2 3 3 2 2 4" xfId="38351"/>
    <cellStyle name="Currency 3 2 2 2 3 3 2 3" xfId="11532"/>
    <cellStyle name="Currency 3 2 2 2 3 3 2 3 2" xfId="26943"/>
    <cellStyle name="Currency 3 2 2 2 3 3 2 3 2 2" xfId="57767"/>
    <cellStyle name="Currency 3 2 2 2 3 3 2 3 3" xfId="42357"/>
    <cellStyle name="Currency 3 2 2 2 3 3 2 4" xfId="19134"/>
    <cellStyle name="Currency 3 2 2 2 3 3 2 4 2" xfId="49958"/>
    <cellStyle name="Currency 3 2 2 2 3 3 2 5" xfId="34548"/>
    <cellStyle name="Currency 3 2 2 2 3 3 3" xfId="5626"/>
    <cellStyle name="Currency 3 2 2 2 3 3 3 2" xfId="13436"/>
    <cellStyle name="Currency 3 2 2 2 3 3 3 2 2" xfId="28847"/>
    <cellStyle name="Currency 3 2 2 2 3 3 3 2 2 2" xfId="59671"/>
    <cellStyle name="Currency 3 2 2 2 3 3 3 2 3" xfId="44261"/>
    <cellStyle name="Currency 3 2 2 2 3 3 3 3" xfId="21038"/>
    <cellStyle name="Currency 3 2 2 2 3 3 3 3 2" xfId="51862"/>
    <cellStyle name="Currency 3 2 2 2 3 3 3 4" xfId="36452"/>
    <cellStyle name="Currency 3 2 2 2 3 3 4" xfId="9633"/>
    <cellStyle name="Currency 3 2 2 2 3 3 4 2" xfId="25044"/>
    <cellStyle name="Currency 3 2 2 2 3 3 4 2 2" xfId="55868"/>
    <cellStyle name="Currency 3 2 2 2 3 3 4 3" xfId="40458"/>
    <cellStyle name="Currency 3 2 2 2 3 3 5" xfId="17235"/>
    <cellStyle name="Currency 3 2 2 2 3 3 5 2" xfId="48059"/>
    <cellStyle name="Currency 3 2 2 2 3 3 6" xfId="32649"/>
    <cellStyle name="Currency 3 2 2 2 3 4" xfId="2456"/>
    <cellStyle name="Currency 3 2 2 2 3 4 2" xfId="6259"/>
    <cellStyle name="Currency 3 2 2 2 3 4 2 2" xfId="14069"/>
    <cellStyle name="Currency 3 2 2 2 3 4 2 2 2" xfId="29480"/>
    <cellStyle name="Currency 3 2 2 2 3 4 2 2 2 2" xfId="60304"/>
    <cellStyle name="Currency 3 2 2 2 3 4 2 2 3" xfId="44894"/>
    <cellStyle name="Currency 3 2 2 2 3 4 2 3" xfId="21671"/>
    <cellStyle name="Currency 3 2 2 2 3 4 2 3 2" xfId="52495"/>
    <cellStyle name="Currency 3 2 2 2 3 4 2 4" xfId="37085"/>
    <cellStyle name="Currency 3 2 2 2 3 4 3" xfId="10266"/>
    <cellStyle name="Currency 3 2 2 2 3 4 3 2" xfId="25677"/>
    <cellStyle name="Currency 3 2 2 2 3 4 3 2 2" xfId="56501"/>
    <cellStyle name="Currency 3 2 2 2 3 4 3 3" xfId="41091"/>
    <cellStyle name="Currency 3 2 2 2 3 4 4" xfId="17868"/>
    <cellStyle name="Currency 3 2 2 2 3 4 4 2" xfId="48692"/>
    <cellStyle name="Currency 3 2 2 2 3 4 5" xfId="33282"/>
    <cellStyle name="Currency 3 2 2 2 3 5" xfId="4360"/>
    <cellStyle name="Currency 3 2 2 2 3 5 2" xfId="12170"/>
    <cellStyle name="Currency 3 2 2 2 3 5 2 2" xfId="27581"/>
    <cellStyle name="Currency 3 2 2 2 3 5 2 2 2" xfId="58405"/>
    <cellStyle name="Currency 3 2 2 2 3 5 2 3" xfId="42995"/>
    <cellStyle name="Currency 3 2 2 2 3 5 3" xfId="19772"/>
    <cellStyle name="Currency 3 2 2 2 3 5 3 2" xfId="50596"/>
    <cellStyle name="Currency 3 2 2 2 3 5 4" xfId="35186"/>
    <cellStyle name="Currency 3 2 2 2 3 6" xfId="8367"/>
    <cellStyle name="Currency 3 2 2 2 3 6 2" xfId="23778"/>
    <cellStyle name="Currency 3 2 2 2 3 6 2 2" xfId="54602"/>
    <cellStyle name="Currency 3 2 2 2 3 6 3" xfId="39192"/>
    <cellStyle name="Currency 3 2 2 2 3 7" xfId="15969"/>
    <cellStyle name="Currency 3 2 2 2 3 7 2" xfId="46793"/>
    <cellStyle name="Currency 3 2 2 2 3 8" xfId="31383"/>
    <cellStyle name="Currency 3 2 2 2 4" xfId="977"/>
    <cellStyle name="Currency 3 2 2 2 4 2" xfId="2876"/>
    <cellStyle name="Currency 3 2 2 2 4 2 2" xfId="6679"/>
    <cellStyle name="Currency 3 2 2 2 4 2 2 2" xfId="14489"/>
    <cellStyle name="Currency 3 2 2 2 4 2 2 2 2" xfId="29900"/>
    <cellStyle name="Currency 3 2 2 2 4 2 2 2 2 2" xfId="60724"/>
    <cellStyle name="Currency 3 2 2 2 4 2 2 2 3" xfId="45314"/>
    <cellStyle name="Currency 3 2 2 2 4 2 2 3" xfId="22091"/>
    <cellStyle name="Currency 3 2 2 2 4 2 2 3 2" xfId="52915"/>
    <cellStyle name="Currency 3 2 2 2 4 2 2 4" xfId="37505"/>
    <cellStyle name="Currency 3 2 2 2 4 2 3" xfId="10686"/>
    <cellStyle name="Currency 3 2 2 2 4 2 3 2" xfId="26097"/>
    <cellStyle name="Currency 3 2 2 2 4 2 3 2 2" xfId="56921"/>
    <cellStyle name="Currency 3 2 2 2 4 2 3 3" xfId="41511"/>
    <cellStyle name="Currency 3 2 2 2 4 2 4" xfId="18288"/>
    <cellStyle name="Currency 3 2 2 2 4 2 4 2" xfId="49112"/>
    <cellStyle name="Currency 3 2 2 2 4 2 5" xfId="33702"/>
    <cellStyle name="Currency 3 2 2 2 4 3" xfId="4780"/>
    <cellStyle name="Currency 3 2 2 2 4 3 2" xfId="12590"/>
    <cellStyle name="Currency 3 2 2 2 4 3 2 2" xfId="28001"/>
    <cellStyle name="Currency 3 2 2 2 4 3 2 2 2" xfId="58825"/>
    <cellStyle name="Currency 3 2 2 2 4 3 2 3" xfId="43415"/>
    <cellStyle name="Currency 3 2 2 2 4 3 3" xfId="20192"/>
    <cellStyle name="Currency 3 2 2 2 4 3 3 2" xfId="51016"/>
    <cellStyle name="Currency 3 2 2 2 4 3 4" xfId="35606"/>
    <cellStyle name="Currency 3 2 2 2 4 4" xfId="8787"/>
    <cellStyle name="Currency 3 2 2 2 4 4 2" xfId="24198"/>
    <cellStyle name="Currency 3 2 2 2 4 4 2 2" xfId="55022"/>
    <cellStyle name="Currency 3 2 2 2 4 4 3" xfId="39612"/>
    <cellStyle name="Currency 3 2 2 2 4 5" xfId="16389"/>
    <cellStyle name="Currency 3 2 2 2 4 5 2" xfId="47213"/>
    <cellStyle name="Currency 3 2 2 2 4 6" xfId="31803"/>
    <cellStyle name="Currency 3 2 2 2 5" xfId="1610"/>
    <cellStyle name="Currency 3 2 2 2 5 2" xfId="3509"/>
    <cellStyle name="Currency 3 2 2 2 5 2 2" xfId="7312"/>
    <cellStyle name="Currency 3 2 2 2 5 2 2 2" xfId="15122"/>
    <cellStyle name="Currency 3 2 2 2 5 2 2 2 2" xfId="30533"/>
    <cellStyle name="Currency 3 2 2 2 5 2 2 2 2 2" xfId="61357"/>
    <cellStyle name="Currency 3 2 2 2 5 2 2 2 3" xfId="45947"/>
    <cellStyle name="Currency 3 2 2 2 5 2 2 3" xfId="22724"/>
    <cellStyle name="Currency 3 2 2 2 5 2 2 3 2" xfId="53548"/>
    <cellStyle name="Currency 3 2 2 2 5 2 2 4" xfId="38138"/>
    <cellStyle name="Currency 3 2 2 2 5 2 3" xfId="11319"/>
    <cellStyle name="Currency 3 2 2 2 5 2 3 2" xfId="26730"/>
    <cellStyle name="Currency 3 2 2 2 5 2 3 2 2" xfId="57554"/>
    <cellStyle name="Currency 3 2 2 2 5 2 3 3" xfId="42144"/>
    <cellStyle name="Currency 3 2 2 2 5 2 4" xfId="18921"/>
    <cellStyle name="Currency 3 2 2 2 5 2 4 2" xfId="49745"/>
    <cellStyle name="Currency 3 2 2 2 5 2 5" xfId="34335"/>
    <cellStyle name="Currency 3 2 2 2 5 3" xfId="5413"/>
    <cellStyle name="Currency 3 2 2 2 5 3 2" xfId="13223"/>
    <cellStyle name="Currency 3 2 2 2 5 3 2 2" xfId="28634"/>
    <cellStyle name="Currency 3 2 2 2 5 3 2 2 2" xfId="59458"/>
    <cellStyle name="Currency 3 2 2 2 5 3 2 3" xfId="44048"/>
    <cellStyle name="Currency 3 2 2 2 5 3 3" xfId="20825"/>
    <cellStyle name="Currency 3 2 2 2 5 3 3 2" xfId="51649"/>
    <cellStyle name="Currency 3 2 2 2 5 3 4" xfId="36239"/>
    <cellStyle name="Currency 3 2 2 2 5 4" xfId="9420"/>
    <cellStyle name="Currency 3 2 2 2 5 4 2" xfId="24831"/>
    <cellStyle name="Currency 3 2 2 2 5 4 2 2" xfId="55655"/>
    <cellStyle name="Currency 3 2 2 2 5 4 3" xfId="40245"/>
    <cellStyle name="Currency 3 2 2 2 5 5" xfId="17022"/>
    <cellStyle name="Currency 3 2 2 2 5 5 2" xfId="47846"/>
    <cellStyle name="Currency 3 2 2 2 5 6" xfId="32436"/>
    <cellStyle name="Currency 3 2 2 2 6" xfId="2243"/>
    <cellStyle name="Currency 3 2 2 2 6 2" xfId="6046"/>
    <cellStyle name="Currency 3 2 2 2 6 2 2" xfId="13856"/>
    <cellStyle name="Currency 3 2 2 2 6 2 2 2" xfId="29267"/>
    <cellStyle name="Currency 3 2 2 2 6 2 2 2 2" xfId="60091"/>
    <cellStyle name="Currency 3 2 2 2 6 2 2 3" xfId="44681"/>
    <cellStyle name="Currency 3 2 2 2 6 2 3" xfId="21458"/>
    <cellStyle name="Currency 3 2 2 2 6 2 3 2" xfId="52282"/>
    <cellStyle name="Currency 3 2 2 2 6 2 4" xfId="36872"/>
    <cellStyle name="Currency 3 2 2 2 6 3" xfId="10053"/>
    <cellStyle name="Currency 3 2 2 2 6 3 2" xfId="25464"/>
    <cellStyle name="Currency 3 2 2 2 6 3 2 2" xfId="56288"/>
    <cellStyle name="Currency 3 2 2 2 6 3 3" xfId="40878"/>
    <cellStyle name="Currency 3 2 2 2 6 4" xfId="17655"/>
    <cellStyle name="Currency 3 2 2 2 6 4 2" xfId="48479"/>
    <cellStyle name="Currency 3 2 2 2 6 5" xfId="33069"/>
    <cellStyle name="Currency 3 2 2 2 7" xfId="4147"/>
    <cellStyle name="Currency 3 2 2 2 7 2" xfId="11957"/>
    <cellStyle name="Currency 3 2 2 2 7 2 2" xfId="27368"/>
    <cellStyle name="Currency 3 2 2 2 7 2 2 2" xfId="58192"/>
    <cellStyle name="Currency 3 2 2 2 7 2 3" xfId="42782"/>
    <cellStyle name="Currency 3 2 2 2 7 3" xfId="19559"/>
    <cellStyle name="Currency 3 2 2 2 7 3 2" xfId="50383"/>
    <cellStyle name="Currency 3 2 2 2 7 4" xfId="34973"/>
    <cellStyle name="Currency 3 2 2 2 8" xfId="8154"/>
    <cellStyle name="Currency 3 2 2 2 8 2" xfId="23565"/>
    <cellStyle name="Currency 3 2 2 2 8 2 2" xfId="54389"/>
    <cellStyle name="Currency 3 2 2 2 8 3" xfId="38979"/>
    <cellStyle name="Currency 3 2 2 2 9" xfId="7945"/>
    <cellStyle name="Currency 3 2 2 2 9 2" xfId="23356"/>
    <cellStyle name="Currency 3 2 2 2 9 2 2" xfId="54180"/>
    <cellStyle name="Currency 3 2 2 2 9 3" xfId="38770"/>
    <cellStyle name="Currency 3 2 2 3" xfId="684"/>
    <cellStyle name="Currency 3 2 2 3 2" xfId="1317"/>
    <cellStyle name="Currency 3 2 2 3 2 2" xfId="3216"/>
    <cellStyle name="Currency 3 2 2 3 2 2 2" xfId="7019"/>
    <cellStyle name="Currency 3 2 2 3 2 2 2 2" xfId="14829"/>
    <cellStyle name="Currency 3 2 2 3 2 2 2 2 2" xfId="30240"/>
    <cellStyle name="Currency 3 2 2 3 2 2 2 2 2 2" xfId="61064"/>
    <cellStyle name="Currency 3 2 2 3 2 2 2 2 3" xfId="45654"/>
    <cellStyle name="Currency 3 2 2 3 2 2 2 3" xfId="22431"/>
    <cellStyle name="Currency 3 2 2 3 2 2 2 3 2" xfId="53255"/>
    <cellStyle name="Currency 3 2 2 3 2 2 2 4" xfId="37845"/>
    <cellStyle name="Currency 3 2 2 3 2 2 3" xfId="11026"/>
    <cellStyle name="Currency 3 2 2 3 2 2 3 2" xfId="26437"/>
    <cellStyle name="Currency 3 2 2 3 2 2 3 2 2" xfId="57261"/>
    <cellStyle name="Currency 3 2 2 3 2 2 3 3" xfId="41851"/>
    <cellStyle name="Currency 3 2 2 3 2 2 4" xfId="18628"/>
    <cellStyle name="Currency 3 2 2 3 2 2 4 2" xfId="49452"/>
    <cellStyle name="Currency 3 2 2 3 2 2 5" xfId="34042"/>
    <cellStyle name="Currency 3 2 2 3 2 3" xfId="5120"/>
    <cellStyle name="Currency 3 2 2 3 2 3 2" xfId="12930"/>
    <cellStyle name="Currency 3 2 2 3 2 3 2 2" xfId="28341"/>
    <cellStyle name="Currency 3 2 2 3 2 3 2 2 2" xfId="59165"/>
    <cellStyle name="Currency 3 2 2 3 2 3 2 3" xfId="43755"/>
    <cellStyle name="Currency 3 2 2 3 2 3 3" xfId="20532"/>
    <cellStyle name="Currency 3 2 2 3 2 3 3 2" xfId="51356"/>
    <cellStyle name="Currency 3 2 2 3 2 3 4" xfId="35946"/>
    <cellStyle name="Currency 3 2 2 3 2 4" xfId="9127"/>
    <cellStyle name="Currency 3 2 2 3 2 4 2" xfId="24538"/>
    <cellStyle name="Currency 3 2 2 3 2 4 2 2" xfId="55362"/>
    <cellStyle name="Currency 3 2 2 3 2 4 3" xfId="39952"/>
    <cellStyle name="Currency 3 2 2 3 2 5" xfId="16729"/>
    <cellStyle name="Currency 3 2 2 3 2 5 2" xfId="47553"/>
    <cellStyle name="Currency 3 2 2 3 2 6" xfId="32143"/>
    <cellStyle name="Currency 3 2 2 3 3" xfId="1950"/>
    <cellStyle name="Currency 3 2 2 3 3 2" xfId="3849"/>
    <cellStyle name="Currency 3 2 2 3 3 2 2" xfId="7652"/>
    <cellStyle name="Currency 3 2 2 3 3 2 2 2" xfId="15462"/>
    <cellStyle name="Currency 3 2 2 3 3 2 2 2 2" xfId="30873"/>
    <cellStyle name="Currency 3 2 2 3 3 2 2 2 2 2" xfId="61697"/>
    <cellStyle name="Currency 3 2 2 3 3 2 2 2 3" xfId="46287"/>
    <cellStyle name="Currency 3 2 2 3 3 2 2 3" xfId="23064"/>
    <cellStyle name="Currency 3 2 2 3 3 2 2 3 2" xfId="53888"/>
    <cellStyle name="Currency 3 2 2 3 3 2 2 4" xfId="38478"/>
    <cellStyle name="Currency 3 2 2 3 3 2 3" xfId="11659"/>
    <cellStyle name="Currency 3 2 2 3 3 2 3 2" xfId="27070"/>
    <cellStyle name="Currency 3 2 2 3 3 2 3 2 2" xfId="57894"/>
    <cellStyle name="Currency 3 2 2 3 3 2 3 3" xfId="42484"/>
    <cellStyle name="Currency 3 2 2 3 3 2 4" xfId="19261"/>
    <cellStyle name="Currency 3 2 2 3 3 2 4 2" xfId="50085"/>
    <cellStyle name="Currency 3 2 2 3 3 2 5" xfId="34675"/>
    <cellStyle name="Currency 3 2 2 3 3 3" xfId="5753"/>
    <cellStyle name="Currency 3 2 2 3 3 3 2" xfId="13563"/>
    <cellStyle name="Currency 3 2 2 3 3 3 2 2" xfId="28974"/>
    <cellStyle name="Currency 3 2 2 3 3 3 2 2 2" xfId="59798"/>
    <cellStyle name="Currency 3 2 2 3 3 3 2 3" xfId="44388"/>
    <cellStyle name="Currency 3 2 2 3 3 3 3" xfId="21165"/>
    <cellStyle name="Currency 3 2 2 3 3 3 3 2" xfId="51989"/>
    <cellStyle name="Currency 3 2 2 3 3 3 4" xfId="36579"/>
    <cellStyle name="Currency 3 2 2 3 3 4" xfId="9760"/>
    <cellStyle name="Currency 3 2 2 3 3 4 2" xfId="25171"/>
    <cellStyle name="Currency 3 2 2 3 3 4 2 2" xfId="55995"/>
    <cellStyle name="Currency 3 2 2 3 3 4 3" xfId="40585"/>
    <cellStyle name="Currency 3 2 2 3 3 5" xfId="17362"/>
    <cellStyle name="Currency 3 2 2 3 3 5 2" xfId="48186"/>
    <cellStyle name="Currency 3 2 2 3 3 6" xfId="32776"/>
    <cellStyle name="Currency 3 2 2 3 4" xfId="2583"/>
    <cellStyle name="Currency 3 2 2 3 4 2" xfId="6386"/>
    <cellStyle name="Currency 3 2 2 3 4 2 2" xfId="14196"/>
    <cellStyle name="Currency 3 2 2 3 4 2 2 2" xfId="29607"/>
    <cellStyle name="Currency 3 2 2 3 4 2 2 2 2" xfId="60431"/>
    <cellStyle name="Currency 3 2 2 3 4 2 2 3" xfId="45021"/>
    <cellStyle name="Currency 3 2 2 3 4 2 3" xfId="21798"/>
    <cellStyle name="Currency 3 2 2 3 4 2 3 2" xfId="52622"/>
    <cellStyle name="Currency 3 2 2 3 4 2 4" xfId="37212"/>
    <cellStyle name="Currency 3 2 2 3 4 3" xfId="10393"/>
    <cellStyle name="Currency 3 2 2 3 4 3 2" xfId="25804"/>
    <cellStyle name="Currency 3 2 2 3 4 3 2 2" xfId="56628"/>
    <cellStyle name="Currency 3 2 2 3 4 3 3" xfId="41218"/>
    <cellStyle name="Currency 3 2 2 3 4 4" xfId="17995"/>
    <cellStyle name="Currency 3 2 2 3 4 4 2" xfId="48819"/>
    <cellStyle name="Currency 3 2 2 3 4 5" xfId="33409"/>
    <cellStyle name="Currency 3 2 2 3 5" xfId="4487"/>
    <cellStyle name="Currency 3 2 2 3 5 2" xfId="12297"/>
    <cellStyle name="Currency 3 2 2 3 5 2 2" xfId="27708"/>
    <cellStyle name="Currency 3 2 2 3 5 2 2 2" xfId="58532"/>
    <cellStyle name="Currency 3 2 2 3 5 2 3" xfId="43122"/>
    <cellStyle name="Currency 3 2 2 3 5 3" xfId="19899"/>
    <cellStyle name="Currency 3 2 2 3 5 3 2" xfId="50723"/>
    <cellStyle name="Currency 3 2 2 3 5 4" xfId="35313"/>
    <cellStyle name="Currency 3 2 2 3 6" xfId="8494"/>
    <cellStyle name="Currency 3 2 2 3 6 2" xfId="23905"/>
    <cellStyle name="Currency 3 2 2 3 6 2 2" xfId="54729"/>
    <cellStyle name="Currency 3 2 2 3 6 3" xfId="39319"/>
    <cellStyle name="Currency 3 2 2 3 7" xfId="16096"/>
    <cellStyle name="Currency 3 2 2 3 7 2" xfId="46920"/>
    <cellStyle name="Currency 3 2 2 3 8" xfId="31510"/>
    <cellStyle name="Currency 3 2 2 4" xfId="475"/>
    <cellStyle name="Currency 3 2 2 4 2" xfId="1108"/>
    <cellStyle name="Currency 3 2 2 4 2 2" xfId="3007"/>
    <cellStyle name="Currency 3 2 2 4 2 2 2" xfId="6810"/>
    <cellStyle name="Currency 3 2 2 4 2 2 2 2" xfId="14620"/>
    <cellStyle name="Currency 3 2 2 4 2 2 2 2 2" xfId="30031"/>
    <cellStyle name="Currency 3 2 2 4 2 2 2 2 2 2" xfId="60855"/>
    <cellStyle name="Currency 3 2 2 4 2 2 2 2 3" xfId="45445"/>
    <cellStyle name="Currency 3 2 2 4 2 2 2 3" xfId="22222"/>
    <cellStyle name="Currency 3 2 2 4 2 2 2 3 2" xfId="53046"/>
    <cellStyle name="Currency 3 2 2 4 2 2 2 4" xfId="37636"/>
    <cellStyle name="Currency 3 2 2 4 2 2 3" xfId="10817"/>
    <cellStyle name="Currency 3 2 2 4 2 2 3 2" xfId="26228"/>
    <cellStyle name="Currency 3 2 2 4 2 2 3 2 2" xfId="57052"/>
    <cellStyle name="Currency 3 2 2 4 2 2 3 3" xfId="41642"/>
    <cellStyle name="Currency 3 2 2 4 2 2 4" xfId="18419"/>
    <cellStyle name="Currency 3 2 2 4 2 2 4 2" xfId="49243"/>
    <cellStyle name="Currency 3 2 2 4 2 2 5" xfId="33833"/>
    <cellStyle name="Currency 3 2 2 4 2 3" xfId="4911"/>
    <cellStyle name="Currency 3 2 2 4 2 3 2" xfId="12721"/>
    <cellStyle name="Currency 3 2 2 4 2 3 2 2" xfId="28132"/>
    <cellStyle name="Currency 3 2 2 4 2 3 2 2 2" xfId="58956"/>
    <cellStyle name="Currency 3 2 2 4 2 3 2 3" xfId="43546"/>
    <cellStyle name="Currency 3 2 2 4 2 3 3" xfId="20323"/>
    <cellStyle name="Currency 3 2 2 4 2 3 3 2" xfId="51147"/>
    <cellStyle name="Currency 3 2 2 4 2 3 4" xfId="35737"/>
    <cellStyle name="Currency 3 2 2 4 2 4" xfId="8918"/>
    <cellStyle name="Currency 3 2 2 4 2 4 2" xfId="24329"/>
    <cellStyle name="Currency 3 2 2 4 2 4 2 2" xfId="55153"/>
    <cellStyle name="Currency 3 2 2 4 2 4 3" xfId="39743"/>
    <cellStyle name="Currency 3 2 2 4 2 5" xfId="16520"/>
    <cellStyle name="Currency 3 2 2 4 2 5 2" xfId="47344"/>
    <cellStyle name="Currency 3 2 2 4 2 6" xfId="31934"/>
    <cellStyle name="Currency 3 2 2 4 3" xfId="1741"/>
    <cellStyle name="Currency 3 2 2 4 3 2" xfId="3640"/>
    <cellStyle name="Currency 3 2 2 4 3 2 2" xfId="7443"/>
    <cellStyle name="Currency 3 2 2 4 3 2 2 2" xfId="15253"/>
    <cellStyle name="Currency 3 2 2 4 3 2 2 2 2" xfId="30664"/>
    <cellStyle name="Currency 3 2 2 4 3 2 2 2 2 2" xfId="61488"/>
    <cellStyle name="Currency 3 2 2 4 3 2 2 2 3" xfId="46078"/>
    <cellStyle name="Currency 3 2 2 4 3 2 2 3" xfId="22855"/>
    <cellStyle name="Currency 3 2 2 4 3 2 2 3 2" xfId="53679"/>
    <cellStyle name="Currency 3 2 2 4 3 2 2 4" xfId="38269"/>
    <cellStyle name="Currency 3 2 2 4 3 2 3" xfId="11450"/>
    <cellStyle name="Currency 3 2 2 4 3 2 3 2" xfId="26861"/>
    <cellStyle name="Currency 3 2 2 4 3 2 3 2 2" xfId="57685"/>
    <cellStyle name="Currency 3 2 2 4 3 2 3 3" xfId="42275"/>
    <cellStyle name="Currency 3 2 2 4 3 2 4" xfId="19052"/>
    <cellStyle name="Currency 3 2 2 4 3 2 4 2" xfId="49876"/>
    <cellStyle name="Currency 3 2 2 4 3 2 5" xfId="34466"/>
    <cellStyle name="Currency 3 2 2 4 3 3" xfId="5544"/>
    <cellStyle name="Currency 3 2 2 4 3 3 2" xfId="13354"/>
    <cellStyle name="Currency 3 2 2 4 3 3 2 2" xfId="28765"/>
    <cellStyle name="Currency 3 2 2 4 3 3 2 2 2" xfId="59589"/>
    <cellStyle name="Currency 3 2 2 4 3 3 2 3" xfId="44179"/>
    <cellStyle name="Currency 3 2 2 4 3 3 3" xfId="20956"/>
    <cellStyle name="Currency 3 2 2 4 3 3 3 2" xfId="51780"/>
    <cellStyle name="Currency 3 2 2 4 3 3 4" xfId="36370"/>
    <cellStyle name="Currency 3 2 2 4 3 4" xfId="9551"/>
    <cellStyle name="Currency 3 2 2 4 3 4 2" xfId="24962"/>
    <cellStyle name="Currency 3 2 2 4 3 4 2 2" xfId="55786"/>
    <cellStyle name="Currency 3 2 2 4 3 4 3" xfId="40376"/>
    <cellStyle name="Currency 3 2 2 4 3 5" xfId="17153"/>
    <cellStyle name="Currency 3 2 2 4 3 5 2" xfId="47977"/>
    <cellStyle name="Currency 3 2 2 4 3 6" xfId="32567"/>
    <cellStyle name="Currency 3 2 2 4 4" xfId="2374"/>
    <cellStyle name="Currency 3 2 2 4 4 2" xfId="6177"/>
    <cellStyle name="Currency 3 2 2 4 4 2 2" xfId="13987"/>
    <cellStyle name="Currency 3 2 2 4 4 2 2 2" xfId="29398"/>
    <cellStyle name="Currency 3 2 2 4 4 2 2 2 2" xfId="60222"/>
    <cellStyle name="Currency 3 2 2 4 4 2 2 3" xfId="44812"/>
    <cellStyle name="Currency 3 2 2 4 4 2 3" xfId="21589"/>
    <cellStyle name="Currency 3 2 2 4 4 2 3 2" xfId="52413"/>
    <cellStyle name="Currency 3 2 2 4 4 2 4" xfId="37003"/>
    <cellStyle name="Currency 3 2 2 4 4 3" xfId="10184"/>
    <cellStyle name="Currency 3 2 2 4 4 3 2" xfId="25595"/>
    <cellStyle name="Currency 3 2 2 4 4 3 2 2" xfId="56419"/>
    <cellStyle name="Currency 3 2 2 4 4 3 3" xfId="41009"/>
    <cellStyle name="Currency 3 2 2 4 4 4" xfId="17786"/>
    <cellStyle name="Currency 3 2 2 4 4 4 2" xfId="48610"/>
    <cellStyle name="Currency 3 2 2 4 4 5" xfId="33200"/>
    <cellStyle name="Currency 3 2 2 4 5" xfId="4278"/>
    <cellStyle name="Currency 3 2 2 4 5 2" xfId="12088"/>
    <cellStyle name="Currency 3 2 2 4 5 2 2" xfId="27499"/>
    <cellStyle name="Currency 3 2 2 4 5 2 2 2" xfId="58323"/>
    <cellStyle name="Currency 3 2 2 4 5 2 3" xfId="42913"/>
    <cellStyle name="Currency 3 2 2 4 5 3" xfId="19690"/>
    <cellStyle name="Currency 3 2 2 4 5 3 2" xfId="50514"/>
    <cellStyle name="Currency 3 2 2 4 5 4" xfId="35104"/>
    <cellStyle name="Currency 3 2 2 4 6" xfId="8285"/>
    <cellStyle name="Currency 3 2 2 4 6 2" xfId="23696"/>
    <cellStyle name="Currency 3 2 2 4 6 2 2" xfId="54520"/>
    <cellStyle name="Currency 3 2 2 4 6 3" xfId="39110"/>
    <cellStyle name="Currency 3 2 2 4 7" xfId="15887"/>
    <cellStyle name="Currency 3 2 2 4 7 2" xfId="46711"/>
    <cellStyle name="Currency 3 2 2 4 8" xfId="31301"/>
    <cellStyle name="Currency 3 2 2 5" xfId="895"/>
    <cellStyle name="Currency 3 2 2 5 2" xfId="2794"/>
    <cellStyle name="Currency 3 2 2 5 2 2" xfId="6597"/>
    <cellStyle name="Currency 3 2 2 5 2 2 2" xfId="14407"/>
    <cellStyle name="Currency 3 2 2 5 2 2 2 2" xfId="29818"/>
    <cellStyle name="Currency 3 2 2 5 2 2 2 2 2" xfId="60642"/>
    <cellStyle name="Currency 3 2 2 5 2 2 2 3" xfId="45232"/>
    <cellStyle name="Currency 3 2 2 5 2 2 3" xfId="22009"/>
    <cellStyle name="Currency 3 2 2 5 2 2 3 2" xfId="52833"/>
    <cellStyle name="Currency 3 2 2 5 2 2 4" xfId="37423"/>
    <cellStyle name="Currency 3 2 2 5 2 3" xfId="10604"/>
    <cellStyle name="Currency 3 2 2 5 2 3 2" xfId="26015"/>
    <cellStyle name="Currency 3 2 2 5 2 3 2 2" xfId="56839"/>
    <cellStyle name="Currency 3 2 2 5 2 3 3" xfId="41429"/>
    <cellStyle name="Currency 3 2 2 5 2 4" xfId="18206"/>
    <cellStyle name="Currency 3 2 2 5 2 4 2" xfId="49030"/>
    <cellStyle name="Currency 3 2 2 5 2 5" xfId="33620"/>
    <cellStyle name="Currency 3 2 2 5 3" xfId="4698"/>
    <cellStyle name="Currency 3 2 2 5 3 2" xfId="12508"/>
    <cellStyle name="Currency 3 2 2 5 3 2 2" xfId="27919"/>
    <cellStyle name="Currency 3 2 2 5 3 2 2 2" xfId="58743"/>
    <cellStyle name="Currency 3 2 2 5 3 2 3" xfId="43333"/>
    <cellStyle name="Currency 3 2 2 5 3 3" xfId="20110"/>
    <cellStyle name="Currency 3 2 2 5 3 3 2" xfId="50934"/>
    <cellStyle name="Currency 3 2 2 5 3 4" xfId="35524"/>
    <cellStyle name="Currency 3 2 2 5 4" xfId="8705"/>
    <cellStyle name="Currency 3 2 2 5 4 2" xfId="24116"/>
    <cellStyle name="Currency 3 2 2 5 4 2 2" xfId="54940"/>
    <cellStyle name="Currency 3 2 2 5 4 3" xfId="39530"/>
    <cellStyle name="Currency 3 2 2 5 5" xfId="16307"/>
    <cellStyle name="Currency 3 2 2 5 5 2" xfId="47131"/>
    <cellStyle name="Currency 3 2 2 5 6" xfId="31721"/>
    <cellStyle name="Currency 3 2 2 6" xfId="1528"/>
    <cellStyle name="Currency 3 2 2 6 2" xfId="3427"/>
    <cellStyle name="Currency 3 2 2 6 2 2" xfId="7230"/>
    <cellStyle name="Currency 3 2 2 6 2 2 2" xfId="15040"/>
    <cellStyle name="Currency 3 2 2 6 2 2 2 2" xfId="30451"/>
    <cellStyle name="Currency 3 2 2 6 2 2 2 2 2" xfId="61275"/>
    <cellStyle name="Currency 3 2 2 6 2 2 2 3" xfId="45865"/>
    <cellStyle name="Currency 3 2 2 6 2 2 3" xfId="22642"/>
    <cellStyle name="Currency 3 2 2 6 2 2 3 2" xfId="53466"/>
    <cellStyle name="Currency 3 2 2 6 2 2 4" xfId="38056"/>
    <cellStyle name="Currency 3 2 2 6 2 3" xfId="11237"/>
    <cellStyle name="Currency 3 2 2 6 2 3 2" xfId="26648"/>
    <cellStyle name="Currency 3 2 2 6 2 3 2 2" xfId="57472"/>
    <cellStyle name="Currency 3 2 2 6 2 3 3" xfId="42062"/>
    <cellStyle name="Currency 3 2 2 6 2 4" xfId="18839"/>
    <cellStyle name="Currency 3 2 2 6 2 4 2" xfId="49663"/>
    <cellStyle name="Currency 3 2 2 6 2 5" xfId="34253"/>
    <cellStyle name="Currency 3 2 2 6 3" xfId="5331"/>
    <cellStyle name="Currency 3 2 2 6 3 2" xfId="13141"/>
    <cellStyle name="Currency 3 2 2 6 3 2 2" xfId="28552"/>
    <cellStyle name="Currency 3 2 2 6 3 2 2 2" xfId="59376"/>
    <cellStyle name="Currency 3 2 2 6 3 2 3" xfId="43966"/>
    <cellStyle name="Currency 3 2 2 6 3 3" xfId="20743"/>
    <cellStyle name="Currency 3 2 2 6 3 3 2" xfId="51567"/>
    <cellStyle name="Currency 3 2 2 6 3 4" xfId="36157"/>
    <cellStyle name="Currency 3 2 2 6 4" xfId="9338"/>
    <cellStyle name="Currency 3 2 2 6 4 2" xfId="24749"/>
    <cellStyle name="Currency 3 2 2 6 4 2 2" xfId="55573"/>
    <cellStyle name="Currency 3 2 2 6 4 3" xfId="40163"/>
    <cellStyle name="Currency 3 2 2 6 5" xfId="16940"/>
    <cellStyle name="Currency 3 2 2 6 5 2" xfId="47764"/>
    <cellStyle name="Currency 3 2 2 6 6" xfId="32354"/>
    <cellStyle name="Currency 3 2 2 7" xfId="2161"/>
    <cellStyle name="Currency 3 2 2 7 2" xfId="5964"/>
    <cellStyle name="Currency 3 2 2 7 2 2" xfId="13774"/>
    <cellStyle name="Currency 3 2 2 7 2 2 2" xfId="29185"/>
    <cellStyle name="Currency 3 2 2 7 2 2 2 2" xfId="60009"/>
    <cellStyle name="Currency 3 2 2 7 2 2 3" xfId="44599"/>
    <cellStyle name="Currency 3 2 2 7 2 3" xfId="21376"/>
    <cellStyle name="Currency 3 2 2 7 2 3 2" xfId="52200"/>
    <cellStyle name="Currency 3 2 2 7 2 4" xfId="36790"/>
    <cellStyle name="Currency 3 2 2 7 3" xfId="9971"/>
    <cellStyle name="Currency 3 2 2 7 3 2" xfId="25382"/>
    <cellStyle name="Currency 3 2 2 7 3 2 2" xfId="56206"/>
    <cellStyle name="Currency 3 2 2 7 3 3" xfId="40796"/>
    <cellStyle name="Currency 3 2 2 7 4" xfId="17573"/>
    <cellStyle name="Currency 3 2 2 7 4 2" xfId="48397"/>
    <cellStyle name="Currency 3 2 2 7 5" xfId="32987"/>
    <cellStyle name="Currency 3 2 2 8" xfId="4065"/>
    <cellStyle name="Currency 3 2 2 8 2" xfId="11875"/>
    <cellStyle name="Currency 3 2 2 8 2 2" xfId="27286"/>
    <cellStyle name="Currency 3 2 2 8 2 2 2" xfId="58110"/>
    <cellStyle name="Currency 3 2 2 8 2 3" xfId="42700"/>
    <cellStyle name="Currency 3 2 2 8 3" xfId="19477"/>
    <cellStyle name="Currency 3 2 2 8 3 2" xfId="50301"/>
    <cellStyle name="Currency 3 2 2 8 4" xfId="34891"/>
    <cellStyle name="Currency 3 2 2 9" xfId="8072"/>
    <cellStyle name="Currency 3 2 2 9 2" xfId="23483"/>
    <cellStyle name="Currency 3 2 2 9 2 2" xfId="54307"/>
    <cellStyle name="Currency 3 2 2 9 3" xfId="38897"/>
    <cellStyle name="Currency 3 2 3" xfId="301"/>
    <cellStyle name="Currency 3 2 3 10" xfId="15714"/>
    <cellStyle name="Currency 3 2 3 10 2" xfId="46538"/>
    <cellStyle name="Currency 3 2 3 11" xfId="31128"/>
    <cellStyle name="Currency 3 2 3 2" xfId="724"/>
    <cellStyle name="Currency 3 2 3 2 2" xfId="1357"/>
    <cellStyle name="Currency 3 2 3 2 2 2" xfId="3256"/>
    <cellStyle name="Currency 3 2 3 2 2 2 2" xfId="7059"/>
    <cellStyle name="Currency 3 2 3 2 2 2 2 2" xfId="14869"/>
    <cellStyle name="Currency 3 2 3 2 2 2 2 2 2" xfId="30280"/>
    <cellStyle name="Currency 3 2 3 2 2 2 2 2 2 2" xfId="61104"/>
    <cellStyle name="Currency 3 2 3 2 2 2 2 2 3" xfId="45694"/>
    <cellStyle name="Currency 3 2 3 2 2 2 2 3" xfId="22471"/>
    <cellStyle name="Currency 3 2 3 2 2 2 2 3 2" xfId="53295"/>
    <cellStyle name="Currency 3 2 3 2 2 2 2 4" xfId="37885"/>
    <cellStyle name="Currency 3 2 3 2 2 2 3" xfId="11066"/>
    <cellStyle name="Currency 3 2 3 2 2 2 3 2" xfId="26477"/>
    <cellStyle name="Currency 3 2 3 2 2 2 3 2 2" xfId="57301"/>
    <cellStyle name="Currency 3 2 3 2 2 2 3 3" xfId="41891"/>
    <cellStyle name="Currency 3 2 3 2 2 2 4" xfId="18668"/>
    <cellStyle name="Currency 3 2 3 2 2 2 4 2" xfId="49492"/>
    <cellStyle name="Currency 3 2 3 2 2 2 5" xfId="34082"/>
    <cellStyle name="Currency 3 2 3 2 2 3" xfId="5160"/>
    <cellStyle name="Currency 3 2 3 2 2 3 2" xfId="12970"/>
    <cellStyle name="Currency 3 2 3 2 2 3 2 2" xfId="28381"/>
    <cellStyle name="Currency 3 2 3 2 2 3 2 2 2" xfId="59205"/>
    <cellStyle name="Currency 3 2 3 2 2 3 2 3" xfId="43795"/>
    <cellStyle name="Currency 3 2 3 2 2 3 3" xfId="20572"/>
    <cellStyle name="Currency 3 2 3 2 2 3 3 2" xfId="51396"/>
    <cellStyle name="Currency 3 2 3 2 2 3 4" xfId="35986"/>
    <cellStyle name="Currency 3 2 3 2 2 4" xfId="9167"/>
    <cellStyle name="Currency 3 2 3 2 2 4 2" xfId="24578"/>
    <cellStyle name="Currency 3 2 3 2 2 4 2 2" xfId="55402"/>
    <cellStyle name="Currency 3 2 3 2 2 4 3" xfId="39992"/>
    <cellStyle name="Currency 3 2 3 2 2 5" xfId="16769"/>
    <cellStyle name="Currency 3 2 3 2 2 5 2" xfId="47593"/>
    <cellStyle name="Currency 3 2 3 2 2 6" xfId="32183"/>
    <cellStyle name="Currency 3 2 3 2 3" xfId="1990"/>
    <cellStyle name="Currency 3 2 3 2 3 2" xfId="3889"/>
    <cellStyle name="Currency 3 2 3 2 3 2 2" xfId="7692"/>
    <cellStyle name="Currency 3 2 3 2 3 2 2 2" xfId="15502"/>
    <cellStyle name="Currency 3 2 3 2 3 2 2 2 2" xfId="30913"/>
    <cellStyle name="Currency 3 2 3 2 3 2 2 2 2 2" xfId="61737"/>
    <cellStyle name="Currency 3 2 3 2 3 2 2 2 3" xfId="46327"/>
    <cellStyle name="Currency 3 2 3 2 3 2 2 3" xfId="23104"/>
    <cellStyle name="Currency 3 2 3 2 3 2 2 3 2" xfId="53928"/>
    <cellStyle name="Currency 3 2 3 2 3 2 2 4" xfId="38518"/>
    <cellStyle name="Currency 3 2 3 2 3 2 3" xfId="11699"/>
    <cellStyle name="Currency 3 2 3 2 3 2 3 2" xfId="27110"/>
    <cellStyle name="Currency 3 2 3 2 3 2 3 2 2" xfId="57934"/>
    <cellStyle name="Currency 3 2 3 2 3 2 3 3" xfId="42524"/>
    <cellStyle name="Currency 3 2 3 2 3 2 4" xfId="19301"/>
    <cellStyle name="Currency 3 2 3 2 3 2 4 2" xfId="50125"/>
    <cellStyle name="Currency 3 2 3 2 3 2 5" xfId="34715"/>
    <cellStyle name="Currency 3 2 3 2 3 3" xfId="5793"/>
    <cellStyle name="Currency 3 2 3 2 3 3 2" xfId="13603"/>
    <cellStyle name="Currency 3 2 3 2 3 3 2 2" xfId="29014"/>
    <cellStyle name="Currency 3 2 3 2 3 3 2 2 2" xfId="59838"/>
    <cellStyle name="Currency 3 2 3 2 3 3 2 3" xfId="44428"/>
    <cellStyle name="Currency 3 2 3 2 3 3 3" xfId="21205"/>
    <cellStyle name="Currency 3 2 3 2 3 3 3 2" xfId="52029"/>
    <cellStyle name="Currency 3 2 3 2 3 3 4" xfId="36619"/>
    <cellStyle name="Currency 3 2 3 2 3 4" xfId="9800"/>
    <cellStyle name="Currency 3 2 3 2 3 4 2" xfId="25211"/>
    <cellStyle name="Currency 3 2 3 2 3 4 2 2" xfId="56035"/>
    <cellStyle name="Currency 3 2 3 2 3 4 3" xfId="40625"/>
    <cellStyle name="Currency 3 2 3 2 3 5" xfId="17402"/>
    <cellStyle name="Currency 3 2 3 2 3 5 2" xfId="48226"/>
    <cellStyle name="Currency 3 2 3 2 3 6" xfId="32816"/>
    <cellStyle name="Currency 3 2 3 2 4" xfId="2623"/>
    <cellStyle name="Currency 3 2 3 2 4 2" xfId="6426"/>
    <cellStyle name="Currency 3 2 3 2 4 2 2" xfId="14236"/>
    <cellStyle name="Currency 3 2 3 2 4 2 2 2" xfId="29647"/>
    <cellStyle name="Currency 3 2 3 2 4 2 2 2 2" xfId="60471"/>
    <cellStyle name="Currency 3 2 3 2 4 2 2 3" xfId="45061"/>
    <cellStyle name="Currency 3 2 3 2 4 2 3" xfId="21838"/>
    <cellStyle name="Currency 3 2 3 2 4 2 3 2" xfId="52662"/>
    <cellStyle name="Currency 3 2 3 2 4 2 4" xfId="37252"/>
    <cellStyle name="Currency 3 2 3 2 4 3" xfId="10433"/>
    <cellStyle name="Currency 3 2 3 2 4 3 2" xfId="25844"/>
    <cellStyle name="Currency 3 2 3 2 4 3 2 2" xfId="56668"/>
    <cellStyle name="Currency 3 2 3 2 4 3 3" xfId="41258"/>
    <cellStyle name="Currency 3 2 3 2 4 4" xfId="18035"/>
    <cellStyle name="Currency 3 2 3 2 4 4 2" xfId="48859"/>
    <cellStyle name="Currency 3 2 3 2 4 5" xfId="33449"/>
    <cellStyle name="Currency 3 2 3 2 5" xfId="4527"/>
    <cellStyle name="Currency 3 2 3 2 5 2" xfId="12337"/>
    <cellStyle name="Currency 3 2 3 2 5 2 2" xfId="27748"/>
    <cellStyle name="Currency 3 2 3 2 5 2 2 2" xfId="58572"/>
    <cellStyle name="Currency 3 2 3 2 5 2 3" xfId="43162"/>
    <cellStyle name="Currency 3 2 3 2 5 3" xfId="19939"/>
    <cellStyle name="Currency 3 2 3 2 5 3 2" xfId="50763"/>
    <cellStyle name="Currency 3 2 3 2 5 4" xfId="35353"/>
    <cellStyle name="Currency 3 2 3 2 6" xfId="8534"/>
    <cellStyle name="Currency 3 2 3 2 6 2" xfId="23945"/>
    <cellStyle name="Currency 3 2 3 2 6 2 2" xfId="54769"/>
    <cellStyle name="Currency 3 2 3 2 6 3" xfId="39359"/>
    <cellStyle name="Currency 3 2 3 2 7" xfId="16136"/>
    <cellStyle name="Currency 3 2 3 2 7 2" xfId="46960"/>
    <cellStyle name="Currency 3 2 3 2 8" xfId="31550"/>
    <cellStyle name="Currency 3 2 3 3" xfId="515"/>
    <cellStyle name="Currency 3 2 3 3 2" xfId="1148"/>
    <cellStyle name="Currency 3 2 3 3 2 2" xfId="3047"/>
    <cellStyle name="Currency 3 2 3 3 2 2 2" xfId="6850"/>
    <cellStyle name="Currency 3 2 3 3 2 2 2 2" xfId="14660"/>
    <cellStyle name="Currency 3 2 3 3 2 2 2 2 2" xfId="30071"/>
    <cellStyle name="Currency 3 2 3 3 2 2 2 2 2 2" xfId="60895"/>
    <cellStyle name="Currency 3 2 3 3 2 2 2 2 3" xfId="45485"/>
    <cellStyle name="Currency 3 2 3 3 2 2 2 3" xfId="22262"/>
    <cellStyle name="Currency 3 2 3 3 2 2 2 3 2" xfId="53086"/>
    <cellStyle name="Currency 3 2 3 3 2 2 2 4" xfId="37676"/>
    <cellStyle name="Currency 3 2 3 3 2 2 3" xfId="10857"/>
    <cellStyle name="Currency 3 2 3 3 2 2 3 2" xfId="26268"/>
    <cellStyle name="Currency 3 2 3 3 2 2 3 2 2" xfId="57092"/>
    <cellStyle name="Currency 3 2 3 3 2 2 3 3" xfId="41682"/>
    <cellStyle name="Currency 3 2 3 3 2 2 4" xfId="18459"/>
    <cellStyle name="Currency 3 2 3 3 2 2 4 2" xfId="49283"/>
    <cellStyle name="Currency 3 2 3 3 2 2 5" xfId="33873"/>
    <cellStyle name="Currency 3 2 3 3 2 3" xfId="4951"/>
    <cellStyle name="Currency 3 2 3 3 2 3 2" xfId="12761"/>
    <cellStyle name="Currency 3 2 3 3 2 3 2 2" xfId="28172"/>
    <cellStyle name="Currency 3 2 3 3 2 3 2 2 2" xfId="58996"/>
    <cellStyle name="Currency 3 2 3 3 2 3 2 3" xfId="43586"/>
    <cellStyle name="Currency 3 2 3 3 2 3 3" xfId="20363"/>
    <cellStyle name="Currency 3 2 3 3 2 3 3 2" xfId="51187"/>
    <cellStyle name="Currency 3 2 3 3 2 3 4" xfId="35777"/>
    <cellStyle name="Currency 3 2 3 3 2 4" xfId="8958"/>
    <cellStyle name="Currency 3 2 3 3 2 4 2" xfId="24369"/>
    <cellStyle name="Currency 3 2 3 3 2 4 2 2" xfId="55193"/>
    <cellStyle name="Currency 3 2 3 3 2 4 3" xfId="39783"/>
    <cellStyle name="Currency 3 2 3 3 2 5" xfId="16560"/>
    <cellStyle name="Currency 3 2 3 3 2 5 2" xfId="47384"/>
    <cellStyle name="Currency 3 2 3 3 2 6" xfId="31974"/>
    <cellStyle name="Currency 3 2 3 3 3" xfId="1781"/>
    <cellStyle name="Currency 3 2 3 3 3 2" xfId="3680"/>
    <cellStyle name="Currency 3 2 3 3 3 2 2" xfId="7483"/>
    <cellStyle name="Currency 3 2 3 3 3 2 2 2" xfId="15293"/>
    <cellStyle name="Currency 3 2 3 3 3 2 2 2 2" xfId="30704"/>
    <cellStyle name="Currency 3 2 3 3 3 2 2 2 2 2" xfId="61528"/>
    <cellStyle name="Currency 3 2 3 3 3 2 2 2 3" xfId="46118"/>
    <cellStyle name="Currency 3 2 3 3 3 2 2 3" xfId="22895"/>
    <cellStyle name="Currency 3 2 3 3 3 2 2 3 2" xfId="53719"/>
    <cellStyle name="Currency 3 2 3 3 3 2 2 4" xfId="38309"/>
    <cellStyle name="Currency 3 2 3 3 3 2 3" xfId="11490"/>
    <cellStyle name="Currency 3 2 3 3 3 2 3 2" xfId="26901"/>
    <cellStyle name="Currency 3 2 3 3 3 2 3 2 2" xfId="57725"/>
    <cellStyle name="Currency 3 2 3 3 3 2 3 3" xfId="42315"/>
    <cellStyle name="Currency 3 2 3 3 3 2 4" xfId="19092"/>
    <cellStyle name="Currency 3 2 3 3 3 2 4 2" xfId="49916"/>
    <cellStyle name="Currency 3 2 3 3 3 2 5" xfId="34506"/>
    <cellStyle name="Currency 3 2 3 3 3 3" xfId="5584"/>
    <cellStyle name="Currency 3 2 3 3 3 3 2" xfId="13394"/>
    <cellStyle name="Currency 3 2 3 3 3 3 2 2" xfId="28805"/>
    <cellStyle name="Currency 3 2 3 3 3 3 2 2 2" xfId="59629"/>
    <cellStyle name="Currency 3 2 3 3 3 3 2 3" xfId="44219"/>
    <cellStyle name="Currency 3 2 3 3 3 3 3" xfId="20996"/>
    <cellStyle name="Currency 3 2 3 3 3 3 3 2" xfId="51820"/>
    <cellStyle name="Currency 3 2 3 3 3 3 4" xfId="36410"/>
    <cellStyle name="Currency 3 2 3 3 3 4" xfId="9591"/>
    <cellStyle name="Currency 3 2 3 3 3 4 2" xfId="25002"/>
    <cellStyle name="Currency 3 2 3 3 3 4 2 2" xfId="55826"/>
    <cellStyle name="Currency 3 2 3 3 3 4 3" xfId="40416"/>
    <cellStyle name="Currency 3 2 3 3 3 5" xfId="17193"/>
    <cellStyle name="Currency 3 2 3 3 3 5 2" xfId="48017"/>
    <cellStyle name="Currency 3 2 3 3 3 6" xfId="32607"/>
    <cellStyle name="Currency 3 2 3 3 4" xfId="2414"/>
    <cellStyle name="Currency 3 2 3 3 4 2" xfId="6217"/>
    <cellStyle name="Currency 3 2 3 3 4 2 2" xfId="14027"/>
    <cellStyle name="Currency 3 2 3 3 4 2 2 2" xfId="29438"/>
    <cellStyle name="Currency 3 2 3 3 4 2 2 2 2" xfId="60262"/>
    <cellStyle name="Currency 3 2 3 3 4 2 2 3" xfId="44852"/>
    <cellStyle name="Currency 3 2 3 3 4 2 3" xfId="21629"/>
    <cellStyle name="Currency 3 2 3 3 4 2 3 2" xfId="52453"/>
    <cellStyle name="Currency 3 2 3 3 4 2 4" xfId="37043"/>
    <cellStyle name="Currency 3 2 3 3 4 3" xfId="10224"/>
    <cellStyle name="Currency 3 2 3 3 4 3 2" xfId="25635"/>
    <cellStyle name="Currency 3 2 3 3 4 3 2 2" xfId="56459"/>
    <cellStyle name="Currency 3 2 3 3 4 3 3" xfId="41049"/>
    <cellStyle name="Currency 3 2 3 3 4 4" xfId="17826"/>
    <cellStyle name="Currency 3 2 3 3 4 4 2" xfId="48650"/>
    <cellStyle name="Currency 3 2 3 3 4 5" xfId="33240"/>
    <cellStyle name="Currency 3 2 3 3 5" xfId="4318"/>
    <cellStyle name="Currency 3 2 3 3 5 2" xfId="12128"/>
    <cellStyle name="Currency 3 2 3 3 5 2 2" xfId="27539"/>
    <cellStyle name="Currency 3 2 3 3 5 2 2 2" xfId="58363"/>
    <cellStyle name="Currency 3 2 3 3 5 2 3" xfId="42953"/>
    <cellStyle name="Currency 3 2 3 3 5 3" xfId="19730"/>
    <cellStyle name="Currency 3 2 3 3 5 3 2" xfId="50554"/>
    <cellStyle name="Currency 3 2 3 3 5 4" xfId="35144"/>
    <cellStyle name="Currency 3 2 3 3 6" xfId="8325"/>
    <cellStyle name="Currency 3 2 3 3 6 2" xfId="23736"/>
    <cellStyle name="Currency 3 2 3 3 6 2 2" xfId="54560"/>
    <cellStyle name="Currency 3 2 3 3 6 3" xfId="39150"/>
    <cellStyle name="Currency 3 2 3 3 7" xfId="15927"/>
    <cellStyle name="Currency 3 2 3 3 7 2" xfId="46751"/>
    <cellStyle name="Currency 3 2 3 3 8" xfId="31341"/>
    <cellStyle name="Currency 3 2 3 4" xfId="935"/>
    <cellStyle name="Currency 3 2 3 4 2" xfId="2834"/>
    <cellStyle name="Currency 3 2 3 4 2 2" xfId="6637"/>
    <cellStyle name="Currency 3 2 3 4 2 2 2" xfId="14447"/>
    <cellStyle name="Currency 3 2 3 4 2 2 2 2" xfId="29858"/>
    <cellStyle name="Currency 3 2 3 4 2 2 2 2 2" xfId="60682"/>
    <cellStyle name="Currency 3 2 3 4 2 2 2 3" xfId="45272"/>
    <cellStyle name="Currency 3 2 3 4 2 2 3" xfId="22049"/>
    <cellStyle name="Currency 3 2 3 4 2 2 3 2" xfId="52873"/>
    <cellStyle name="Currency 3 2 3 4 2 2 4" xfId="37463"/>
    <cellStyle name="Currency 3 2 3 4 2 3" xfId="10644"/>
    <cellStyle name="Currency 3 2 3 4 2 3 2" xfId="26055"/>
    <cellStyle name="Currency 3 2 3 4 2 3 2 2" xfId="56879"/>
    <cellStyle name="Currency 3 2 3 4 2 3 3" xfId="41469"/>
    <cellStyle name="Currency 3 2 3 4 2 4" xfId="18246"/>
    <cellStyle name="Currency 3 2 3 4 2 4 2" xfId="49070"/>
    <cellStyle name="Currency 3 2 3 4 2 5" xfId="33660"/>
    <cellStyle name="Currency 3 2 3 4 3" xfId="4738"/>
    <cellStyle name="Currency 3 2 3 4 3 2" xfId="12548"/>
    <cellStyle name="Currency 3 2 3 4 3 2 2" xfId="27959"/>
    <cellStyle name="Currency 3 2 3 4 3 2 2 2" xfId="58783"/>
    <cellStyle name="Currency 3 2 3 4 3 2 3" xfId="43373"/>
    <cellStyle name="Currency 3 2 3 4 3 3" xfId="20150"/>
    <cellStyle name="Currency 3 2 3 4 3 3 2" xfId="50974"/>
    <cellStyle name="Currency 3 2 3 4 3 4" xfId="35564"/>
    <cellStyle name="Currency 3 2 3 4 4" xfId="8745"/>
    <cellStyle name="Currency 3 2 3 4 4 2" xfId="24156"/>
    <cellStyle name="Currency 3 2 3 4 4 2 2" xfId="54980"/>
    <cellStyle name="Currency 3 2 3 4 4 3" xfId="39570"/>
    <cellStyle name="Currency 3 2 3 4 5" xfId="16347"/>
    <cellStyle name="Currency 3 2 3 4 5 2" xfId="47171"/>
    <cellStyle name="Currency 3 2 3 4 6" xfId="31761"/>
    <cellStyle name="Currency 3 2 3 5" xfId="1568"/>
    <cellStyle name="Currency 3 2 3 5 2" xfId="3467"/>
    <cellStyle name="Currency 3 2 3 5 2 2" xfId="7270"/>
    <cellStyle name="Currency 3 2 3 5 2 2 2" xfId="15080"/>
    <cellStyle name="Currency 3 2 3 5 2 2 2 2" xfId="30491"/>
    <cellStyle name="Currency 3 2 3 5 2 2 2 2 2" xfId="61315"/>
    <cellStyle name="Currency 3 2 3 5 2 2 2 3" xfId="45905"/>
    <cellStyle name="Currency 3 2 3 5 2 2 3" xfId="22682"/>
    <cellStyle name="Currency 3 2 3 5 2 2 3 2" xfId="53506"/>
    <cellStyle name="Currency 3 2 3 5 2 2 4" xfId="38096"/>
    <cellStyle name="Currency 3 2 3 5 2 3" xfId="11277"/>
    <cellStyle name="Currency 3 2 3 5 2 3 2" xfId="26688"/>
    <cellStyle name="Currency 3 2 3 5 2 3 2 2" xfId="57512"/>
    <cellStyle name="Currency 3 2 3 5 2 3 3" xfId="42102"/>
    <cellStyle name="Currency 3 2 3 5 2 4" xfId="18879"/>
    <cellStyle name="Currency 3 2 3 5 2 4 2" xfId="49703"/>
    <cellStyle name="Currency 3 2 3 5 2 5" xfId="34293"/>
    <cellStyle name="Currency 3 2 3 5 3" xfId="5371"/>
    <cellStyle name="Currency 3 2 3 5 3 2" xfId="13181"/>
    <cellStyle name="Currency 3 2 3 5 3 2 2" xfId="28592"/>
    <cellStyle name="Currency 3 2 3 5 3 2 2 2" xfId="59416"/>
    <cellStyle name="Currency 3 2 3 5 3 2 3" xfId="44006"/>
    <cellStyle name="Currency 3 2 3 5 3 3" xfId="20783"/>
    <cellStyle name="Currency 3 2 3 5 3 3 2" xfId="51607"/>
    <cellStyle name="Currency 3 2 3 5 3 4" xfId="36197"/>
    <cellStyle name="Currency 3 2 3 5 4" xfId="9378"/>
    <cellStyle name="Currency 3 2 3 5 4 2" xfId="24789"/>
    <cellStyle name="Currency 3 2 3 5 4 2 2" xfId="55613"/>
    <cellStyle name="Currency 3 2 3 5 4 3" xfId="40203"/>
    <cellStyle name="Currency 3 2 3 5 5" xfId="16980"/>
    <cellStyle name="Currency 3 2 3 5 5 2" xfId="47804"/>
    <cellStyle name="Currency 3 2 3 5 6" xfId="32394"/>
    <cellStyle name="Currency 3 2 3 6" xfId="2201"/>
    <cellStyle name="Currency 3 2 3 6 2" xfId="6004"/>
    <cellStyle name="Currency 3 2 3 6 2 2" xfId="13814"/>
    <cellStyle name="Currency 3 2 3 6 2 2 2" xfId="29225"/>
    <cellStyle name="Currency 3 2 3 6 2 2 2 2" xfId="60049"/>
    <cellStyle name="Currency 3 2 3 6 2 2 3" xfId="44639"/>
    <cellStyle name="Currency 3 2 3 6 2 3" xfId="21416"/>
    <cellStyle name="Currency 3 2 3 6 2 3 2" xfId="52240"/>
    <cellStyle name="Currency 3 2 3 6 2 4" xfId="36830"/>
    <cellStyle name="Currency 3 2 3 6 3" xfId="10011"/>
    <cellStyle name="Currency 3 2 3 6 3 2" xfId="25422"/>
    <cellStyle name="Currency 3 2 3 6 3 2 2" xfId="56246"/>
    <cellStyle name="Currency 3 2 3 6 3 3" xfId="40836"/>
    <cellStyle name="Currency 3 2 3 6 4" xfId="17613"/>
    <cellStyle name="Currency 3 2 3 6 4 2" xfId="48437"/>
    <cellStyle name="Currency 3 2 3 6 5" xfId="33027"/>
    <cellStyle name="Currency 3 2 3 7" xfId="4105"/>
    <cellStyle name="Currency 3 2 3 7 2" xfId="11915"/>
    <cellStyle name="Currency 3 2 3 7 2 2" xfId="27326"/>
    <cellStyle name="Currency 3 2 3 7 2 2 2" xfId="58150"/>
    <cellStyle name="Currency 3 2 3 7 2 3" xfId="42740"/>
    <cellStyle name="Currency 3 2 3 7 3" xfId="19517"/>
    <cellStyle name="Currency 3 2 3 7 3 2" xfId="50341"/>
    <cellStyle name="Currency 3 2 3 7 4" xfId="34931"/>
    <cellStyle name="Currency 3 2 3 8" xfId="8112"/>
    <cellStyle name="Currency 3 2 3 8 2" xfId="23523"/>
    <cellStyle name="Currency 3 2 3 8 2 2" xfId="54347"/>
    <cellStyle name="Currency 3 2 3 8 3" xfId="38937"/>
    <cellStyle name="Currency 3 2 3 9" xfId="7903"/>
    <cellStyle name="Currency 3 2 3 9 2" xfId="23314"/>
    <cellStyle name="Currency 3 2 3 9 2 2" xfId="54138"/>
    <cellStyle name="Currency 3 2 3 9 3" xfId="38728"/>
    <cellStyle name="Currency 3 2 4" xfId="221"/>
    <cellStyle name="Currency 3 2 4 10" xfId="15634"/>
    <cellStyle name="Currency 3 2 4 10 2" xfId="46458"/>
    <cellStyle name="Currency 3 2 4 11" xfId="31048"/>
    <cellStyle name="Currency 3 2 4 2" xfId="644"/>
    <cellStyle name="Currency 3 2 4 2 2" xfId="1277"/>
    <cellStyle name="Currency 3 2 4 2 2 2" xfId="3176"/>
    <cellStyle name="Currency 3 2 4 2 2 2 2" xfId="6979"/>
    <cellStyle name="Currency 3 2 4 2 2 2 2 2" xfId="14789"/>
    <cellStyle name="Currency 3 2 4 2 2 2 2 2 2" xfId="30200"/>
    <cellStyle name="Currency 3 2 4 2 2 2 2 2 2 2" xfId="61024"/>
    <cellStyle name="Currency 3 2 4 2 2 2 2 2 3" xfId="45614"/>
    <cellStyle name="Currency 3 2 4 2 2 2 2 3" xfId="22391"/>
    <cellStyle name="Currency 3 2 4 2 2 2 2 3 2" xfId="53215"/>
    <cellStyle name="Currency 3 2 4 2 2 2 2 4" xfId="37805"/>
    <cellStyle name="Currency 3 2 4 2 2 2 3" xfId="10986"/>
    <cellStyle name="Currency 3 2 4 2 2 2 3 2" xfId="26397"/>
    <cellStyle name="Currency 3 2 4 2 2 2 3 2 2" xfId="57221"/>
    <cellStyle name="Currency 3 2 4 2 2 2 3 3" xfId="41811"/>
    <cellStyle name="Currency 3 2 4 2 2 2 4" xfId="18588"/>
    <cellStyle name="Currency 3 2 4 2 2 2 4 2" xfId="49412"/>
    <cellStyle name="Currency 3 2 4 2 2 2 5" xfId="34002"/>
    <cellStyle name="Currency 3 2 4 2 2 3" xfId="5080"/>
    <cellStyle name="Currency 3 2 4 2 2 3 2" xfId="12890"/>
    <cellStyle name="Currency 3 2 4 2 2 3 2 2" xfId="28301"/>
    <cellStyle name="Currency 3 2 4 2 2 3 2 2 2" xfId="59125"/>
    <cellStyle name="Currency 3 2 4 2 2 3 2 3" xfId="43715"/>
    <cellStyle name="Currency 3 2 4 2 2 3 3" xfId="20492"/>
    <cellStyle name="Currency 3 2 4 2 2 3 3 2" xfId="51316"/>
    <cellStyle name="Currency 3 2 4 2 2 3 4" xfId="35906"/>
    <cellStyle name="Currency 3 2 4 2 2 4" xfId="9087"/>
    <cellStyle name="Currency 3 2 4 2 2 4 2" xfId="24498"/>
    <cellStyle name="Currency 3 2 4 2 2 4 2 2" xfId="55322"/>
    <cellStyle name="Currency 3 2 4 2 2 4 3" xfId="39912"/>
    <cellStyle name="Currency 3 2 4 2 2 5" xfId="16689"/>
    <cellStyle name="Currency 3 2 4 2 2 5 2" xfId="47513"/>
    <cellStyle name="Currency 3 2 4 2 2 6" xfId="32103"/>
    <cellStyle name="Currency 3 2 4 2 3" xfId="1910"/>
    <cellStyle name="Currency 3 2 4 2 3 2" xfId="3809"/>
    <cellStyle name="Currency 3 2 4 2 3 2 2" xfId="7612"/>
    <cellStyle name="Currency 3 2 4 2 3 2 2 2" xfId="15422"/>
    <cellStyle name="Currency 3 2 4 2 3 2 2 2 2" xfId="30833"/>
    <cellStyle name="Currency 3 2 4 2 3 2 2 2 2 2" xfId="61657"/>
    <cellStyle name="Currency 3 2 4 2 3 2 2 2 3" xfId="46247"/>
    <cellStyle name="Currency 3 2 4 2 3 2 2 3" xfId="23024"/>
    <cellStyle name="Currency 3 2 4 2 3 2 2 3 2" xfId="53848"/>
    <cellStyle name="Currency 3 2 4 2 3 2 2 4" xfId="38438"/>
    <cellStyle name="Currency 3 2 4 2 3 2 3" xfId="11619"/>
    <cellStyle name="Currency 3 2 4 2 3 2 3 2" xfId="27030"/>
    <cellStyle name="Currency 3 2 4 2 3 2 3 2 2" xfId="57854"/>
    <cellStyle name="Currency 3 2 4 2 3 2 3 3" xfId="42444"/>
    <cellStyle name="Currency 3 2 4 2 3 2 4" xfId="19221"/>
    <cellStyle name="Currency 3 2 4 2 3 2 4 2" xfId="50045"/>
    <cellStyle name="Currency 3 2 4 2 3 2 5" xfId="34635"/>
    <cellStyle name="Currency 3 2 4 2 3 3" xfId="5713"/>
    <cellStyle name="Currency 3 2 4 2 3 3 2" xfId="13523"/>
    <cellStyle name="Currency 3 2 4 2 3 3 2 2" xfId="28934"/>
    <cellStyle name="Currency 3 2 4 2 3 3 2 2 2" xfId="59758"/>
    <cellStyle name="Currency 3 2 4 2 3 3 2 3" xfId="44348"/>
    <cellStyle name="Currency 3 2 4 2 3 3 3" xfId="21125"/>
    <cellStyle name="Currency 3 2 4 2 3 3 3 2" xfId="51949"/>
    <cellStyle name="Currency 3 2 4 2 3 3 4" xfId="36539"/>
    <cellStyle name="Currency 3 2 4 2 3 4" xfId="9720"/>
    <cellStyle name="Currency 3 2 4 2 3 4 2" xfId="25131"/>
    <cellStyle name="Currency 3 2 4 2 3 4 2 2" xfId="55955"/>
    <cellStyle name="Currency 3 2 4 2 3 4 3" xfId="40545"/>
    <cellStyle name="Currency 3 2 4 2 3 5" xfId="17322"/>
    <cellStyle name="Currency 3 2 4 2 3 5 2" xfId="48146"/>
    <cellStyle name="Currency 3 2 4 2 3 6" xfId="32736"/>
    <cellStyle name="Currency 3 2 4 2 4" xfId="2543"/>
    <cellStyle name="Currency 3 2 4 2 4 2" xfId="6346"/>
    <cellStyle name="Currency 3 2 4 2 4 2 2" xfId="14156"/>
    <cellStyle name="Currency 3 2 4 2 4 2 2 2" xfId="29567"/>
    <cellStyle name="Currency 3 2 4 2 4 2 2 2 2" xfId="60391"/>
    <cellStyle name="Currency 3 2 4 2 4 2 2 3" xfId="44981"/>
    <cellStyle name="Currency 3 2 4 2 4 2 3" xfId="21758"/>
    <cellStyle name="Currency 3 2 4 2 4 2 3 2" xfId="52582"/>
    <cellStyle name="Currency 3 2 4 2 4 2 4" xfId="37172"/>
    <cellStyle name="Currency 3 2 4 2 4 3" xfId="10353"/>
    <cellStyle name="Currency 3 2 4 2 4 3 2" xfId="25764"/>
    <cellStyle name="Currency 3 2 4 2 4 3 2 2" xfId="56588"/>
    <cellStyle name="Currency 3 2 4 2 4 3 3" xfId="41178"/>
    <cellStyle name="Currency 3 2 4 2 4 4" xfId="17955"/>
    <cellStyle name="Currency 3 2 4 2 4 4 2" xfId="48779"/>
    <cellStyle name="Currency 3 2 4 2 4 5" xfId="33369"/>
    <cellStyle name="Currency 3 2 4 2 5" xfId="4447"/>
    <cellStyle name="Currency 3 2 4 2 5 2" xfId="12257"/>
    <cellStyle name="Currency 3 2 4 2 5 2 2" xfId="27668"/>
    <cellStyle name="Currency 3 2 4 2 5 2 2 2" xfId="58492"/>
    <cellStyle name="Currency 3 2 4 2 5 2 3" xfId="43082"/>
    <cellStyle name="Currency 3 2 4 2 5 3" xfId="19859"/>
    <cellStyle name="Currency 3 2 4 2 5 3 2" xfId="50683"/>
    <cellStyle name="Currency 3 2 4 2 5 4" xfId="35273"/>
    <cellStyle name="Currency 3 2 4 2 6" xfId="8454"/>
    <cellStyle name="Currency 3 2 4 2 6 2" xfId="23865"/>
    <cellStyle name="Currency 3 2 4 2 6 2 2" xfId="54689"/>
    <cellStyle name="Currency 3 2 4 2 6 3" xfId="39279"/>
    <cellStyle name="Currency 3 2 4 2 7" xfId="16056"/>
    <cellStyle name="Currency 3 2 4 2 7 2" xfId="46880"/>
    <cellStyle name="Currency 3 2 4 2 8" xfId="31470"/>
    <cellStyle name="Currency 3 2 4 3" xfId="435"/>
    <cellStyle name="Currency 3 2 4 3 2" xfId="1068"/>
    <cellStyle name="Currency 3 2 4 3 2 2" xfId="2967"/>
    <cellStyle name="Currency 3 2 4 3 2 2 2" xfId="6770"/>
    <cellStyle name="Currency 3 2 4 3 2 2 2 2" xfId="14580"/>
    <cellStyle name="Currency 3 2 4 3 2 2 2 2 2" xfId="29991"/>
    <cellStyle name="Currency 3 2 4 3 2 2 2 2 2 2" xfId="60815"/>
    <cellStyle name="Currency 3 2 4 3 2 2 2 2 3" xfId="45405"/>
    <cellStyle name="Currency 3 2 4 3 2 2 2 3" xfId="22182"/>
    <cellStyle name="Currency 3 2 4 3 2 2 2 3 2" xfId="53006"/>
    <cellStyle name="Currency 3 2 4 3 2 2 2 4" xfId="37596"/>
    <cellStyle name="Currency 3 2 4 3 2 2 3" xfId="10777"/>
    <cellStyle name="Currency 3 2 4 3 2 2 3 2" xfId="26188"/>
    <cellStyle name="Currency 3 2 4 3 2 2 3 2 2" xfId="57012"/>
    <cellStyle name="Currency 3 2 4 3 2 2 3 3" xfId="41602"/>
    <cellStyle name="Currency 3 2 4 3 2 2 4" xfId="18379"/>
    <cellStyle name="Currency 3 2 4 3 2 2 4 2" xfId="49203"/>
    <cellStyle name="Currency 3 2 4 3 2 2 5" xfId="33793"/>
    <cellStyle name="Currency 3 2 4 3 2 3" xfId="4871"/>
    <cellStyle name="Currency 3 2 4 3 2 3 2" xfId="12681"/>
    <cellStyle name="Currency 3 2 4 3 2 3 2 2" xfId="28092"/>
    <cellStyle name="Currency 3 2 4 3 2 3 2 2 2" xfId="58916"/>
    <cellStyle name="Currency 3 2 4 3 2 3 2 3" xfId="43506"/>
    <cellStyle name="Currency 3 2 4 3 2 3 3" xfId="20283"/>
    <cellStyle name="Currency 3 2 4 3 2 3 3 2" xfId="51107"/>
    <cellStyle name="Currency 3 2 4 3 2 3 4" xfId="35697"/>
    <cellStyle name="Currency 3 2 4 3 2 4" xfId="8878"/>
    <cellStyle name="Currency 3 2 4 3 2 4 2" xfId="24289"/>
    <cellStyle name="Currency 3 2 4 3 2 4 2 2" xfId="55113"/>
    <cellStyle name="Currency 3 2 4 3 2 4 3" xfId="39703"/>
    <cellStyle name="Currency 3 2 4 3 2 5" xfId="16480"/>
    <cellStyle name="Currency 3 2 4 3 2 5 2" xfId="47304"/>
    <cellStyle name="Currency 3 2 4 3 2 6" xfId="31894"/>
    <cellStyle name="Currency 3 2 4 3 3" xfId="1701"/>
    <cellStyle name="Currency 3 2 4 3 3 2" xfId="3600"/>
    <cellStyle name="Currency 3 2 4 3 3 2 2" xfId="7403"/>
    <cellStyle name="Currency 3 2 4 3 3 2 2 2" xfId="15213"/>
    <cellStyle name="Currency 3 2 4 3 3 2 2 2 2" xfId="30624"/>
    <cellStyle name="Currency 3 2 4 3 3 2 2 2 2 2" xfId="61448"/>
    <cellStyle name="Currency 3 2 4 3 3 2 2 2 3" xfId="46038"/>
    <cellStyle name="Currency 3 2 4 3 3 2 2 3" xfId="22815"/>
    <cellStyle name="Currency 3 2 4 3 3 2 2 3 2" xfId="53639"/>
    <cellStyle name="Currency 3 2 4 3 3 2 2 4" xfId="38229"/>
    <cellStyle name="Currency 3 2 4 3 3 2 3" xfId="11410"/>
    <cellStyle name="Currency 3 2 4 3 3 2 3 2" xfId="26821"/>
    <cellStyle name="Currency 3 2 4 3 3 2 3 2 2" xfId="57645"/>
    <cellStyle name="Currency 3 2 4 3 3 2 3 3" xfId="42235"/>
    <cellStyle name="Currency 3 2 4 3 3 2 4" xfId="19012"/>
    <cellStyle name="Currency 3 2 4 3 3 2 4 2" xfId="49836"/>
    <cellStyle name="Currency 3 2 4 3 3 2 5" xfId="34426"/>
    <cellStyle name="Currency 3 2 4 3 3 3" xfId="5504"/>
    <cellStyle name="Currency 3 2 4 3 3 3 2" xfId="13314"/>
    <cellStyle name="Currency 3 2 4 3 3 3 2 2" xfId="28725"/>
    <cellStyle name="Currency 3 2 4 3 3 3 2 2 2" xfId="59549"/>
    <cellStyle name="Currency 3 2 4 3 3 3 2 3" xfId="44139"/>
    <cellStyle name="Currency 3 2 4 3 3 3 3" xfId="20916"/>
    <cellStyle name="Currency 3 2 4 3 3 3 3 2" xfId="51740"/>
    <cellStyle name="Currency 3 2 4 3 3 3 4" xfId="36330"/>
    <cellStyle name="Currency 3 2 4 3 3 4" xfId="9511"/>
    <cellStyle name="Currency 3 2 4 3 3 4 2" xfId="24922"/>
    <cellStyle name="Currency 3 2 4 3 3 4 2 2" xfId="55746"/>
    <cellStyle name="Currency 3 2 4 3 3 4 3" xfId="40336"/>
    <cellStyle name="Currency 3 2 4 3 3 5" xfId="17113"/>
    <cellStyle name="Currency 3 2 4 3 3 5 2" xfId="47937"/>
    <cellStyle name="Currency 3 2 4 3 3 6" xfId="32527"/>
    <cellStyle name="Currency 3 2 4 3 4" xfId="2334"/>
    <cellStyle name="Currency 3 2 4 3 4 2" xfId="6137"/>
    <cellStyle name="Currency 3 2 4 3 4 2 2" xfId="13947"/>
    <cellStyle name="Currency 3 2 4 3 4 2 2 2" xfId="29358"/>
    <cellStyle name="Currency 3 2 4 3 4 2 2 2 2" xfId="60182"/>
    <cellStyle name="Currency 3 2 4 3 4 2 2 3" xfId="44772"/>
    <cellStyle name="Currency 3 2 4 3 4 2 3" xfId="21549"/>
    <cellStyle name="Currency 3 2 4 3 4 2 3 2" xfId="52373"/>
    <cellStyle name="Currency 3 2 4 3 4 2 4" xfId="36963"/>
    <cellStyle name="Currency 3 2 4 3 4 3" xfId="10144"/>
    <cellStyle name="Currency 3 2 4 3 4 3 2" xfId="25555"/>
    <cellStyle name="Currency 3 2 4 3 4 3 2 2" xfId="56379"/>
    <cellStyle name="Currency 3 2 4 3 4 3 3" xfId="40969"/>
    <cellStyle name="Currency 3 2 4 3 4 4" xfId="17746"/>
    <cellStyle name="Currency 3 2 4 3 4 4 2" xfId="48570"/>
    <cellStyle name="Currency 3 2 4 3 4 5" xfId="33160"/>
    <cellStyle name="Currency 3 2 4 3 5" xfId="4238"/>
    <cellStyle name="Currency 3 2 4 3 5 2" xfId="12048"/>
    <cellStyle name="Currency 3 2 4 3 5 2 2" xfId="27459"/>
    <cellStyle name="Currency 3 2 4 3 5 2 2 2" xfId="58283"/>
    <cellStyle name="Currency 3 2 4 3 5 2 3" xfId="42873"/>
    <cellStyle name="Currency 3 2 4 3 5 3" xfId="19650"/>
    <cellStyle name="Currency 3 2 4 3 5 3 2" xfId="50474"/>
    <cellStyle name="Currency 3 2 4 3 5 4" xfId="35064"/>
    <cellStyle name="Currency 3 2 4 3 6" xfId="8245"/>
    <cellStyle name="Currency 3 2 4 3 6 2" xfId="23656"/>
    <cellStyle name="Currency 3 2 4 3 6 2 2" xfId="54480"/>
    <cellStyle name="Currency 3 2 4 3 6 3" xfId="39070"/>
    <cellStyle name="Currency 3 2 4 3 7" xfId="15847"/>
    <cellStyle name="Currency 3 2 4 3 7 2" xfId="46671"/>
    <cellStyle name="Currency 3 2 4 3 8" xfId="31261"/>
    <cellStyle name="Currency 3 2 4 4" xfId="855"/>
    <cellStyle name="Currency 3 2 4 4 2" xfId="2754"/>
    <cellStyle name="Currency 3 2 4 4 2 2" xfId="6557"/>
    <cellStyle name="Currency 3 2 4 4 2 2 2" xfId="14367"/>
    <cellStyle name="Currency 3 2 4 4 2 2 2 2" xfId="29778"/>
    <cellStyle name="Currency 3 2 4 4 2 2 2 2 2" xfId="60602"/>
    <cellStyle name="Currency 3 2 4 4 2 2 2 3" xfId="45192"/>
    <cellStyle name="Currency 3 2 4 4 2 2 3" xfId="21969"/>
    <cellStyle name="Currency 3 2 4 4 2 2 3 2" xfId="52793"/>
    <cellStyle name="Currency 3 2 4 4 2 2 4" xfId="37383"/>
    <cellStyle name="Currency 3 2 4 4 2 3" xfId="10564"/>
    <cellStyle name="Currency 3 2 4 4 2 3 2" xfId="25975"/>
    <cellStyle name="Currency 3 2 4 4 2 3 2 2" xfId="56799"/>
    <cellStyle name="Currency 3 2 4 4 2 3 3" xfId="41389"/>
    <cellStyle name="Currency 3 2 4 4 2 4" xfId="18166"/>
    <cellStyle name="Currency 3 2 4 4 2 4 2" xfId="48990"/>
    <cellStyle name="Currency 3 2 4 4 2 5" xfId="33580"/>
    <cellStyle name="Currency 3 2 4 4 3" xfId="4658"/>
    <cellStyle name="Currency 3 2 4 4 3 2" xfId="12468"/>
    <cellStyle name="Currency 3 2 4 4 3 2 2" xfId="27879"/>
    <cellStyle name="Currency 3 2 4 4 3 2 2 2" xfId="58703"/>
    <cellStyle name="Currency 3 2 4 4 3 2 3" xfId="43293"/>
    <cellStyle name="Currency 3 2 4 4 3 3" xfId="20070"/>
    <cellStyle name="Currency 3 2 4 4 3 3 2" xfId="50894"/>
    <cellStyle name="Currency 3 2 4 4 3 4" xfId="35484"/>
    <cellStyle name="Currency 3 2 4 4 4" xfId="8665"/>
    <cellStyle name="Currency 3 2 4 4 4 2" xfId="24076"/>
    <cellStyle name="Currency 3 2 4 4 4 2 2" xfId="54900"/>
    <cellStyle name="Currency 3 2 4 4 4 3" xfId="39490"/>
    <cellStyle name="Currency 3 2 4 4 5" xfId="16267"/>
    <cellStyle name="Currency 3 2 4 4 5 2" xfId="47091"/>
    <cellStyle name="Currency 3 2 4 4 6" xfId="31681"/>
    <cellStyle name="Currency 3 2 4 5" xfId="1488"/>
    <cellStyle name="Currency 3 2 4 5 2" xfId="3387"/>
    <cellStyle name="Currency 3 2 4 5 2 2" xfId="7190"/>
    <cellStyle name="Currency 3 2 4 5 2 2 2" xfId="15000"/>
    <cellStyle name="Currency 3 2 4 5 2 2 2 2" xfId="30411"/>
    <cellStyle name="Currency 3 2 4 5 2 2 2 2 2" xfId="61235"/>
    <cellStyle name="Currency 3 2 4 5 2 2 2 3" xfId="45825"/>
    <cellStyle name="Currency 3 2 4 5 2 2 3" xfId="22602"/>
    <cellStyle name="Currency 3 2 4 5 2 2 3 2" xfId="53426"/>
    <cellStyle name="Currency 3 2 4 5 2 2 4" xfId="38016"/>
    <cellStyle name="Currency 3 2 4 5 2 3" xfId="11197"/>
    <cellStyle name="Currency 3 2 4 5 2 3 2" xfId="26608"/>
    <cellStyle name="Currency 3 2 4 5 2 3 2 2" xfId="57432"/>
    <cellStyle name="Currency 3 2 4 5 2 3 3" xfId="42022"/>
    <cellStyle name="Currency 3 2 4 5 2 4" xfId="18799"/>
    <cellStyle name="Currency 3 2 4 5 2 4 2" xfId="49623"/>
    <cellStyle name="Currency 3 2 4 5 2 5" xfId="34213"/>
    <cellStyle name="Currency 3 2 4 5 3" xfId="5291"/>
    <cellStyle name="Currency 3 2 4 5 3 2" xfId="13101"/>
    <cellStyle name="Currency 3 2 4 5 3 2 2" xfId="28512"/>
    <cellStyle name="Currency 3 2 4 5 3 2 2 2" xfId="59336"/>
    <cellStyle name="Currency 3 2 4 5 3 2 3" xfId="43926"/>
    <cellStyle name="Currency 3 2 4 5 3 3" xfId="20703"/>
    <cellStyle name="Currency 3 2 4 5 3 3 2" xfId="51527"/>
    <cellStyle name="Currency 3 2 4 5 3 4" xfId="36117"/>
    <cellStyle name="Currency 3 2 4 5 4" xfId="9298"/>
    <cellStyle name="Currency 3 2 4 5 4 2" xfId="24709"/>
    <cellStyle name="Currency 3 2 4 5 4 2 2" xfId="55533"/>
    <cellStyle name="Currency 3 2 4 5 4 3" xfId="40123"/>
    <cellStyle name="Currency 3 2 4 5 5" xfId="16900"/>
    <cellStyle name="Currency 3 2 4 5 5 2" xfId="47724"/>
    <cellStyle name="Currency 3 2 4 5 6" xfId="32314"/>
    <cellStyle name="Currency 3 2 4 6" xfId="2121"/>
    <cellStyle name="Currency 3 2 4 6 2" xfId="5924"/>
    <cellStyle name="Currency 3 2 4 6 2 2" xfId="13734"/>
    <cellStyle name="Currency 3 2 4 6 2 2 2" xfId="29145"/>
    <cellStyle name="Currency 3 2 4 6 2 2 2 2" xfId="59969"/>
    <cellStyle name="Currency 3 2 4 6 2 2 3" xfId="44559"/>
    <cellStyle name="Currency 3 2 4 6 2 3" xfId="21336"/>
    <cellStyle name="Currency 3 2 4 6 2 3 2" xfId="52160"/>
    <cellStyle name="Currency 3 2 4 6 2 4" xfId="36750"/>
    <cellStyle name="Currency 3 2 4 6 3" xfId="9931"/>
    <cellStyle name="Currency 3 2 4 6 3 2" xfId="25342"/>
    <cellStyle name="Currency 3 2 4 6 3 2 2" xfId="56166"/>
    <cellStyle name="Currency 3 2 4 6 3 3" xfId="40756"/>
    <cellStyle name="Currency 3 2 4 6 4" xfId="17533"/>
    <cellStyle name="Currency 3 2 4 6 4 2" xfId="48357"/>
    <cellStyle name="Currency 3 2 4 6 5" xfId="32947"/>
    <cellStyle name="Currency 3 2 4 7" xfId="4025"/>
    <cellStyle name="Currency 3 2 4 7 2" xfId="11835"/>
    <cellStyle name="Currency 3 2 4 7 2 2" xfId="27246"/>
    <cellStyle name="Currency 3 2 4 7 2 2 2" xfId="58070"/>
    <cellStyle name="Currency 3 2 4 7 2 3" xfId="42660"/>
    <cellStyle name="Currency 3 2 4 7 3" xfId="19437"/>
    <cellStyle name="Currency 3 2 4 7 3 2" xfId="50261"/>
    <cellStyle name="Currency 3 2 4 7 4" xfId="34851"/>
    <cellStyle name="Currency 3 2 4 8" xfId="8032"/>
    <cellStyle name="Currency 3 2 4 8 2" xfId="23443"/>
    <cellStyle name="Currency 3 2 4 8 2 2" xfId="54267"/>
    <cellStyle name="Currency 3 2 4 8 3" xfId="38857"/>
    <cellStyle name="Currency 3 2 4 9" xfId="7823"/>
    <cellStyle name="Currency 3 2 4 9 2" xfId="23234"/>
    <cellStyle name="Currency 3 2 4 9 2 2" xfId="54058"/>
    <cellStyle name="Currency 3 2 4 9 3" xfId="38648"/>
    <cellStyle name="Currency 3 2 5" xfId="599"/>
    <cellStyle name="Currency 3 2 5 2" xfId="1232"/>
    <cellStyle name="Currency 3 2 5 2 2" xfId="3131"/>
    <cellStyle name="Currency 3 2 5 2 2 2" xfId="6934"/>
    <cellStyle name="Currency 3 2 5 2 2 2 2" xfId="14744"/>
    <cellStyle name="Currency 3 2 5 2 2 2 2 2" xfId="30155"/>
    <cellStyle name="Currency 3 2 5 2 2 2 2 2 2" xfId="60979"/>
    <cellStyle name="Currency 3 2 5 2 2 2 2 3" xfId="45569"/>
    <cellStyle name="Currency 3 2 5 2 2 2 3" xfId="22346"/>
    <cellStyle name="Currency 3 2 5 2 2 2 3 2" xfId="53170"/>
    <cellStyle name="Currency 3 2 5 2 2 2 4" xfId="37760"/>
    <cellStyle name="Currency 3 2 5 2 2 3" xfId="10941"/>
    <cellStyle name="Currency 3 2 5 2 2 3 2" xfId="26352"/>
    <cellStyle name="Currency 3 2 5 2 2 3 2 2" xfId="57176"/>
    <cellStyle name="Currency 3 2 5 2 2 3 3" xfId="41766"/>
    <cellStyle name="Currency 3 2 5 2 2 4" xfId="18543"/>
    <cellStyle name="Currency 3 2 5 2 2 4 2" xfId="49367"/>
    <cellStyle name="Currency 3 2 5 2 2 5" xfId="33957"/>
    <cellStyle name="Currency 3 2 5 2 3" xfId="5035"/>
    <cellStyle name="Currency 3 2 5 2 3 2" xfId="12845"/>
    <cellStyle name="Currency 3 2 5 2 3 2 2" xfId="28256"/>
    <cellStyle name="Currency 3 2 5 2 3 2 2 2" xfId="59080"/>
    <cellStyle name="Currency 3 2 5 2 3 2 3" xfId="43670"/>
    <cellStyle name="Currency 3 2 5 2 3 3" xfId="20447"/>
    <cellStyle name="Currency 3 2 5 2 3 3 2" xfId="51271"/>
    <cellStyle name="Currency 3 2 5 2 3 4" xfId="35861"/>
    <cellStyle name="Currency 3 2 5 2 4" xfId="9042"/>
    <cellStyle name="Currency 3 2 5 2 4 2" xfId="24453"/>
    <cellStyle name="Currency 3 2 5 2 4 2 2" xfId="55277"/>
    <cellStyle name="Currency 3 2 5 2 4 3" xfId="39867"/>
    <cellStyle name="Currency 3 2 5 2 5" xfId="16644"/>
    <cellStyle name="Currency 3 2 5 2 5 2" xfId="47468"/>
    <cellStyle name="Currency 3 2 5 2 6" xfId="32058"/>
    <cellStyle name="Currency 3 2 5 3" xfId="1865"/>
    <cellStyle name="Currency 3 2 5 3 2" xfId="3764"/>
    <cellStyle name="Currency 3 2 5 3 2 2" xfId="7567"/>
    <cellStyle name="Currency 3 2 5 3 2 2 2" xfId="15377"/>
    <cellStyle name="Currency 3 2 5 3 2 2 2 2" xfId="30788"/>
    <cellStyle name="Currency 3 2 5 3 2 2 2 2 2" xfId="61612"/>
    <cellStyle name="Currency 3 2 5 3 2 2 2 3" xfId="46202"/>
    <cellStyle name="Currency 3 2 5 3 2 2 3" xfId="22979"/>
    <cellStyle name="Currency 3 2 5 3 2 2 3 2" xfId="53803"/>
    <cellStyle name="Currency 3 2 5 3 2 2 4" xfId="38393"/>
    <cellStyle name="Currency 3 2 5 3 2 3" xfId="11574"/>
    <cellStyle name="Currency 3 2 5 3 2 3 2" xfId="26985"/>
    <cellStyle name="Currency 3 2 5 3 2 3 2 2" xfId="57809"/>
    <cellStyle name="Currency 3 2 5 3 2 3 3" xfId="42399"/>
    <cellStyle name="Currency 3 2 5 3 2 4" xfId="19176"/>
    <cellStyle name="Currency 3 2 5 3 2 4 2" xfId="50000"/>
    <cellStyle name="Currency 3 2 5 3 2 5" xfId="34590"/>
    <cellStyle name="Currency 3 2 5 3 3" xfId="5668"/>
    <cellStyle name="Currency 3 2 5 3 3 2" xfId="13478"/>
    <cellStyle name="Currency 3 2 5 3 3 2 2" xfId="28889"/>
    <cellStyle name="Currency 3 2 5 3 3 2 2 2" xfId="59713"/>
    <cellStyle name="Currency 3 2 5 3 3 2 3" xfId="44303"/>
    <cellStyle name="Currency 3 2 5 3 3 3" xfId="21080"/>
    <cellStyle name="Currency 3 2 5 3 3 3 2" xfId="51904"/>
    <cellStyle name="Currency 3 2 5 3 3 4" xfId="36494"/>
    <cellStyle name="Currency 3 2 5 3 4" xfId="9675"/>
    <cellStyle name="Currency 3 2 5 3 4 2" xfId="25086"/>
    <cellStyle name="Currency 3 2 5 3 4 2 2" xfId="55910"/>
    <cellStyle name="Currency 3 2 5 3 4 3" xfId="40500"/>
    <cellStyle name="Currency 3 2 5 3 5" xfId="17277"/>
    <cellStyle name="Currency 3 2 5 3 5 2" xfId="48101"/>
    <cellStyle name="Currency 3 2 5 3 6" xfId="32691"/>
    <cellStyle name="Currency 3 2 5 4" xfId="2498"/>
    <cellStyle name="Currency 3 2 5 4 2" xfId="6301"/>
    <cellStyle name="Currency 3 2 5 4 2 2" xfId="14111"/>
    <cellStyle name="Currency 3 2 5 4 2 2 2" xfId="29522"/>
    <cellStyle name="Currency 3 2 5 4 2 2 2 2" xfId="60346"/>
    <cellStyle name="Currency 3 2 5 4 2 2 3" xfId="44936"/>
    <cellStyle name="Currency 3 2 5 4 2 3" xfId="21713"/>
    <cellStyle name="Currency 3 2 5 4 2 3 2" xfId="52537"/>
    <cellStyle name="Currency 3 2 5 4 2 4" xfId="37127"/>
    <cellStyle name="Currency 3 2 5 4 3" xfId="10308"/>
    <cellStyle name="Currency 3 2 5 4 3 2" xfId="25719"/>
    <cellStyle name="Currency 3 2 5 4 3 2 2" xfId="56543"/>
    <cellStyle name="Currency 3 2 5 4 3 3" xfId="41133"/>
    <cellStyle name="Currency 3 2 5 4 4" xfId="17910"/>
    <cellStyle name="Currency 3 2 5 4 4 2" xfId="48734"/>
    <cellStyle name="Currency 3 2 5 4 5" xfId="33324"/>
    <cellStyle name="Currency 3 2 5 5" xfId="4402"/>
    <cellStyle name="Currency 3 2 5 5 2" xfId="12212"/>
    <cellStyle name="Currency 3 2 5 5 2 2" xfId="27623"/>
    <cellStyle name="Currency 3 2 5 5 2 2 2" xfId="58447"/>
    <cellStyle name="Currency 3 2 5 5 2 3" xfId="43037"/>
    <cellStyle name="Currency 3 2 5 5 3" xfId="19814"/>
    <cellStyle name="Currency 3 2 5 5 3 2" xfId="50638"/>
    <cellStyle name="Currency 3 2 5 5 4" xfId="35228"/>
    <cellStyle name="Currency 3 2 5 6" xfId="8409"/>
    <cellStyle name="Currency 3 2 5 6 2" xfId="23820"/>
    <cellStyle name="Currency 3 2 5 6 2 2" xfId="54644"/>
    <cellStyle name="Currency 3 2 5 6 3" xfId="39234"/>
    <cellStyle name="Currency 3 2 5 7" xfId="16011"/>
    <cellStyle name="Currency 3 2 5 7 2" xfId="46835"/>
    <cellStyle name="Currency 3 2 5 8" xfId="31425"/>
    <cellStyle name="Currency 3 2 6" xfId="390"/>
    <cellStyle name="Currency 3 2 6 2" xfId="1023"/>
    <cellStyle name="Currency 3 2 6 2 2" xfId="2922"/>
    <cellStyle name="Currency 3 2 6 2 2 2" xfId="6725"/>
    <cellStyle name="Currency 3 2 6 2 2 2 2" xfId="14535"/>
    <cellStyle name="Currency 3 2 6 2 2 2 2 2" xfId="29946"/>
    <cellStyle name="Currency 3 2 6 2 2 2 2 2 2" xfId="60770"/>
    <cellStyle name="Currency 3 2 6 2 2 2 2 3" xfId="45360"/>
    <cellStyle name="Currency 3 2 6 2 2 2 3" xfId="22137"/>
    <cellStyle name="Currency 3 2 6 2 2 2 3 2" xfId="52961"/>
    <cellStyle name="Currency 3 2 6 2 2 2 4" xfId="37551"/>
    <cellStyle name="Currency 3 2 6 2 2 3" xfId="10732"/>
    <cellStyle name="Currency 3 2 6 2 2 3 2" xfId="26143"/>
    <cellStyle name="Currency 3 2 6 2 2 3 2 2" xfId="56967"/>
    <cellStyle name="Currency 3 2 6 2 2 3 3" xfId="41557"/>
    <cellStyle name="Currency 3 2 6 2 2 4" xfId="18334"/>
    <cellStyle name="Currency 3 2 6 2 2 4 2" xfId="49158"/>
    <cellStyle name="Currency 3 2 6 2 2 5" xfId="33748"/>
    <cellStyle name="Currency 3 2 6 2 3" xfId="4826"/>
    <cellStyle name="Currency 3 2 6 2 3 2" xfId="12636"/>
    <cellStyle name="Currency 3 2 6 2 3 2 2" xfId="28047"/>
    <cellStyle name="Currency 3 2 6 2 3 2 2 2" xfId="58871"/>
    <cellStyle name="Currency 3 2 6 2 3 2 3" xfId="43461"/>
    <cellStyle name="Currency 3 2 6 2 3 3" xfId="20238"/>
    <cellStyle name="Currency 3 2 6 2 3 3 2" xfId="51062"/>
    <cellStyle name="Currency 3 2 6 2 3 4" xfId="35652"/>
    <cellStyle name="Currency 3 2 6 2 4" xfId="8833"/>
    <cellStyle name="Currency 3 2 6 2 4 2" xfId="24244"/>
    <cellStyle name="Currency 3 2 6 2 4 2 2" xfId="55068"/>
    <cellStyle name="Currency 3 2 6 2 4 3" xfId="39658"/>
    <cellStyle name="Currency 3 2 6 2 5" xfId="16435"/>
    <cellStyle name="Currency 3 2 6 2 5 2" xfId="47259"/>
    <cellStyle name="Currency 3 2 6 2 6" xfId="31849"/>
    <cellStyle name="Currency 3 2 6 3" xfId="1656"/>
    <cellStyle name="Currency 3 2 6 3 2" xfId="3555"/>
    <cellStyle name="Currency 3 2 6 3 2 2" xfId="7358"/>
    <cellStyle name="Currency 3 2 6 3 2 2 2" xfId="15168"/>
    <cellStyle name="Currency 3 2 6 3 2 2 2 2" xfId="30579"/>
    <cellStyle name="Currency 3 2 6 3 2 2 2 2 2" xfId="61403"/>
    <cellStyle name="Currency 3 2 6 3 2 2 2 3" xfId="45993"/>
    <cellStyle name="Currency 3 2 6 3 2 2 3" xfId="22770"/>
    <cellStyle name="Currency 3 2 6 3 2 2 3 2" xfId="53594"/>
    <cellStyle name="Currency 3 2 6 3 2 2 4" xfId="38184"/>
    <cellStyle name="Currency 3 2 6 3 2 3" xfId="11365"/>
    <cellStyle name="Currency 3 2 6 3 2 3 2" xfId="26776"/>
    <cellStyle name="Currency 3 2 6 3 2 3 2 2" xfId="57600"/>
    <cellStyle name="Currency 3 2 6 3 2 3 3" xfId="42190"/>
    <cellStyle name="Currency 3 2 6 3 2 4" xfId="18967"/>
    <cellStyle name="Currency 3 2 6 3 2 4 2" xfId="49791"/>
    <cellStyle name="Currency 3 2 6 3 2 5" xfId="34381"/>
    <cellStyle name="Currency 3 2 6 3 3" xfId="5459"/>
    <cellStyle name="Currency 3 2 6 3 3 2" xfId="13269"/>
    <cellStyle name="Currency 3 2 6 3 3 2 2" xfId="28680"/>
    <cellStyle name="Currency 3 2 6 3 3 2 2 2" xfId="59504"/>
    <cellStyle name="Currency 3 2 6 3 3 2 3" xfId="44094"/>
    <cellStyle name="Currency 3 2 6 3 3 3" xfId="20871"/>
    <cellStyle name="Currency 3 2 6 3 3 3 2" xfId="51695"/>
    <cellStyle name="Currency 3 2 6 3 3 4" xfId="36285"/>
    <cellStyle name="Currency 3 2 6 3 4" xfId="9466"/>
    <cellStyle name="Currency 3 2 6 3 4 2" xfId="24877"/>
    <cellStyle name="Currency 3 2 6 3 4 2 2" xfId="55701"/>
    <cellStyle name="Currency 3 2 6 3 4 3" xfId="40291"/>
    <cellStyle name="Currency 3 2 6 3 5" xfId="17068"/>
    <cellStyle name="Currency 3 2 6 3 5 2" xfId="47892"/>
    <cellStyle name="Currency 3 2 6 3 6" xfId="32482"/>
    <cellStyle name="Currency 3 2 6 4" xfId="2289"/>
    <cellStyle name="Currency 3 2 6 4 2" xfId="6092"/>
    <cellStyle name="Currency 3 2 6 4 2 2" xfId="13902"/>
    <cellStyle name="Currency 3 2 6 4 2 2 2" xfId="29313"/>
    <cellStyle name="Currency 3 2 6 4 2 2 2 2" xfId="60137"/>
    <cellStyle name="Currency 3 2 6 4 2 2 3" xfId="44727"/>
    <cellStyle name="Currency 3 2 6 4 2 3" xfId="21504"/>
    <cellStyle name="Currency 3 2 6 4 2 3 2" xfId="52328"/>
    <cellStyle name="Currency 3 2 6 4 2 4" xfId="36918"/>
    <cellStyle name="Currency 3 2 6 4 3" xfId="10099"/>
    <cellStyle name="Currency 3 2 6 4 3 2" xfId="25510"/>
    <cellStyle name="Currency 3 2 6 4 3 2 2" xfId="56334"/>
    <cellStyle name="Currency 3 2 6 4 3 3" xfId="40924"/>
    <cellStyle name="Currency 3 2 6 4 4" xfId="17701"/>
    <cellStyle name="Currency 3 2 6 4 4 2" xfId="48525"/>
    <cellStyle name="Currency 3 2 6 4 5" xfId="33115"/>
    <cellStyle name="Currency 3 2 6 5" xfId="4193"/>
    <cellStyle name="Currency 3 2 6 5 2" xfId="12003"/>
    <cellStyle name="Currency 3 2 6 5 2 2" xfId="27414"/>
    <cellStyle name="Currency 3 2 6 5 2 2 2" xfId="58238"/>
    <cellStyle name="Currency 3 2 6 5 2 3" xfId="42828"/>
    <cellStyle name="Currency 3 2 6 5 3" xfId="19605"/>
    <cellStyle name="Currency 3 2 6 5 3 2" xfId="50429"/>
    <cellStyle name="Currency 3 2 6 5 4" xfId="35019"/>
    <cellStyle name="Currency 3 2 6 6" xfId="8200"/>
    <cellStyle name="Currency 3 2 6 6 2" xfId="23611"/>
    <cellStyle name="Currency 3 2 6 6 2 2" xfId="54435"/>
    <cellStyle name="Currency 3 2 6 6 3" xfId="39025"/>
    <cellStyle name="Currency 3 2 6 7" xfId="15802"/>
    <cellStyle name="Currency 3 2 6 7 2" xfId="46626"/>
    <cellStyle name="Currency 3 2 6 8" xfId="31216"/>
    <cellStyle name="Currency 3 2 7" xfId="810"/>
    <cellStyle name="Currency 3 2 7 2" xfId="2709"/>
    <cellStyle name="Currency 3 2 7 2 2" xfId="6512"/>
    <cellStyle name="Currency 3 2 7 2 2 2" xfId="14322"/>
    <cellStyle name="Currency 3 2 7 2 2 2 2" xfId="29733"/>
    <cellStyle name="Currency 3 2 7 2 2 2 2 2" xfId="60557"/>
    <cellStyle name="Currency 3 2 7 2 2 2 3" xfId="45147"/>
    <cellStyle name="Currency 3 2 7 2 2 3" xfId="21924"/>
    <cellStyle name="Currency 3 2 7 2 2 3 2" xfId="52748"/>
    <cellStyle name="Currency 3 2 7 2 2 4" xfId="37338"/>
    <cellStyle name="Currency 3 2 7 2 3" xfId="10519"/>
    <cellStyle name="Currency 3 2 7 2 3 2" xfId="25930"/>
    <cellStyle name="Currency 3 2 7 2 3 2 2" xfId="56754"/>
    <cellStyle name="Currency 3 2 7 2 3 3" xfId="41344"/>
    <cellStyle name="Currency 3 2 7 2 4" xfId="18121"/>
    <cellStyle name="Currency 3 2 7 2 4 2" xfId="48945"/>
    <cellStyle name="Currency 3 2 7 2 5" xfId="33535"/>
    <cellStyle name="Currency 3 2 7 3" xfId="4613"/>
    <cellStyle name="Currency 3 2 7 3 2" xfId="12423"/>
    <cellStyle name="Currency 3 2 7 3 2 2" xfId="27834"/>
    <cellStyle name="Currency 3 2 7 3 2 2 2" xfId="58658"/>
    <cellStyle name="Currency 3 2 7 3 2 3" xfId="43248"/>
    <cellStyle name="Currency 3 2 7 3 3" xfId="20025"/>
    <cellStyle name="Currency 3 2 7 3 3 2" xfId="50849"/>
    <cellStyle name="Currency 3 2 7 3 4" xfId="35439"/>
    <cellStyle name="Currency 3 2 7 4" xfId="8620"/>
    <cellStyle name="Currency 3 2 7 4 2" xfId="24031"/>
    <cellStyle name="Currency 3 2 7 4 2 2" xfId="54855"/>
    <cellStyle name="Currency 3 2 7 4 3" xfId="39445"/>
    <cellStyle name="Currency 3 2 7 5" xfId="16222"/>
    <cellStyle name="Currency 3 2 7 5 2" xfId="47046"/>
    <cellStyle name="Currency 3 2 7 6" xfId="31636"/>
    <cellStyle name="Currency 3 2 8" xfId="1443"/>
    <cellStyle name="Currency 3 2 8 2" xfId="3342"/>
    <cellStyle name="Currency 3 2 8 2 2" xfId="7145"/>
    <cellStyle name="Currency 3 2 8 2 2 2" xfId="14955"/>
    <cellStyle name="Currency 3 2 8 2 2 2 2" xfId="30366"/>
    <cellStyle name="Currency 3 2 8 2 2 2 2 2" xfId="61190"/>
    <cellStyle name="Currency 3 2 8 2 2 2 3" xfId="45780"/>
    <cellStyle name="Currency 3 2 8 2 2 3" xfId="22557"/>
    <cellStyle name="Currency 3 2 8 2 2 3 2" xfId="53381"/>
    <cellStyle name="Currency 3 2 8 2 2 4" xfId="37971"/>
    <cellStyle name="Currency 3 2 8 2 3" xfId="11152"/>
    <cellStyle name="Currency 3 2 8 2 3 2" xfId="26563"/>
    <cellStyle name="Currency 3 2 8 2 3 2 2" xfId="57387"/>
    <cellStyle name="Currency 3 2 8 2 3 3" xfId="41977"/>
    <cellStyle name="Currency 3 2 8 2 4" xfId="18754"/>
    <cellStyle name="Currency 3 2 8 2 4 2" xfId="49578"/>
    <cellStyle name="Currency 3 2 8 2 5" xfId="34168"/>
    <cellStyle name="Currency 3 2 8 3" xfId="5246"/>
    <cellStyle name="Currency 3 2 8 3 2" xfId="13056"/>
    <cellStyle name="Currency 3 2 8 3 2 2" xfId="28467"/>
    <cellStyle name="Currency 3 2 8 3 2 2 2" xfId="59291"/>
    <cellStyle name="Currency 3 2 8 3 2 3" xfId="43881"/>
    <cellStyle name="Currency 3 2 8 3 3" xfId="20658"/>
    <cellStyle name="Currency 3 2 8 3 3 2" xfId="51482"/>
    <cellStyle name="Currency 3 2 8 3 4" xfId="36072"/>
    <cellStyle name="Currency 3 2 8 4" xfId="9253"/>
    <cellStyle name="Currency 3 2 8 4 2" xfId="24664"/>
    <cellStyle name="Currency 3 2 8 4 2 2" xfId="55488"/>
    <cellStyle name="Currency 3 2 8 4 3" xfId="40078"/>
    <cellStyle name="Currency 3 2 8 5" xfId="16855"/>
    <cellStyle name="Currency 3 2 8 5 2" xfId="47679"/>
    <cellStyle name="Currency 3 2 8 6" xfId="32269"/>
    <cellStyle name="Currency 3 2 9" xfId="2076"/>
    <cellStyle name="Currency 3 2 9 2" xfId="5879"/>
    <cellStyle name="Currency 3 2 9 2 2" xfId="13689"/>
    <cellStyle name="Currency 3 2 9 2 2 2" xfId="29100"/>
    <cellStyle name="Currency 3 2 9 2 2 2 2" xfId="59924"/>
    <cellStyle name="Currency 3 2 9 2 2 3" xfId="44514"/>
    <cellStyle name="Currency 3 2 9 2 3" xfId="21291"/>
    <cellStyle name="Currency 3 2 9 2 3 2" xfId="52115"/>
    <cellStyle name="Currency 3 2 9 2 4" xfId="36705"/>
    <cellStyle name="Currency 3 2 9 3" xfId="9886"/>
    <cellStyle name="Currency 3 2 9 3 2" xfId="25297"/>
    <cellStyle name="Currency 3 2 9 3 2 2" xfId="56121"/>
    <cellStyle name="Currency 3 2 9 3 3" xfId="40711"/>
    <cellStyle name="Currency 3 2 9 4" xfId="17488"/>
    <cellStyle name="Currency 3 2 9 4 2" xfId="48312"/>
    <cellStyle name="Currency 3 2 9 5" xfId="32902"/>
    <cellStyle name="Currency 3 3" xfId="241"/>
    <cellStyle name="Currency 3 3 10" xfId="7843"/>
    <cellStyle name="Currency 3 3 10 2" xfId="23254"/>
    <cellStyle name="Currency 3 3 10 2 2" xfId="54078"/>
    <cellStyle name="Currency 3 3 10 3" xfId="38668"/>
    <cellStyle name="Currency 3 3 11" xfId="15654"/>
    <cellStyle name="Currency 3 3 11 2" xfId="46478"/>
    <cellStyle name="Currency 3 3 12" xfId="31068"/>
    <cellStyle name="Currency 3 3 2" xfId="323"/>
    <cellStyle name="Currency 3 3 2 10" xfId="15736"/>
    <cellStyle name="Currency 3 3 2 10 2" xfId="46560"/>
    <cellStyle name="Currency 3 3 2 11" xfId="31150"/>
    <cellStyle name="Currency 3 3 2 2" xfId="746"/>
    <cellStyle name="Currency 3 3 2 2 2" xfId="1379"/>
    <cellStyle name="Currency 3 3 2 2 2 2" xfId="3278"/>
    <cellStyle name="Currency 3 3 2 2 2 2 2" xfId="7081"/>
    <cellStyle name="Currency 3 3 2 2 2 2 2 2" xfId="14891"/>
    <cellStyle name="Currency 3 3 2 2 2 2 2 2 2" xfId="30302"/>
    <cellStyle name="Currency 3 3 2 2 2 2 2 2 2 2" xfId="61126"/>
    <cellStyle name="Currency 3 3 2 2 2 2 2 2 3" xfId="45716"/>
    <cellStyle name="Currency 3 3 2 2 2 2 2 3" xfId="22493"/>
    <cellStyle name="Currency 3 3 2 2 2 2 2 3 2" xfId="53317"/>
    <cellStyle name="Currency 3 3 2 2 2 2 2 4" xfId="37907"/>
    <cellStyle name="Currency 3 3 2 2 2 2 3" xfId="11088"/>
    <cellStyle name="Currency 3 3 2 2 2 2 3 2" xfId="26499"/>
    <cellStyle name="Currency 3 3 2 2 2 2 3 2 2" xfId="57323"/>
    <cellStyle name="Currency 3 3 2 2 2 2 3 3" xfId="41913"/>
    <cellStyle name="Currency 3 3 2 2 2 2 4" xfId="18690"/>
    <cellStyle name="Currency 3 3 2 2 2 2 4 2" xfId="49514"/>
    <cellStyle name="Currency 3 3 2 2 2 2 5" xfId="34104"/>
    <cellStyle name="Currency 3 3 2 2 2 3" xfId="5182"/>
    <cellStyle name="Currency 3 3 2 2 2 3 2" xfId="12992"/>
    <cellStyle name="Currency 3 3 2 2 2 3 2 2" xfId="28403"/>
    <cellStyle name="Currency 3 3 2 2 2 3 2 2 2" xfId="59227"/>
    <cellStyle name="Currency 3 3 2 2 2 3 2 3" xfId="43817"/>
    <cellStyle name="Currency 3 3 2 2 2 3 3" xfId="20594"/>
    <cellStyle name="Currency 3 3 2 2 2 3 3 2" xfId="51418"/>
    <cellStyle name="Currency 3 3 2 2 2 3 4" xfId="36008"/>
    <cellStyle name="Currency 3 3 2 2 2 4" xfId="9189"/>
    <cellStyle name="Currency 3 3 2 2 2 4 2" xfId="24600"/>
    <cellStyle name="Currency 3 3 2 2 2 4 2 2" xfId="55424"/>
    <cellStyle name="Currency 3 3 2 2 2 4 3" xfId="40014"/>
    <cellStyle name="Currency 3 3 2 2 2 5" xfId="16791"/>
    <cellStyle name="Currency 3 3 2 2 2 5 2" xfId="47615"/>
    <cellStyle name="Currency 3 3 2 2 2 6" xfId="32205"/>
    <cellStyle name="Currency 3 3 2 2 3" xfId="2012"/>
    <cellStyle name="Currency 3 3 2 2 3 2" xfId="3911"/>
    <cellStyle name="Currency 3 3 2 2 3 2 2" xfId="7714"/>
    <cellStyle name="Currency 3 3 2 2 3 2 2 2" xfId="15524"/>
    <cellStyle name="Currency 3 3 2 2 3 2 2 2 2" xfId="30935"/>
    <cellStyle name="Currency 3 3 2 2 3 2 2 2 2 2" xfId="61759"/>
    <cellStyle name="Currency 3 3 2 2 3 2 2 2 3" xfId="46349"/>
    <cellStyle name="Currency 3 3 2 2 3 2 2 3" xfId="23126"/>
    <cellStyle name="Currency 3 3 2 2 3 2 2 3 2" xfId="53950"/>
    <cellStyle name="Currency 3 3 2 2 3 2 2 4" xfId="38540"/>
    <cellStyle name="Currency 3 3 2 2 3 2 3" xfId="11721"/>
    <cellStyle name="Currency 3 3 2 2 3 2 3 2" xfId="27132"/>
    <cellStyle name="Currency 3 3 2 2 3 2 3 2 2" xfId="57956"/>
    <cellStyle name="Currency 3 3 2 2 3 2 3 3" xfId="42546"/>
    <cellStyle name="Currency 3 3 2 2 3 2 4" xfId="19323"/>
    <cellStyle name="Currency 3 3 2 2 3 2 4 2" xfId="50147"/>
    <cellStyle name="Currency 3 3 2 2 3 2 5" xfId="34737"/>
    <cellStyle name="Currency 3 3 2 2 3 3" xfId="5815"/>
    <cellStyle name="Currency 3 3 2 2 3 3 2" xfId="13625"/>
    <cellStyle name="Currency 3 3 2 2 3 3 2 2" xfId="29036"/>
    <cellStyle name="Currency 3 3 2 2 3 3 2 2 2" xfId="59860"/>
    <cellStyle name="Currency 3 3 2 2 3 3 2 3" xfId="44450"/>
    <cellStyle name="Currency 3 3 2 2 3 3 3" xfId="21227"/>
    <cellStyle name="Currency 3 3 2 2 3 3 3 2" xfId="52051"/>
    <cellStyle name="Currency 3 3 2 2 3 3 4" xfId="36641"/>
    <cellStyle name="Currency 3 3 2 2 3 4" xfId="9822"/>
    <cellStyle name="Currency 3 3 2 2 3 4 2" xfId="25233"/>
    <cellStyle name="Currency 3 3 2 2 3 4 2 2" xfId="56057"/>
    <cellStyle name="Currency 3 3 2 2 3 4 3" xfId="40647"/>
    <cellStyle name="Currency 3 3 2 2 3 5" xfId="17424"/>
    <cellStyle name="Currency 3 3 2 2 3 5 2" xfId="48248"/>
    <cellStyle name="Currency 3 3 2 2 3 6" xfId="32838"/>
    <cellStyle name="Currency 3 3 2 2 4" xfId="2645"/>
    <cellStyle name="Currency 3 3 2 2 4 2" xfId="6448"/>
    <cellStyle name="Currency 3 3 2 2 4 2 2" xfId="14258"/>
    <cellStyle name="Currency 3 3 2 2 4 2 2 2" xfId="29669"/>
    <cellStyle name="Currency 3 3 2 2 4 2 2 2 2" xfId="60493"/>
    <cellStyle name="Currency 3 3 2 2 4 2 2 3" xfId="45083"/>
    <cellStyle name="Currency 3 3 2 2 4 2 3" xfId="21860"/>
    <cellStyle name="Currency 3 3 2 2 4 2 3 2" xfId="52684"/>
    <cellStyle name="Currency 3 3 2 2 4 2 4" xfId="37274"/>
    <cellStyle name="Currency 3 3 2 2 4 3" xfId="10455"/>
    <cellStyle name="Currency 3 3 2 2 4 3 2" xfId="25866"/>
    <cellStyle name="Currency 3 3 2 2 4 3 2 2" xfId="56690"/>
    <cellStyle name="Currency 3 3 2 2 4 3 3" xfId="41280"/>
    <cellStyle name="Currency 3 3 2 2 4 4" xfId="18057"/>
    <cellStyle name="Currency 3 3 2 2 4 4 2" xfId="48881"/>
    <cellStyle name="Currency 3 3 2 2 4 5" xfId="33471"/>
    <cellStyle name="Currency 3 3 2 2 5" xfId="4549"/>
    <cellStyle name="Currency 3 3 2 2 5 2" xfId="12359"/>
    <cellStyle name="Currency 3 3 2 2 5 2 2" xfId="27770"/>
    <cellStyle name="Currency 3 3 2 2 5 2 2 2" xfId="58594"/>
    <cellStyle name="Currency 3 3 2 2 5 2 3" xfId="43184"/>
    <cellStyle name="Currency 3 3 2 2 5 3" xfId="19961"/>
    <cellStyle name="Currency 3 3 2 2 5 3 2" xfId="50785"/>
    <cellStyle name="Currency 3 3 2 2 5 4" xfId="35375"/>
    <cellStyle name="Currency 3 3 2 2 6" xfId="8556"/>
    <cellStyle name="Currency 3 3 2 2 6 2" xfId="23967"/>
    <cellStyle name="Currency 3 3 2 2 6 2 2" xfId="54791"/>
    <cellStyle name="Currency 3 3 2 2 6 3" xfId="39381"/>
    <cellStyle name="Currency 3 3 2 2 7" xfId="16158"/>
    <cellStyle name="Currency 3 3 2 2 7 2" xfId="46982"/>
    <cellStyle name="Currency 3 3 2 2 8" xfId="31572"/>
    <cellStyle name="Currency 3 3 2 3" xfId="537"/>
    <cellStyle name="Currency 3 3 2 3 2" xfId="1170"/>
    <cellStyle name="Currency 3 3 2 3 2 2" xfId="3069"/>
    <cellStyle name="Currency 3 3 2 3 2 2 2" xfId="6872"/>
    <cellStyle name="Currency 3 3 2 3 2 2 2 2" xfId="14682"/>
    <cellStyle name="Currency 3 3 2 3 2 2 2 2 2" xfId="30093"/>
    <cellStyle name="Currency 3 3 2 3 2 2 2 2 2 2" xfId="60917"/>
    <cellStyle name="Currency 3 3 2 3 2 2 2 2 3" xfId="45507"/>
    <cellStyle name="Currency 3 3 2 3 2 2 2 3" xfId="22284"/>
    <cellStyle name="Currency 3 3 2 3 2 2 2 3 2" xfId="53108"/>
    <cellStyle name="Currency 3 3 2 3 2 2 2 4" xfId="37698"/>
    <cellStyle name="Currency 3 3 2 3 2 2 3" xfId="10879"/>
    <cellStyle name="Currency 3 3 2 3 2 2 3 2" xfId="26290"/>
    <cellStyle name="Currency 3 3 2 3 2 2 3 2 2" xfId="57114"/>
    <cellStyle name="Currency 3 3 2 3 2 2 3 3" xfId="41704"/>
    <cellStyle name="Currency 3 3 2 3 2 2 4" xfId="18481"/>
    <cellStyle name="Currency 3 3 2 3 2 2 4 2" xfId="49305"/>
    <cellStyle name="Currency 3 3 2 3 2 2 5" xfId="33895"/>
    <cellStyle name="Currency 3 3 2 3 2 3" xfId="4973"/>
    <cellStyle name="Currency 3 3 2 3 2 3 2" xfId="12783"/>
    <cellStyle name="Currency 3 3 2 3 2 3 2 2" xfId="28194"/>
    <cellStyle name="Currency 3 3 2 3 2 3 2 2 2" xfId="59018"/>
    <cellStyle name="Currency 3 3 2 3 2 3 2 3" xfId="43608"/>
    <cellStyle name="Currency 3 3 2 3 2 3 3" xfId="20385"/>
    <cellStyle name="Currency 3 3 2 3 2 3 3 2" xfId="51209"/>
    <cellStyle name="Currency 3 3 2 3 2 3 4" xfId="35799"/>
    <cellStyle name="Currency 3 3 2 3 2 4" xfId="8980"/>
    <cellStyle name="Currency 3 3 2 3 2 4 2" xfId="24391"/>
    <cellStyle name="Currency 3 3 2 3 2 4 2 2" xfId="55215"/>
    <cellStyle name="Currency 3 3 2 3 2 4 3" xfId="39805"/>
    <cellStyle name="Currency 3 3 2 3 2 5" xfId="16582"/>
    <cellStyle name="Currency 3 3 2 3 2 5 2" xfId="47406"/>
    <cellStyle name="Currency 3 3 2 3 2 6" xfId="31996"/>
    <cellStyle name="Currency 3 3 2 3 3" xfId="1803"/>
    <cellStyle name="Currency 3 3 2 3 3 2" xfId="3702"/>
    <cellStyle name="Currency 3 3 2 3 3 2 2" xfId="7505"/>
    <cellStyle name="Currency 3 3 2 3 3 2 2 2" xfId="15315"/>
    <cellStyle name="Currency 3 3 2 3 3 2 2 2 2" xfId="30726"/>
    <cellStyle name="Currency 3 3 2 3 3 2 2 2 2 2" xfId="61550"/>
    <cellStyle name="Currency 3 3 2 3 3 2 2 2 3" xfId="46140"/>
    <cellStyle name="Currency 3 3 2 3 3 2 2 3" xfId="22917"/>
    <cellStyle name="Currency 3 3 2 3 3 2 2 3 2" xfId="53741"/>
    <cellStyle name="Currency 3 3 2 3 3 2 2 4" xfId="38331"/>
    <cellStyle name="Currency 3 3 2 3 3 2 3" xfId="11512"/>
    <cellStyle name="Currency 3 3 2 3 3 2 3 2" xfId="26923"/>
    <cellStyle name="Currency 3 3 2 3 3 2 3 2 2" xfId="57747"/>
    <cellStyle name="Currency 3 3 2 3 3 2 3 3" xfId="42337"/>
    <cellStyle name="Currency 3 3 2 3 3 2 4" xfId="19114"/>
    <cellStyle name="Currency 3 3 2 3 3 2 4 2" xfId="49938"/>
    <cellStyle name="Currency 3 3 2 3 3 2 5" xfId="34528"/>
    <cellStyle name="Currency 3 3 2 3 3 3" xfId="5606"/>
    <cellStyle name="Currency 3 3 2 3 3 3 2" xfId="13416"/>
    <cellStyle name="Currency 3 3 2 3 3 3 2 2" xfId="28827"/>
    <cellStyle name="Currency 3 3 2 3 3 3 2 2 2" xfId="59651"/>
    <cellStyle name="Currency 3 3 2 3 3 3 2 3" xfId="44241"/>
    <cellStyle name="Currency 3 3 2 3 3 3 3" xfId="21018"/>
    <cellStyle name="Currency 3 3 2 3 3 3 3 2" xfId="51842"/>
    <cellStyle name="Currency 3 3 2 3 3 3 4" xfId="36432"/>
    <cellStyle name="Currency 3 3 2 3 3 4" xfId="9613"/>
    <cellStyle name="Currency 3 3 2 3 3 4 2" xfId="25024"/>
    <cellStyle name="Currency 3 3 2 3 3 4 2 2" xfId="55848"/>
    <cellStyle name="Currency 3 3 2 3 3 4 3" xfId="40438"/>
    <cellStyle name="Currency 3 3 2 3 3 5" xfId="17215"/>
    <cellStyle name="Currency 3 3 2 3 3 5 2" xfId="48039"/>
    <cellStyle name="Currency 3 3 2 3 3 6" xfId="32629"/>
    <cellStyle name="Currency 3 3 2 3 4" xfId="2436"/>
    <cellStyle name="Currency 3 3 2 3 4 2" xfId="6239"/>
    <cellStyle name="Currency 3 3 2 3 4 2 2" xfId="14049"/>
    <cellStyle name="Currency 3 3 2 3 4 2 2 2" xfId="29460"/>
    <cellStyle name="Currency 3 3 2 3 4 2 2 2 2" xfId="60284"/>
    <cellStyle name="Currency 3 3 2 3 4 2 2 3" xfId="44874"/>
    <cellStyle name="Currency 3 3 2 3 4 2 3" xfId="21651"/>
    <cellStyle name="Currency 3 3 2 3 4 2 3 2" xfId="52475"/>
    <cellStyle name="Currency 3 3 2 3 4 2 4" xfId="37065"/>
    <cellStyle name="Currency 3 3 2 3 4 3" xfId="10246"/>
    <cellStyle name="Currency 3 3 2 3 4 3 2" xfId="25657"/>
    <cellStyle name="Currency 3 3 2 3 4 3 2 2" xfId="56481"/>
    <cellStyle name="Currency 3 3 2 3 4 3 3" xfId="41071"/>
    <cellStyle name="Currency 3 3 2 3 4 4" xfId="17848"/>
    <cellStyle name="Currency 3 3 2 3 4 4 2" xfId="48672"/>
    <cellStyle name="Currency 3 3 2 3 4 5" xfId="33262"/>
    <cellStyle name="Currency 3 3 2 3 5" xfId="4340"/>
    <cellStyle name="Currency 3 3 2 3 5 2" xfId="12150"/>
    <cellStyle name="Currency 3 3 2 3 5 2 2" xfId="27561"/>
    <cellStyle name="Currency 3 3 2 3 5 2 2 2" xfId="58385"/>
    <cellStyle name="Currency 3 3 2 3 5 2 3" xfId="42975"/>
    <cellStyle name="Currency 3 3 2 3 5 3" xfId="19752"/>
    <cellStyle name="Currency 3 3 2 3 5 3 2" xfId="50576"/>
    <cellStyle name="Currency 3 3 2 3 5 4" xfId="35166"/>
    <cellStyle name="Currency 3 3 2 3 6" xfId="8347"/>
    <cellStyle name="Currency 3 3 2 3 6 2" xfId="23758"/>
    <cellStyle name="Currency 3 3 2 3 6 2 2" xfId="54582"/>
    <cellStyle name="Currency 3 3 2 3 6 3" xfId="39172"/>
    <cellStyle name="Currency 3 3 2 3 7" xfId="15949"/>
    <cellStyle name="Currency 3 3 2 3 7 2" xfId="46773"/>
    <cellStyle name="Currency 3 3 2 3 8" xfId="31363"/>
    <cellStyle name="Currency 3 3 2 4" xfId="957"/>
    <cellStyle name="Currency 3 3 2 4 2" xfId="2856"/>
    <cellStyle name="Currency 3 3 2 4 2 2" xfId="6659"/>
    <cellStyle name="Currency 3 3 2 4 2 2 2" xfId="14469"/>
    <cellStyle name="Currency 3 3 2 4 2 2 2 2" xfId="29880"/>
    <cellStyle name="Currency 3 3 2 4 2 2 2 2 2" xfId="60704"/>
    <cellStyle name="Currency 3 3 2 4 2 2 2 3" xfId="45294"/>
    <cellStyle name="Currency 3 3 2 4 2 2 3" xfId="22071"/>
    <cellStyle name="Currency 3 3 2 4 2 2 3 2" xfId="52895"/>
    <cellStyle name="Currency 3 3 2 4 2 2 4" xfId="37485"/>
    <cellStyle name="Currency 3 3 2 4 2 3" xfId="10666"/>
    <cellStyle name="Currency 3 3 2 4 2 3 2" xfId="26077"/>
    <cellStyle name="Currency 3 3 2 4 2 3 2 2" xfId="56901"/>
    <cellStyle name="Currency 3 3 2 4 2 3 3" xfId="41491"/>
    <cellStyle name="Currency 3 3 2 4 2 4" xfId="18268"/>
    <cellStyle name="Currency 3 3 2 4 2 4 2" xfId="49092"/>
    <cellStyle name="Currency 3 3 2 4 2 5" xfId="33682"/>
    <cellStyle name="Currency 3 3 2 4 3" xfId="4760"/>
    <cellStyle name="Currency 3 3 2 4 3 2" xfId="12570"/>
    <cellStyle name="Currency 3 3 2 4 3 2 2" xfId="27981"/>
    <cellStyle name="Currency 3 3 2 4 3 2 2 2" xfId="58805"/>
    <cellStyle name="Currency 3 3 2 4 3 2 3" xfId="43395"/>
    <cellStyle name="Currency 3 3 2 4 3 3" xfId="20172"/>
    <cellStyle name="Currency 3 3 2 4 3 3 2" xfId="50996"/>
    <cellStyle name="Currency 3 3 2 4 3 4" xfId="35586"/>
    <cellStyle name="Currency 3 3 2 4 4" xfId="8767"/>
    <cellStyle name="Currency 3 3 2 4 4 2" xfId="24178"/>
    <cellStyle name="Currency 3 3 2 4 4 2 2" xfId="55002"/>
    <cellStyle name="Currency 3 3 2 4 4 3" xfId="39592"/>
    <cellStyle name="Currency 3 3 2 4 5" xfId="16369"/>
    <cellStyle name="Currency 3 3 2 4 5 2" xfId="47193"/>
    <cellStyle name="Currency 3 3 2 4 6" xfId="31783"/>
    <cellStyle name="Currency 3 3 2 5" xfId="1590"/>
    <cellStyle name="Currency 3 3 2 5 2" xfId="3489"/>
    <cellStyle name="Currency 3 3 2 5 2 2" xfId="7292"/>
    <cellStyle name="Currency 3 3 2 5 2 2 2" xfId="15102"/>
    <cellStyle name="Currency 3 3 2 5 2 2 2 2" xfId="30513"/>
    <cellStyle name="Currency 3 3 2 5 2 2 2 2 2" xfId="61337"/>
    <cellStyle name="Currency 3 3 2 5 2 2 2 3" xfId="45927"/>
    <cellStyle name="Currency 3 3 2 5 2 2 3" xfId="22704"/>
    <cellStyle name="Currency 3 3 2 5 2 2 3 2" xfId="53528"/>
    <cellStyle name="Currency 3 3 2 5 2 2 4" xfId="38118"/>
    <cellStyle name="Currency 3 3 2 5 2 3" xfId="11299"/>
    <cellStyle name="Currency 3 3 2 5 2 3 2" xfId="26710"/>
    <cellStyle name="Currency 3 3 2 5 2 3 2 2" xfId="57534"/>
    <cellStyle name="Currency 3 3 2 5 2 3 3" xfId="42124"/>
    <cellStyle name="Currency 3 3 2 5 2 4" xfId="18901"/>
    <cellStyle name="Currency 3 3 2 5 2 4 2" xfId="49725"/>
    <cellStyle name="Currency 3 3 2 5 2 5" xfId="34315"/>
    <cellStyle name="Currency 3 3 2 5 3" xfId="5393"/>
    <cellStyle name="Currency 3 3 2 5 3 2" xfId="13203"/>
    <cellStyle name="Currency 3 3 2 5 3 2 2" xfId="28614"/>
    <cellStyle name="Currency 3 3 2 5 3 2 2 2" xfId="59438"/>
    <cellStyle name="Currency 3 3 2 5 3 2 3" xfId="44028"/>
    <cellStyle name="Currency 3 3 2 5 3 3" xfId="20805"/>
    <cellStyle name="Currency 3 3 2 5 3 3 2" xfId="51629"/>
    <cellStyle name="Currency 3 3 2 5 3 4" xfId="36219"/>
    <cellStyle name="Currency 3 3 2 5 4" xfId="9400"/>
    <cellStyle name="Currency 3 3 2 5 4 2" xfId="24811"/>
    <cellStyle name="Currency 3 3 2 5 4 2 2" xfId="55635"/>
    <cellStyle name="Currency 3 3 2 5 4 3" xfId="40225"/>
    <cellStyle name="Currency 3 3 2 5 5" xfId="17002"/>
    <cellStyle name="Currency 3 3 2 5 5 2" xfId="47826"/>
    <cellStyle name="Currency 3 3 2 5 6" xfId="32416"/>
    <cellStyle name="Currency 3 3 2 6" xfId="2223"/>
    <cellStyle name="Currency 3 3 2 6 2" xfId="6026"/>
    <cellStyle name="Currency 3 3 2 6 2 2" xfId="13836"/>
    <cellStyle name="Currency 3 3 2 6 2 2 2" xfId="29247"/>
    <cellStyle name="Currency 3 3 2 6 2 2 2 2" xfId="60071"/>
    <cellStyle name="Currency 3 3 2 6 2 2 3" xfId="44661"/>
    <cellStyle name="Currency 3 3 2 6 2 3" xfId="21438"/>
    <cellStyle name="Currency 3 3 2 6 2 3 2" xfId="52262"/>
    <cellStyle name="Currency 3 3 2 6 2 4" xfId="36852"/>
    <cellStyle name="Currency 3 3 2 6 3" xfId="10033"/>
    <cellStyle name="Currency 3 3 2 6 3 2" xfId="25444"/>
    <cellStyle name="Currency 3 3 2 6 3 2 2" xfId="56268"/>
    <cellStyle name="Currency 3 3 2 6 3 3" xfId="40858"/>
    <cellStyle name="Currency 3 3 2 6 4" xfId="17635"/>
    <cellStyle name="Currency 3 3 2 6 4 2" xfId="48459"/>
    <cellStyle name="Currency 3 3 2 6 5" xfId="33049"/>
    <cellStyle name="Currency 3 3 2 7" xfId="4127"/>
    <cellStyle name="Currency 3 3 2 7 2" xfId="11937"/>
    <cellStyle name="Currency 3 3 2 7 2 2" xfId="27348"/>
    <cellStyle name="Currency 3 3 2 7 2 2 2" xfId="58172"/>
    <cellStyle name="Currency 3 3 2 7 2 3" xfId="42762"/>
    <cellStyle name="Currency 3 3 2 7 3" xfId="19539"/>
    <cellStyle name="Currency 3 3 2 7 3 2" xfId="50363"/>
    <cellStyle name="Currency 3 3 2 7 4" xfId="34953"/>
    <cellStyle name="Currency 3 3 2 8" xfId="8134"/>
    <cellStyle name="Currency 3 3 2 8 2" xfId="23545"/>
    <cellStyle name="Currency 3 3 2 8 2 2" xfId="54369"/>
    <cellStyle name="Currency 3 3 2 8 3" xfId="38959"/>
    <cellStyle name="Currency 3 3 2 9" xfId="7925"/>
    <cellStyle name="Currency 3 3 2 9 2" xfId="23336"/>
    <cellStyle name="Currency 3 3 2 9 2 2" xfId="54160"/>
    <cellStyle name="Currency 3 3 2 9 3" xfId="38750"/>
    <cellStyle name="Currency 3 3 3" xfId="664"/>
    <cellStyle name="Currency 3 3 3 2" xfId="1297"/>
    <cellStyle name="Currency 3 3 3 2 2" xfId="3196"/>
    <cellStyle name="Currency 3 3 3 2 2 2" xfId="6999"/>
    <cellStyle name="Currency 3 3 3 2 2 2 2" xfId="14809"/>
    <cellStyle name="Currency 3 3 3 2 2 2 2 2" xfId="30220"/>
    <cellStyle name="Currency 3 3 3 2 2 2 2 2 2" xfId="61044"/>
    <cellStyle name="Currency 3 3 3 2 2 2 2 3" xfId="45634"/>
    <cellStyle name="Currency 3 3 3 2 2 2 3" xfId="22411"/>
    <cellStyle name="Currency 3 3 3 2 2 2 3 2" xfId="53235"/>
    <cellStyle name="Currency 3 3 3 2 2 2 4" xfId="37825"/>
    <cellStyle name="Currency 3 3 3 2 2 3" xfId="11006"/>
    <cellStyle name="Currency 3 3 3 2 2 3 2" xfId="26417"/>
    <cellStyle name="Currency 3 3 3 2 2 3 2 2" xfId="57241"/>
    <cellStyle name="Currency 3 3 3 2 2 3 3" xfId="41831"/>
    <cellStyle name="Currency 3 3 3 2 2 4" xfId="18608"/>
    <cellStyle name="Currency 3 3 3 2 2 4 2" xfId="49432"/>
    <cellStyle name="Currency 3 3 3 2 2 5" xfId="34022"/>
    <cellStyle name="Currency 3 3 3 2 3" xfId="5100"/>
    <cellStyle name="Currency 3 3 3 2 3 2" xfId="12910"/>
    <cellStyle name="Currency 3 3 3 2 3 2 2" xfId="28321"/>
    <cellStyle name="Currency 3 3 3 2 3 2 2 2" xfId="59145"/>
    <cellStyle name="Currency 3 3 3 2 3 2 3" xfId="43735"/>
    <cellStyle name="Currency 3 3 3 2 3 3" xfId="20512"/>
    <cellStyle name="Currency 3 3 3 2 3 3 2" xfId="51336"/>
    <cellStyle name="Currency 3 3 3 2 3 4" xfId="35926"/>
    <cellStyle name="Currency 3 3 3 2 4" xfId="9107"/>
    <cellStyle name="Currency 3 3 3 2 4 2" xfId="24518"/>
    <cellStyle name="Currency 3 3 3 2 4 2 2" xfId="55342"/>
    <cellStyle name="Currency 3 3 3 2 4 3" xfId="39932"/>
    <cellStyle name="Currency 3 3 3 2 5" xfId="16709"/>
    <cellStyle name="Currency 3 3 3 2 5 2" xfId="47533"/>
    <cellStyle name="Currency 3 3 3 2 6" xfId="32123"/>
    <cellStyle name="Currency 3 3 3 3" xfId="1930"/>
    <cellStyle name="Currency 3 3 3 3 2" xfId="3829"/>
    <cellStyle name="Currency 3 3 3 3 2 2" xfId="7632"/>
    <cellStyle name="Currency 3 3 3 3 2 2 2" xfId="15442"/>
    <cellStyle name="Currency 3 3 3 3 2 2 2 2" xfId="30853"/>
    <cellStyle name="Currency 3 3 3 3 2 2 2 2 2" xfId="61677"/>
    <cellStyle name="Currency 3 3 3 3 2 2 2 3" xfId="46267"/>
    <cellStyle name="Currency 3 3 3 3 2 2 3" xfId="23044"/>
    <cellStyle name="Currency 3 3 3 3 2 2 3 2" xfId="53868"/>
    <cellStyle name="Currency 3 3 3 3 2 2 4" xfId="38458"/>
    <cellStyle name="Currency 3 3 3 3 2 3" xfId="11639"/>
    <cellStyle name="Currency 3 3 3 3 2 3 2" xfId="27050"/>
    <cellStyle name="Currency 3 3 3 3 2 3 2 2" xfId="57874"/>
    <cellStyle name="Currency 3 3 3 3 2 3 3" xfId="42464"/>
    <cellStyle name="Currency 3 3 3 3 2 4" xfId="19241"/>
    <cellStyle name="Currency 3 3 3 3 2 4 2" xfId="50065"/>
    <cellStyle name="Currency 3 3 3 3 2 5" xfId="34655"/>
    <cellStyle name="Currency 3 3 3 3 3" xfId="5733"/>
    <cellStyle name="Currency 3 3 3 3 3 2" xfId="13543"/>
    <cellStyle name="Currency 3 3 3 3 3 2 2" xfId="28954"/>
    <cellStyle name="Currency 3 3 3 3 3 2 2 2" xfId="59778"/>
    <cellStyle name="Currency 3 3 3 3 3 2 3" xfId="44368"/>
    <cellStyle name="Currency 3 3 3 3 3 3" xfId="21145"/>
    <cellStyle name="Currency 3 3 3 3 3 3 2" xfId="51969"/>
    <cellStyle name="Currency 3 3 3 3 3 4" xfId="36559"/>
    <cellStyle name="Currency 3 3 3 3 4" xfId="9740"/>
    <cellStyle name="Currency 3 3 3 3 4 2" xfId="25151"/>
    <cellStyle name="Currency 3 3 3 3 4 2 2" xfId="55975"/>
    <cellStyle name="Currency 3 3 3 3 4 3" xfId="40565"/>
    <cellStyle name="Currency 3 3 3 3 5" xfId="17342"/>
    <cellStyle name="Currency 3 3 3 3 5 2" xfId="48166"/>
    <cellStyle name="Currency 3 3 3 3 6" xfId="32756"/>
    <cellStyle name="Currency 3 3 3 4" xfId="2563"/>
    <cellStyle name="Currency 3 3 3 4 2" xfId="6366"/>
    <cellStyle name="Currency 3 3 3 4 2 2" xfId="14176"/>
    <cellStyle name="Currency 3 3 3 4 2 2 2" xfId="29587"/>
    <cellStyle name="Currency 3 3 3 4 2 2 2 2" xfId="60411"/>
    <cellStyle name="Currency 3 3 3 4 2 2 3" xfId="45001"/>
    <cellStyle name="Currency 3 3 3 4 2 3" xfId="21778"/>
    <cellStyle name="Currency 3 3 3 4 2 3 2" xfId="52602"/>
    <cellStyle name="Currency 3 3 3 4 2 4" xfId="37192"/>
    <cellStyle name="Currency 3 3 3 4 3" xfId="10373"/>
    <cellStyle name="Currency 3 3 3 4 3 2" xfId="25784"/>
    <cellStyle name="Currency 3 3 3 4 3 2 2" xfId="56608"/>
    <cellStyle name="Currency 3 3 3 4 3 3" xfId="41198"/>
    <cellStyle name="Currency 3 3 3 4 4" xfId="17975"/>
    <cellStyle name="Currency 3 3 3 4 4 2" xfId="48799"/>
    <cellStyle name="Currency 3 3 3 4 5" xfId="33389"/>
    <cellStyle name="Currency 3 3 3 5" xfId="4467"/>
    <cellStyle name="Currency 3 3 3 5 2" xfId="12277"/>
    <cellStyle name="Currency 3 3 3 5 2 2" xfId="27688"/>
    <cellStyle name="Currency 3 3 3 5 2 2 2" xfId="58512"/>
    <cellStyle name="Currency 3 3 3 5 2 3" xfId="43102"/>
    <cellStyle name="Currency 3 3 3 5 3" xfId="19879"/>
    <cellStyle name="Currency 3 3 3 5 3 2" xfId="50703"/>
    <cellStyle name="Currency 3 3 3 5 4" xfId="35293"/>
    <cellStyle name="Currency 3 3 3 6" xfId="8474"/>
    <cellStyle name="Currency 3 3 3 6 2" xfId="23885"/>
    <cellStyle name="Currency 3 3 3 6 2 2" xfId="54709"/>
    <cellStyle name="Currency 3 3 3 6 3" xfId="39299"/>
    <cellStyle name="Currency 3 3 3 7" xfId="16076"/>
    <cellStyle name="Currency 3 3 3 7 2" xfId="46900"/>
    <cellStyle name="Currency 3 3 3 8" xfId="31490"/>
    <cellStyle name="Currency 3 3 4" xfId="455"/>
    <cellStyle name="Currency 3 3 4 2" xfId="1088"/>
    <cellStyle name="Currency 3 3 4 2 2" xfId="2987"/>
    <cellStyle name="Currency 3 3 4 2 2 2" xfId="6790"/>
    <cellStyle name="Currency 3 3 4 2 2 2 2" xfId="14600"/>
    <cellStyle name="Currency 3 3 4 2 2 2 2 2" xfId="30011"/>
    <cellStyle name="Currency 3 3 4 2 2 2 2 2 2" xfId="60835"/>
    <cellStyle name="Currency 3 3 4 2 2 2 2 3" xfId="45425"/>
    <cellStyle name="Currency 3 3 4 2 2 2 3" xfId="22202"/>
    <cellStyle name="Currency 3 3 4 2 2 2 3 2" xfId="53026"/>
    <cellStyle name="Currency 3 3 4 2 2 2 4" xfId="37616"/>
    <cellStyle name="Currency 3 3 4 2 2 3" xfId="10797"/>
    <cellStyle name="Currency 3 3 4 2 2 3 2" xfId="26208"/>
    <cellStyle name="Currency 3 3 4 2 2 3 2 2" xfId="57032"/>
    <cellStyle name="Currency 3 3 4 2 2 3 3" xfId="41622"/>
    <cellStyle name="Currency 3 3 4 2 2 4" xfId="18399"/>
    <cellStyle name="Currency 3 3 4 2 2 4 2" xfId="49223"/>
    <cellStyle name="Currency 3 3 4 2 2 5" xfId="33813"/>
    <cellStyle name="Currency 3 3 4 2 3" xfId="4891"/>
    <cellStyle name="Currency 3 3 4 2 3 2" xfId="12701"/>
    <cellStyle name="Currency 3 3 4 2 3 2 2" xfId="28112"/>
    <cellStyle name="Currency 3 3 4 2 3 2 2 2" xfId="58936"/>
    <cellStyle name="Currency 3 3 4 2 3 2 3" xfId="43526"/>
    <cellStyle name="Currency 3 3 4 2 3 3" xfId="20303"/>
    <cellStyle name="Currency 3 3 4 2 3 3 2" xfId="51127"/>
    <cellStyle name="Currency 3 3 4 2 3 4" xfId="35717"/>
    <cellStyle name="Currency 3 3 4 2 4" xfId="8898"/>
    <cellStyle name="Currency 3 3 4 2 4 2" xfId="24309"/>
    <cellStyle name="Currency 3 3 4 2 4 2 2" xfId="55133"/>
    <cellStyle name="Currency 3 3 4 2 4 3" xfId="39723"/>
    <cellStyle name="Currency 3 3 4 2 5" xfId="16500"/>
    <cellStyle name="Currency 3 3 4 2 5 2" xfId="47324"/>
    <cellStyle name="Currency 3 3 4 2 6" xfId="31914"/>
    <cellStyle name="Currency 3 3 4 3" xfId="1721"/>
    <cellStyle name="Currency 3 3 4 3 2" xfId="3620"/>
    <cellStyle name="Currency 3 3 4 3 2 2" xfId="7423"/>
    <cellStyle name="Currency 3 3 4 3 2 2 2" xfId="15233"/>
    <cellStyle name="Currency 3 3 4 3 2 2 2 2" xfId="30644"/>
    <cellStyle name="Currency 3 3 4 3 2 2 2 2 2" xfId="61468"/>
    <cellStyle name="Currency 3 3 4 3 2 2 2 3" xfId="46058"/>
    <cellStyle name="Currency 3 3 4 3 2 2 3" xfId="22835"/>
    <cellStyle name="Currency 3 3 4 3 2 2 3 2" xfId="53659"/>
    <cellStyle name="Currency 3 3 4 3 2 2 4" xfId="38249"/>
    <cellStyle name="Currency 3 3 4 3 2 3" xfId="11430"/>
    <cellStyle name="Currency 3 3 4 3 2 3 2" xfId="26841"/>
    <cellStyle name="Currency 3 3 4 3 2 3 2 2" xfId="57665"/>
    <cellStyle name="Currency 3 3 4 3 2 3 3" xfId="42255"/>
    <cellStyle name="Currency 3 3 4 3 2 4" xfId="19032"/>
    <cellStyle name="Currency 3 3 4 3 2 4 2" xfId="49856"/>
    <cellStyle name="Currency 3 3 4 3 2 5" xfId="34446"/>
    <cellStyle name="Currency 3 3 4 3 3" xfId="5524"/>
    <cellStyle name="Currency 3 3 4 3 3 2" xfId="13334"/>
    <cellStyle name="Currency 3 3 4 3 3 2 2" xfId="28745"/>
    <cellStyle name="Currency 3 3 4 3 3 2 2 2" xfId="59569"/>
    <cellStyle name="Currency 3 3 4 3 3 2 3" xfId="44159"/>
    <cellStyle name="Currency 3 3 4 3 3 3" xfId="20936"/>
    <cellStyle name="Currency 3 3 4 3 3 3 2" xfId="51760"/>
    <cellStyle name="Currency 3 3 4 3 3 4" xfId="36350"/>
    <cellStyle name="Currency 3 3 4 3 4" xfId="9531"/>
    <cellStyle name="Currency 3 3 4 3 4 2" xfId="24942"/>
    <cellStyle name="Currency 3 3 4 3 4 2 2" xfId="55766"/>
    <cellStyle name="Currency 3 3 4 3 4 3" xfId="40356"/>
    <cellStyle name="Currency 3 3 4 3 5" xfId="17133"/>
    <cellStyle name="Currency 3 3 4 3 5 2" xfId="47957"/>
    <cellStyle name="Currency 3 3 4 3 6" xfId="32547"/>
    <cellStyle name="Currency 3 3 4 4" xfId="2354"/>
    <cellStyle name="Currency 3 3 4 4 2" xfId="6157"/>
    <cellStyle name="Currency 3 3 4 4 2 2" xfId="13967"/>
    <cellStyle name="Currency 3 3 4 4 2 2 2" xfId="29378"/>
    <cellStyle name="Currency 3 3 4 4 2 2 2 2" xfId="60202"/>
    <cellStyle name="Currency 3 3 4 4 2 2 3" xfId="44792"/>
    <cellStyle name="Currency 3 3 4 4 2 3" xfId="21569"/>
    <cellStyle name="Currency 3 3 4 4 2 3 2" xfId="52393"/>
    <cellStyle name="Currency 3 3 4 4 2 4" xfId="36983"/>
    <cellStyle name="Currency 3 3 4 4 3" xfId="10164"/>
    <cellStyle name="Currency 3 3 4 4 3 2" xfId="25575"/>
    <cellStyle name="Currency 3 3 4 4 3 2 2" xfId="56399"/>
    <cellStyle name="Currency 3 3 4 4 3 3" xfId="40989"/>
    <cellStyle name="Currency 3 3 4 4 4" xfId="17766"/>
    <cellStyle name="Currency 3 3 4 4 4 2" xfId="48590"/>
    <cellStyle name="Currency 3 3 4 4 5" xfId="33180"/>
    <cellStyle name="Currency 3 3 4 5" xfId="4258"/>
    <cellStyle name="Currency 3 3 4 5 2" xfId="12068"/>
    <cellStyle name="Currency 3 3 4 5 2 2" xfId="27479"/>
    <cellStyle name="Currency 3 3 4 5 2 2 2" xfId="58303"/>
    <cellStyle name="Currency 3 3 4 5 2 3" xfId="42893"/>
    <cellStyle name="Currency 3 3 4 5 3" xfId="19670"/>
    <cellStyle name="Currency 3 3 4 5 3 2" xfId="50494"/>
    <cellStyle name="Currency 3 3 4 5 4" xfId="35084"/>
    <cellStyle name="Currency 3 3 4 6" xfId="8265"/>
    <cellStyle name="Currency 3 3 4 6 2" xfId="23676"/>
    <cellStyle name="Currency 3 3 4 6 2 2" xfId="54500"/>
    <cellStyle name="Currency 3 3 4 6 3" xfId="39090"/>
    <cellStyle name="Currency 3 3 4 7" xfId="15867"/>
    <cellStyle name="Currency 3 3 4 7 2" xfId="46691"/>
    <cellStyle name="Currency 3 3 4 8" xfId="31281"/>
    <cellStyle name="Currency 3 3 5" xfId="875"/>
    <cellStyle name="Currency 3 3 5 2" xfId="2774"/>
    <cellStyle name="Currency 3 3 5 2 2" xfId="6577"/>
    <cellStyle name="Currency 3 3 5 2 2 2" xfId="14387"/>
    <cellStyle name="Currency 3 3 5 2 2 2 2" xfId="29798"/>
    <cellStyle name="Currency 3 3 5 2 2 2 2 2" xfId="60622"/>
    <cellStyle name="Currency 3 3 5 2 2 2 3" xfId="45212"/>
    <cellStyle name="Currency 3 3 5 2 2 3" xfId="21989"/>
    <cellStyle name="Currency 3 3 5 2 2 3 2" xfId="52813"/>
    <cellStyle name="Currency 3 3 5 2 2 4" xfId="37403"/>
    <cellStyle name="Currency 3 3 5 2 3" xfId="10584"/>
    <cellStyle name="Currency 3 3 5 2 3 2" xfId="25995"/>
    <cellStyle name="Currency 3 3 5 2 3 2 2" xfId="56819"/>
    <cellStyle name="Currency 3 3 5 2 3 3" xfId="41409"/>
    <cellStyle name="Currency 3 3 5 2 4" xfId="18186"/>
    <cellStyle name="Currency 3 3 5 2 4 2" xfId="49010"/>
    <cellStyle name="Currency 3 3 5 2 5" xfId="33600"/>
    <cellStyle name="Currency 3 3 5 3" xfId="4678"/>
    <cellStyle name="Currency 3 3 5 3 2" xfId="12488"/>
    <cellStyle name="Currency 3 3 5 3 2 2" xfId="27899"/>
    <cellStyle name="Currency 3 3 5 3 2 2 2" xfId="58723"/>
    <cellStyle name="Currency 3 3 5 3 2 3" xfId="43313"/>
    <cellStyle name="Currency 3 3 5 3 3" xfId="20090"/>
    <cellStyle name="Currency 3 3 5 3 3 2" xfId="50914"/>
    <cellStyle name="Currency 3 3 5 3 4" xfId="35504"/>
    <cellStyle name="Currency 3 3 5 4" xfId="8685"/>
    <cellStyle name="Currency 3 3 5 4 2" xfId="24096"/>
    <cellStyle name="Currency 3 3 5 4 2 2" xfId="54920"/>
    <cellStyle name="Currency 3 3 5 4 3" xfId="39510"/>
    <cellStyle name="Currency 3 3 5 5" xfId="16287"/>
    <cellStyle name="Currency 3 3 5 5 2" xfId="47111"/>
    <cellStyle name="Currency 3 3 5 6" xfId="31701"/>
    <cellStyle name="Currency 3 3 6" xfId="1508"/>
    <cellStyle name="Currency 3 3 6 2" xfId="3407"/>
    <cellStyle name="Currency 3 3 6 2 2" xfId="7210"/>
    <cellStyle name="Currency 3 3 6 2 2 2" xfId="15020"/>
    <cellStyle name="Currency 3 3 6 2 2 2 2" xfId="30431"/>
    <cellStyle name="Currency 3 3 6 2 2 2 2 2" xfId="61255"/>
    <cellStyle name="Currency 3 3 6 2 2 2 3" xfId="45845"/>
    <cellStyle name="Currency 3 3 6 2 2 3" xfId="22622"/>
    <cellStyle name="Currency 3 3 6 2 2 3 2" xfId="53446"/>
    <cellStyle name="Currency 3 3 6 2 2 4" xfId="38036"/>
    <cellStyle name="Currency 3 3 6 2 3" xfId="11217"/>
    <cellStyle name="Currency 3 3 6 2 3 2" xfId="26628"/>
    <cellStyle name="Currency 3 3 6 2 3 2 2" xfId="57452"/>
    <cellStyle name="Currency 3 3 6 2 3 3" xfId="42042"/>
    <cellStyle name="Currency 3 3 6 2 4" xfId="18819"/>
    <cellStyle name="Currency 3 3 6 2 4 2" xfId="49643"/>
    <cellStyle name="Currency 3 3 6 2 5" xfId="34233"/>
    <cellStyle name="Currency 3 3 6 3" xfId="5311"/>
    <cellStyle name="Currency 3 3 6 3 2" xfId="13121"/>
    <cellStyle name="Currency 3 3 6 3 2 2" xfId="28532"/>
    <cellStyle name="Currency 3 3 6 3 2 2 2" xfId="59356"/>
    <cellStyle name="Currency 3 3 6 3 2 3" xfId="43946"/>
    <cellStyle name="Currency 3 3 6 3 3" xfId="20723"/>
    <cellStyle name="Currency 3 3 6 3 3 2" xfId="51547"/>
    <cellStyle name="Currency 3 3 6 3 4" xfId="36137"/>
    <cellStyle name="Currency 3 3 6 4" xfId="9318"/>
    <cellStyle name="Currency 3 3 6 4 2" xfId="24729"/>
    <cellStyle name="Currency 3 3 6 4 2 2" xfId="55553"/>
    <cellStyle name="Currency 3 3 6 4 3" xfId="40143"/>
    <cellStyle name="Currency 3 3 6 5" xfId="16920"/>
    <cellStyle name="Currency 3 3 6 5 2" xfId="47744"/>
    <cellStyle name="Currency 3 3 6 6" xfId="32334"/>
    <cellStyle name="Currency 3 3 7" xfId="2141"/>
    <cellStyle name="Currency 3 3 7 2" xfId="5944"/>
    <cellStyle name="Currency 3 3 7 2 2" xfId="13754"/>
    <cellStyle name="Currency 3 3 7 2 2 2" xfId="29165"/>
    <cellStyle name="Currency 3 3 7 2 2 2 2" xfId="59989"/>
    <cellStyle name="Currency 3 3 7 2 2 3" xfId="44579"/>
    <cellStyle name="Currency 3 3 7 2 3" xfId="21356"/>
    <cellStyle name="Currency 3 3 7 2 3 2" xfId="52180"/>
    <cellStyle name="Currency 3 3 7 2 4" xfId="36770"/>
    <cellStyle name="Currency 3 3 7 3" xfId="9951"/>
    <cellStyle name="Currency 3 3 7 3 2" xfId="25362"/>
    <cellStyle name="Currency 3 3 7 3 2 2" xfId="56186"/>
    <cellStyle name="Currency 3 3 7 3 3" xfId="40776"/>
    <cellStyle name="Currency 3 3 7 4" xfId="17553"/>
    <cellStyle name="Currency 3 3 7 4 2" xfId="48377"/>
    <cellStyle name="Currency 3 3 7 5" xfId="32967"/>
    <cellStyle name="Currency 3 3 8" xfId="4045"/>
    <cellStyle name="Currency 3 3 8 2" xfId="11855"/>
    <cellStyle name="Currency 3 3 8 2 2" xfId="27266"/>
    <cellStyle name="Currency 3 3 8 2 2 2" xfId="58090"/>
    <cellStyle name="Currency 3 3 8 2 3" xfId="42680"/>
    <cellStyle name="Currency 3 3 8 3" xfId="19457"/>
    <cellStyle name="Currency 3 3 8 3 2" xfId="50281"/>
    <cellStyle name="Currency 3 3 8 4" xfId="34871"/>
    <cellStyle name="Currency 3 3 9" xfId="8052"/>
    <cellStyle name="Currency 3 3 9 2" xfId="23463"/>
    <cellStyle name="Currency 3 3 9 2 2" xfId="54287"/>
    <cellStyle name="Currency 3 3 9 3" xfId="38877"/>
    <cellStyle name="Currency 3 4" xfId="281"/>
    <cellStyle name="Currency 3 4 10" xfId="15694"/>
    <cellStyle name="Currency 3 4 10 2" xfId="46518"/>
    <cellStyle name="Currency 3 4 11" xfId="31108"/>
    <cellStyle name="Currency 3 4 2" xfId="704"/>
    <cellStyle name="Currency 3 4 2 2" xfId="1337"/>
    <cellStyle name="Currency 3 4 2 2 2" xfId="3236"/>
    <cellStyle name="Currency 3 4 2 2 2 2" xfId="7039"/>
    <cellStyle name="Currency 3 4 2 2 2 2 2" xfId="14849"/>
    <cellStyle name="Currency 3 4 2 2 2 2 2 2" xfId="30260"/>
    <cellStyle name="Currency 3 4 2 2 2 2 2 2 2" xfId="61084"/>
    <cellStyle name="Currency 3 4 2 2 2 2 2 3" xfId="45674"/>
    <cellStyle name="Currency 3 4 2 2 2 2 3" xfId="22451"/>
    <cellStyle name="Currency 3 4 2 2 2 2 3 2" xfId="53275"/>
    <cellStyle name="Currency 3 4 2 2 2 2 4" xfId="37865"/>
    <cellStyle name="Currency 3 4 2 2 2 3" xfId="11046"/>
    <cellStyle name="Currency 3 4 2 2 2 3 2" xfId="26457"/>
    <cellStyle name="Currency 3 4 2 2 2 3 2 2" xfId="57281"/>
    <cellStyle name="Currency 3 4 2 2 2 3 3" xfId="41871"/>
    <cellStyle name="Currency 3 4 2 2 2 4" xfId="18648"/>
    <cellStyle name="Currency 3 4 2 2 2 4 2" xfId="49472"/>
    <cellStyle name="Currency 3 4 2 2 2 5" xfId="34062"/>
    <cellStyle name="Currency 3 4 2 2 3" xfId="5140"/>
    <cellStyle name="Currency 3 4 2 2 3 2" xfId="12950"/>
    <cellStyle name="Currency 3 4 2 2 3 2 2" xfId="28361"/>
    <cellStyle name="Currency 3 4 2 2 3 2 2 2" xfId="59185"/>
    <cellStyle name="Currency 3 4 2 2 3 2 3" xfId="43775"/>
    <cellStyle name="Currency 3 4 2 2 3 3" xfId="20552"/>
    <cellStyle name="Currency 3 4 2 2 3 3 2" xfId="51376"/>
    <cellStyle name="Currency 3 4 2 2 3 4" xfId="35966"/>
    <cellStyle name="Currency 3 4 2 2 4" xfId="9147"/>
    <cellStyle name="Currency 3 4 2 2 4 2" xfId="24558"/>
    <cellStyle name="Currency 3 4 2 2 4 2 2" xfId="55382"/>
    <cellStyle name="Currency 3 4 2 2 4 3" xfId="39972"/>
    <cellStyle name="Currency 3 4 2 2 5" xfId="16749"/>
    <cellStyle name="Currency 3 4 2 2 5 2" xfId="47573"/>
    <cellStyle name="Currency 3 4 2 2 6" xfId="32163"/>
    <cellStyle name="Currency 3 4 2 3" xfId="1970"/>
    <cellStyle name="Currency 3 4 2 3 2" xfId="3869"/>
    <cellStyle name="Currency 3 4 2 3 2 2" xfId="7672"/>
    <cellStyle name="Currency 3 4 2 3 2 2 2" xfId="15482"/>
    <cellStyle name="Currency 3 4 2 3 2 2 2 2" xfId="30893"/>
    <cellStyle name="Currency 3 4 2 3 2 2 2 2 2" xfId="61717"/>
    <cellStyle name="Currency 3 4 2 3 2 2 2 3" xfId="46307"/>
    <cellStyle name="Currency 3 4 2 3 2 2 3" xfId="23084"/>
    <cellStyle name="Currency 3 4 2 3 2 2 3 2" xfId="53908"/>
    <cellStyle name="Currency 3 4 2 3 2 2 4" xfId="38498"/>
    <cellStyle name="Currency 3 4 2 3 2 3" xfId="11679"/>
    <cellStyle name="Currency 3 4 2 3 2 3 2" xfId="27090"/>
    <cellStyle name="Currency 3 4 2 3 2 3 2 2" xfId="57914"/>
    <cellStyle name="Currency 3 4 2 3 2 3 3" xfId="42504"/>
    <cellStyle name="Currency 3 4 2 3 2 4" xfId="19281"/>
    <cellStyle name="Currency 3 4 2 3 2 4 2" xfId="50105"/>
    <cellStyle name="Currency 3 4 2 3 2 5" xfId="34695"/>
    <cellStyle name="Currency 3 4 2 3 3" xfId="5773"/>
    <cellStyle name="Currency 3 4 2 3 3 2" xfId="13583"/>
    <cellStyle name="Currency 3 4 2 3 3 2 2" xfId="28994"/>
    <cellStyle name="Currency 3 4 2 3 3 2 2 2" xfId="59818"/>
    <cellStyle name="Currency 3 4 2 3 3 2 3" xfId="44408"/>
    <cellStyle name="Currency 3 4 2 3 3 3" xfId="21185"/>
    <cellStyle name="Currency 3 4 2 3 3 3 2" xfId="52009"/>
    <cellStyle name="Currency 3 4 2 3 3 4" xfId="36599"/>
    <cellStyle name="Currency 3 4 2 3 4" xfId="9780"/>
    <cellStyle name="Currency 3 4 2 3 4 2" xfId="25191"/>
    <cellStyle name="Currency 3 4 2 3 4 2 2" xfId="56015"/>
    <cellStyle name="Currency 3 4 2 3 4 3" xfId="40605"/>
    <cellStyle name="Currency 3 4 2 3 5" xfId="17382"/>
    <cellStyle name="Currency 3 4 2 3 5 2" xfId="48206"/>
    <cellStyle name="Currency 3 4 2 3 6" xfId="32796"/>
    <cellStyle name="Currency 3 4 2 4" xfId="2603"/>
    <cellStyle name="Currency 3 4 2 4 2" xfId="6406"/>
    <cellStyle name="Currency 3 4 2 4 2 2" xfId="14216"/>
    <cellStyle name="Currency 3 4 2 4 2 2 2" xfId="29627"/>
    <cellStyle name="Currency 3 4 2 4 2 2 2 2" xfId="60451"/>
    <cellStyle name="Currency 3 4 2 4 2 2 3" xfId="45041"/>
    <cellStyle name="Currency 3 4 2 4 2 3" xfId="21818"/>
    <cellStyle name="Currency 3 4 2 4 2 3 2" xfId="52642"/>
    <cellStyle name="Currency 3 4 2 4 2 4" xfId="37232"/>
    <cellStyle name="Currency 3 4 2 4 3" xfId="10413"/>
    <cellStyle name="Currency 3 4 2 4 3 2" xfId="25824"/>
    <cellStyle name="Currency 3 4 2 4 3 2 2" xfId="56648"/>
    <cellStyle name="Currency 3 4 2 4 3 3" xfId="41238"/>
    <cellStyle name="Currency 3 4 2 4 4" xfId="18015"/>
    <cellStyle name="Currency 3 4 2 4 4 2" xfId="48839"/>
    <cellStyle name="Currency 3 4 2 4 5" xfId="33429"/>
    <cellStyle name="Currency 3 4 2 5" xfId="4507"/>
    <cellStyle name="Currency 3 4 2 5 2" xfId="12317"/>
    <cellStyle name="Currency 3 4 2 5 2 2" xfId="27728"/>
    <cellStyle name="Currency 3 4 2 5 2 2 2" xfId="58552"/>
    <cellStyle name="Currency 3 4 2 5 2 3" xfId="43142"/>
    <cellStyle name="Currency 3 4 2 5 3" xfId="19919"/>
    <cellStyle name="Currency 3 4 2 5 3 2" xfId="50743"/>
    <cellStyle name="Currency 3 4 2 5 4" xfId="35333"/>
    <cellStyle name="Currency 3 4 2 6" xfId="8514"/>
    <cellStyle name="Currency 3 4 2 6 2" xfId="23925"/>
    <cellStyle name="Currency 3 4 2 6 2 2" xfId="54749"/>
    <cellStyle name="Currency 3 4 2 6 3" xfId="39339"/>
    <cellStyle name="Currency 3 4 2 7" xfId="16116"/>
    <cellStyle name="Currency 3 4 2 7 2" xfId="46940"/>
    <cellStyle name="Currency 3 4 2 8" xfId="31530"/>
    <cellStyle name="Currency 3 4 3" xfId="495"/>
    <cellStyle name="Currency 3 4 3 2" xfId="1128"/>
    <cellStyle name="Currency 3 4 3 2 2" xfId="3027"/>
    <cellStyle name="Currency 3 4 3 2 2 2" xfId="6830"/>
    <cellStyle name="Currency 3 4 3 2 2 2 2" xfId="14640"/>
    <cellStyle name="Currency 3 4 3 2 2 2 2 2" xfId="30051"/>
    <cellStyle name="Currency 3 4 3 2 2 2 2 2 2" xfId="60875"/>
    <cellStyle name="Currency 3 4 3 2 2 2 2 3" xfId="45465"/>
    <cellStyle name="Currency 3 4 3 2 2 2 3" xfId="22242"/>
    <cellStyle name="Currency 3 4 3 2 2 2 3 2" xfId="53066"/>
    <cellStyle name="Currency 3 4 3 2 2 2 4" xfId="37656"/>
    <cellStyle name="Currency 3 4 3 2 2 3" xfId="10837"/>
    <cellStyle name="Currency 3 4 3 2 2 3 2" xfId="26248"/>
    <cellStyle name="Currency 3 4 3 2 2 3 2 2" xfId="57072"/>
    <cellStyle name="Currency 3 4 3 2 2 3 3" xfId="41662"/>
    <cellStyle name="Currency 3 4 3 2 2 4" xfId="18439"/>
    <cellStyle name="Currency 3 4 3 2 2 4 2" xfId="49263"/>
    <cellStyle name="Currency 3 4 3 2 2 5" xfId="33853"/>
    <cellStyle name="Currency 3 4 3 2 3" xfId="4931"/>
    <cellStyle name="Currency 3 4 3 2 3 2" xfId="12741"/>
    <cellStyle name="Currency 3 4 3 2 3 2 2" xfId="28152"/>
    <cellStyle name="Currency 3 4 3 2 3 2 2 2" xfId="58976"/>
    <cellStyle name="Currency 3 4 3 2 3 2 3" xfId="43566"/>
    <cellStyle name="Currency 3 4 3 2 3 3" xfId="20343"/>
    <cellStyle name="Currency 3 4 3 2 3 3 2" xfId="51167"/>
    <cellStyle name="Currency 3 4 3 2 3 4" xfId="35757"/>
    <cellStyle name="Currency 3 4 3 2 4" xfId="8938"/>
    <cellStyle name="Currency 3 4 3 2 4 2" xfId="24349"/>
    <cellStyle name="Currency 3 4 3 2 4 2 2" xfId="55173"/>
    <cellStyle name="Currency 3 4 3 2 4 3" xfId="39763"/>
    <cellStyle name="Currency 3 4 3 2 5" xfId="16540"/>
    <cellStyle name="Currency 3 4 3 2 5 2" xfId="47364"/>
    <cellStyle name="Currency 3 4 3 2 6" xfId="31954"/>
    <cellStyle name="Currency 3 4 3 3" xfId="1761"/>
    <cellStyle name="Currency 3 4 3 3 2" xfId="3660"/>
    <cellStyle name="Currency 3 4 3 3 2 2" xfId="7463"/>
    <cellStyle name="Currency 3 4 3 3 2 2 2" xfId="15273"/>
    <cellStyle name="Currency 3 4 3 3 2 2 2 2" xfId="30684"/>
    <cellStyle name="Currency 3 4 3 3 2 2 2 2 2" xfId="61508"/>
    <cellStyle name="Currency 3 4 3 3 2 2 2 3" xfId="46098"/>
    <cellStyle name="Currency 3 4 3 3 2 2 3" xfId="22875"/>
    <cellStyle name="Currency 3 4 3 3 2 2 3 2" xfId="53699"/>
    <cellStyle name="Currency 3 4 3 3 2 2 4" xfId="38289"/>
    <cellStyle name="Currency 3 4 3 3 2 3" xfId="11470"/>
    <cellStyle name="Currency 3 4 3 3 2 3 2" xfId="26881"/>
    <cellStyle name="Currency 3 4 3 3 2 3 2 2" xfId="57705"/>
    <cellStyle name="Currency 3 4 3 3 2 3 3" xfId="42295"/>
    <cellStyle name="Currency 3 4 3 3 2 4" xfId="19072"/>
    <cellStyle name="Currency 3 4 3 3 2 4 2" xfId="49896"/>
    <cellStyle name="Currency 3 4 3 3 2 5" xfId="34486"/>
    <cellStyle name="Currency 3 4 3 3 3" xfId="5564"/>
    <cellStyle name="Currency 3 4 3 3 3 2" xfId="13374"/>
    <cellStyle name="Currency 3 4 3 3 3 2 2" xfId="28785"/>
    <cellStyle name="Currency 3 4 3 3 3 2 2 2" xfId="59609"/>
    <cellStyle name="Currency 3 4 3 3 3 2 3" xfId="44199"/>
    <cellStyle name="Currency 3 4 3 3 3 3" xfId="20976"/>
    <cellStyle name="Currency 3 4 3 3 3 3 2" xfId="51800"/>
    <cellStyle name="Currency 3 4 3 3 3 4" xfId="36390"/>
    <cellStyle name="Currency 3 4 3 3 4" xfId="9571"/>
    <cellStyle name="Currency 3 4 3 3 4 2" xfId="24982"/>
    <cellStyle name="Currency 3 4 3 3 4 2 2" xfId="55806"/>
    <cellStyle name="Currency 3 4 3 3 4 3" xfId="40396"/>
    <cellStyle name="Currency 3 4 3 3 5" xfId="17173"/>
    <cellStyle name="Currency 3 4 3 3 5 2" xfId="47997"/>
    <cellStyle name="Currency 3 4 3 3 6" xfId="32587"/>
    <cellStyle name="Currency 3 4 3 4" xfId="2394"/>
    <cellStyle name="Currency 3 4 3 4 2" xfId="6197"/>
    <cellStyle name="Currency 3 4 3 4 2 2" xfId="14007"/>
    <cellStyle name="Currency 3 4 3 4 2 2 2" xfId="29418"/>
    <cellStyle name="Currency 3 4 3 4 2 2 2 2" xfId="60242"/>
    <cellStyle name="Currency 3 4 3 4 2 2 3" xfId="44832"/>
    <cellStyle name="Currency 3 4 3 4 2 3" xfId="21609"/>
    <cellStyle name="Currency 3 4 3 4 2 3 2" xfId="52433"/>
    <cellStyle name="Currency 3 4 3 4 2 4" xfId="37023"/>
    <cellStyle name="Currency 3 4 3 4 3" xfId="10204"/>
    <cellStyle name="Currency 3 4 3 4 3 2" xfId="25615"/>
    <cellStyle name="Currency 3 4 3 4 3 2 2" xfId="56439"/>
    <cellStyle name="Currency 3 4 3 4 3 3" xfId="41029"/>
    <cellStyle name="Currency 3 4 3 4 4" xfId="17806"/>
    <cellStyle name="Currency 3 4 3 4 4 2" xfId="48630"/>
    <cellStyle name="Currency 3 4 3 4 5" xfId="33220"/>
    <cellStyle name="Currency 3 4 3 5" xfId="4298"/>
    <cellStyle name="Currency 3 4 3 5 2" xfId="12108"/>
    <cellStyle name="Currency 3 4 3 5 2 2" xfId="27519"/>
    <cellStyle name="Currency 3 4 3 5 2 2 2" xfId="58343"/>
    <cellStyle name="Currency 3 4 3 5 2 3" xfId="42933"/>
    <cellStyle name="Currency 3 4 3 5 3" xfId="19710"/>
    <cellStyle name="Currency 3 4 3 5 3 2" xfId="50534"/>
    <cellStyle name="Currency 3 4 3 5 4" xfId="35124"/>
    <cellStyle name="Currency 3 4 3 6" xfId="8305"/>
    <cellStyle name="Currency 3 4 3 6 2" xfId="23716"/>
    <cellStyle name="Currency 3 4 3 6 2 2" xfId="54540"/>
    <cellStyle name="Currency 3 4 3 6 3" xfId="39130"/>
    <cellStyle name="Currency 3 4 3 7" xfId="15907"/>
    <cellStyle name="Currency 3 4 3 7 2" xfId="46731"/>
    <cellStyle name="Currency 3 4 3 8" xfId="31321"/>
    <cellStyle name="Currency 3 4 4" xfId="915"/>
    <cellStyle name="Currency 3 4 4 2" xfId="2814"/>
    <cellStyle name="Currency 3 4 4 2 2" xfId="6617"/>
    <cellStyle name="Currency 3 4 4 2 2 2" xfId="14427"/>
    <cellStyle name="Currency 3 4 4 2 2 2 2" xfId="29838"/>
    <cellStyle name="Currency 3 4 4 2 2 2 2 2" xfId="60662"/>
    <cellStyle name="Currency 3 4 4 2 2 2 3" xfId="45252"/>
    <cellStyle name="Currency 3 4 4 2 2 3" xfId="22029"/>
    <cellStyle name="Currency 3 4 4 2 2 3 2" xfId="52853"/>
    <cellStyle name="Currency 3 4 4 2 2 4" xfId="37443"/>
    <cellStyle name="Currency 3 4 4 2 3" xfId="10624"/>
    <cellStyle name="Currency 3 4 4 2 3 2" xfId="26035"/>
    <cellStyle name="Currency 3 4 4 2 3 2 2" xfId="56859"/>
    <cellStyle name="Currency 3 4 4 2 3 3" xfId="41449"/>
    <cellStyle name="Currency 3 4 4 2 4" xfId="18226"/>
    <cellStyle name="Currency 3 4 4 2 4 2" xfId="49050"/>
    <cellStyle name="Currency 3 4 4 2 5" xfId="33640"/>
    <cellStyle name="Currency 3 4 4 3" xfId="4718"/>
    <cellStyle name="Currency 3 4 4 3 2" xfId="12528"/>
    <cellStyle name="Currency 3 4 4 3 2 2" xfId="27939"/>
    <cellStyle name="Currency 3 4 4 3 2 2 2" xfId="58763"/>
    <cellStyle name="Currency 3 4 4 3 2 3" xfId="43353"/>
    <cellStyle name="Currency 3 4 4 3 3" xfId="20130"/>
    <cellStyle name="Currency 3 4 4 3 3 2" xfId="50954"/>
    <cellStyle name="Currency 3 4 4 3 4" xfId="35544"/>
    <cellStyle name="Currency 3 4 4 4" xfId="8725"/>
    <cellStyle name="Currency 3 4 4 4 2" xfId="24136"/>
    <cellStyle name="Currency 3 4 4 4 2 2" xfId="54960"/>
    <cellStyle name="Currency 3 4 4 4 3" xfId="39550"/>
    <cellStyle name="Currency 3 4 4 5" xfId="16327"/>
    <cellStyle name="Currency 3 4 4 5 2" xfId="47151"/>
    <cellStyle name="Currency 3 4 4 6" xfId="31741"/>
    <cellStyle name="Currency 3 4 5" xfId="1548"/>
    <cellStyle name="Currency 3 4 5 2" xfId="3447"/>
    <cellStyle name="Currency 3 4 5 2 2" xfId="7250"/>
    <cellStyle name="Currency 3 4 5 2 2 2" xfId="15060"/>
    <cellStyle name="Currency 3 4 5 2 2 2 2" xfId="30471"/>
    <cellStyle name="Currency 3 4 5 2 2 2 2 2" xfId="61295"/>
    <cellStyle name="Currency 3 4 5 2 2 2 3" xfId="45885"/>
    <cellStyle name="Currency 3 4 5 2 2 3" xfId="22662"/>
    <cellStyle name="Currency 3 4 5 2 2 3 2" xfId="53486"/>
    <cellStyle name="Currency 3 4 5 2 2 4" xfId="38076"/>
    <cellStyle name="Currency 3 4 5 2 3" xfId="11257"/>
    <cellStyle name="Currency 3 4 5 2 3 2" xfId="26668"/>
    <cellStyle name="Currency 3 4 5 2 3 2 2" xfId="57492"/>
    <cellStyle name="Currency 3 4 5 2 3 3" xfId="42082"/>
    <cellStyle name="Currency 3 4 5 2 4" xfId="18859"/>
    <cellStyle name="Currency 3 4 5 2 4 2" xfId="49683"/>
    <cellStyle name="Currency 3 4 5 2 5" xfId="34273"/>
    <cellStyle name="Currency 3 4 5 3" xfId="5351"/>
    <cellStyle name="Currency 3 4 5 3 2" xfId="13161"/>
    <cellStyle name="Currency 3 4 5 3 2 2" xfId="28572"/>
    <cellStyle name="Currency 3 4 5 3 2 2 2" xfId="59396"/>
    <cellStyle name="Currency 3 4 5 3 2 3" xfId="43986"/>
    <cellStyle name="Currency 3 4 5 3 3" xfId="20763"/>
    <cellStyle name="Currency 3 4 5 3 3 2" xfId="51587"/>
    <cellStyle name="Currency 3 4 5 3 4" xfId="36177"/>
    <cellStyle name="Currency 3 4 5 4" xfId="9358"/>
    <cellStyle name="Currency 3 4 5 4 2" xfId="24769"/>
    <cellStyle name="Currency 3 4 5 4 2 2" xfId="55593"/>
    <cellStyle name="Currency 3 4 5 4 3" xfId="40183"/>
    <cellStyle name="Currency 3 4 5 5" xfId="16960"/>
    <cellStyle name="Currency 3 4 5 5 2" xfId="47784"/>
    <cellStyle name="Currency 3 4 5 6" xfId="32374"/>
    <cellStyle name="Currency 3 4 6" xfId="2181"/>
    <cellStyle name="Currency 3 4 6 2" xfId="5984"/>
    <cellStyle name="Currency 3 4 6 2 2" xfId="13794"/>
    <cellStyle name="Currency 3 4 6 2 2 2" xfId="29205"/>
    <cellStyle name="Currency 3 4 6 2 2 2 2" xfId="60029"/>
    <cellStyle name="Currency 3 4 6 2 2 3" xfId="44619"/>
    <cellStyle name="Currency 3 4 6 2 3" xfId="21396"/>
    <cellStyle name="Currency 3 4 6 2 3 2" xfId="52220"/>
    <cellStyle name="Currency 3 4 6 2 4" xfId="36810"/>
    <cellStyle name="Currency 3 4 6 3" xfId="9991"/>
    <cellStyle name="Currency 3 4 6 3 2" xfId="25402"/>
    <cellStyle name="Currency 3 4 6 3 2 2" xfId="56226"/>
    <cellStyle name="Currency 3 4 6 3 3" xfId="40816"/>
    <cellStyle name="Currency 3 4 6 4" xfId="17593"/>
    <cellStyle name="Currency 3 4 6 4 2" xfId="48417"/>
    <cellStyle name="Currency 3 4 6 5" xfId="33007"/>
    <cellStyle name="Currency 3 4 7" xfId="4085"/>
    <cellStyle name="Currency 3 4 7 2" xfId="11895"/>
    <cellStyle name="Currency 3 4 7 2 2" xfId="27306"/>
    <cellStyle name="Currency 3 4 7 2 2 2" xfId="58130"/>
    <cellStyle name="Currency 3 4 7 2 3" xfId="42720"/>
    <cellStyle name="Currency 3 4 7 3" xfId="19497"/>
    <cellStyle name="Currency 3 4 7 3 2" xfId="50321"/>
    <cellStyle name="Currency 3 4 7 4" xfId="34911"/>
    <cellStyle name="Currency 3 4 8" xfId="8092"/>
    <cellStyle name="Currency 3 4 8 2" xfId="23503"/>
    <cellStyle name="Currency 3 4 8 2 2" xfId="54327"/>
    <cellStyle name="Currency 3 4 8 3" xfId="38917"/>
    <cellStyle name="Currency 3 4 9" xfId="7883"/>
    <cellStyle name="Currency 3 4 9 2" xfId="23294"/>
    <cellStyle name="Currency 3 4 9 2 2" xfId="54118"/>
    <cellStyle name="Currency 3 4 9 3" xfId="38708"/>
    <cellStyle name="Currency 3 5" xfId="201"/>
    <cellStyle name="Currency 3 5 10" xfId="15614"/>
    <cellStyle name="Currency 3 5 10 2" xfId="46438"/>
    <cellStyle name="Currency 3 5 11" xfId="31028"/>
    <cellStyle name="Currency 3 5 2" xfId="624"/>
    <cellStyle name="Currency 3 5 2 2" xfId="1257"/>
    <cellStyle name="Currency 3 5 2 2 2" xfId="3156"/>
    <cellStyle name="Currency 3 5 2 2 2 2" xfId="6959"/>
    <cellStyle name="Currency 3 5 2 2 2 2 2" xfId="14769"/>
    <cellStyle name="Currency 3 5 2 2 2 2 2 2" xfId="30180"/>
    <cellStyle name="Currency 3 5 2 2 2 2 2 2 2" xfId="61004"/>
    <cellStyle name="Currency 3 5 2 2 2 2 2 3" xfId="45594"/>
    <cellStyle name="Currency 3 5 2 2 2 2 3" xfId="22371"/>
    <cellStyle name="Currency 3 5 2 2 2 2 3 2" xfId="53195"/>
    <cellStyle name="Currency 3 5 2 2 2 2 4" xfId="37785"/>
    <cellStyle name="Currency 3 5 2 2 2 3" xfId="10966"/>
    <cellStyle name="Currency 3 5 2 2 2 3 2" xfId="26377"/>
    <cellStyle name="Currency 3 5 2 2 2 3 2 2" xfId="57201"/>
    <cellStyle name="Currency 3 5 2 2 2 3 3" xfId="41791"/>
    <cellStyle name="Currency 3 5 2 2 2 4" xfId="18568"/>
    <cellStyle name="Currency 3 5 2 2 2 4 2" xfId="49392"/>
    <cellStyle name="Currency 3 5 2 2 2 5" xfId="33982"/>
    <cellStyle name="Currency 3 5 2 2 3" xfId="5060"/>
    <cellStyle name="Currency 3 5 2 2 3 2" xfId="12870"/>
    <cellStyle name="Currency 3 5 2 2 3 2 2" xfId="28281"/>
    <cellStyle name="Currency 3 5 2 2 3 2 2 2" xfId="59105"/>
    <cellStyle name="Currency 3 5 2 2 3 2 3" xfId="43695"/>
    <cellStyle name="Currency 3 5 2 2 3 3" xfId="20472"/>
    <cellStyle name="Currency 3 5 2 2 3 3 2" xfId="51296"/>
    <cellStyle name="Currency 3 5 2 2 3 4" xfId="35886"/>
    <cellStyle name="Currency 3 5 2 2 4" xfId="9067"/>
    <cellStyle name="Currency 3 5 2 2 4 2" xfId="24478"/>
    <cellStyle name="Currency 3 5 2 2 4 2 2" xfId="55302"/>
    <cellStyle name="Currency 3 5 2 2 4 3" xfId="39892"/>
    <cellStyle name="Currency 3 5 2 2 5" xfId="16669"/>
    <cellStyle name="Currency 3 5 2 2 5 2" xfId="47493"/>
    <cellStyle name="Currency 3 5 2 2 6" xfId="32083"/>
    <cellStyle name="Currency 3 5 2 3" xfId="1890"/>
    <cellStyle name="Currency 3 5 2 3 2" xfId="3789"/>
    <cellStyle name="Currency 3 5 2 3 2 2" xfId="7592"/>
    <cellStyle name="Currency 3 5 2 3 2 2 2" xfId="15402"/>
    <cellStyle name="Currency 3 5 2 3 2 2 2 2" xfId="30813"/>
    <cellStyle name="Currency 3 5 2 3 2 2 2 2 2" xfId="61637"/>
    <cellStyle name="Currency 3 5 2 3 2 2 2 3" xfId="46227"/>
    <cellStyle name="Currency 3 5 2 3 2 2 3" xfId="23004"/>
    <cellStyle name="Currency 3 5 2 3 2 2 3 2" xfId="53828"/>
    <cellStyle name="Currency 3 5 2 3 2 2 4" xfId="38418"/>
    <cellStyle name="Currency 3 5 2 3 2 3" xfId="11599"/>
    <cellStyle name="Currency 3 5 2 3 2 3 2" xfId="27010"/>
    <cellStyle name="Currency 3 5 2 3 2 3 2 2" xfId="57834"/>
    <cellStyle name="Currency 3 5 2 3 2 3 3" xfId="42424"/>
    <cellStyle name="Currency 3 5 2 3 2 4" xfId="19201"/>
    <cellStyle name="Currency 3 5 2 3 2 4 2" xfId="50025"/>
    <cellStyle name="Currency 3 5 2 3 2 5" xfId="34615"/>
    <cellStyle name="Currency 3 5 2 3 3" xfId="5693"/>
    <cellStyle name="Currency 3 5 2 3 3 2" xfId="13503"/>
    <cellStyle name="Currency 3 5 2 3 3 2 2" xfId="28914"/>
    <cellStyle name="Currency 3 5 2 3 3 2 2 2" xfId="59738"/>
    <cellStyle name="Currency 3 5 2 3 3 2 3" xfId="44328"/>
    <cellStyle name="Currency 3 5 2 3 3 3" xfId="21105"/>
    <cellStyle name="Currency 3 5 2 3 3 3 2" xfId="51929"/>
    <cellStyle name="Currency 3 5 2 3 3 4" xfId="36519"/>
    <cellStyle name="Currency 3 5 2 3 4" xfId="9700"/>
    <cellStyle name="Currency 3 5 2 3 4 2" xfId="25111"/>
    <cellStyle name="Currency 3 5 2 3 4 2 2" xfId="55935"/>
    <cellStyle name="Currency 3 5 2 3 4 3" xfId="40525"/>
    <cellStyle name="Currency 3 5 2 3 5" xfId="17302"/>
    <cellStyle name="Currency 3 5 2 3 5 2" xfId="48126"/>
    <cellStyle name="Currency 3 5 2 3 6" xfId="32716"/>
    <cellStyle name="Currency 3 5 2 4" xfId="2523"/>
    <cellStyle name="Currency 3 5 2 4 2" xfId="6326"/>
    <cellStyle name="Currency 3 5 2 4 2 2" xfId="14136"/>
    <cellStyle name="Currency 3 5 2 4 2 2 2" xfId="29547"/>
    <cellStyle name="Currency 3 5 2 4 2 2 2 2" xfId="60371"/>
    <cellStyle name="Currency 3 5 2 4 2 2 3" xfId="44961"/>
    <cellStyle name="Currency 3 5 2 4 2 3" xfId="21738"/>
    <cellStyle name="Currency 3 5 2 4 2 3 2" xfId="52562"/>
    <cellStyle name="Currency 3 5 2 4 2 4" xfId="37152"/>
    <cellStyle name="Currency 3 5 2 4 3" xfId="10333"/>
    <cellStyle name="Currency 3 5 2 4 3 2" xfId="25744"/>
    <cellStyle name="Currency 3 5 2 4 3 2 2" xfId="56568"/>
    <cellStyle name="Currency 3 5 2 4 3 3" xfId="41158"/>
    <cellStyle name="Currency 3 5 2 4 4" xfId="17935"/>
    <cellStyle name="Currency 3 5 2 4 4 2" xfId="48759"/>
    <cellStyle name="Currency 3 5 2 4 5" xfId="33349"/>
    <cellStyle name="Currency 3 5 2 5" xfId="4427"/>
    <cellStyle name="Currency 3 5 2 5 2" xfId="12237"/>
    <cellStyle name="Currency 3 5 2 5 2 2" xfId="27648"/>
    <cellStyle name="Currency 3 5 2 5 2 2 2" xfId="58472"/>
    <cellStyle name="Currency 3 5 2 5 2 3" xfId="43062"/>
    <cellStyle name="Currency 3 5 2 5 3" xfId="19839"/>
    <cellStyle name="Currency 3 5 2 5 3 2" xfId="50663"/>
    <cellStyle name="Currency 3 5 2 5 4" xfId="35253"/>
    <cellStyle name="Currency 3 5 2 6" xfId="8434"/>
    <cellStyle name="Currency 3 5 2 6 2" xfId="23845"/>
    <cellStyle name="Currency 3 5 2 6 2 2" xfId="54669"/>
    <cellStyle name="Currency 3 5 2 6 3" xfId="39259"/>
    <cellStyle name="Currency 3 5 2 7" xfId="16036"/>
    <cellStyle name="Currency 3 5 2 7 2" xfId="46860"/>
    <cellStyle name="Currency 3 5 2 8" xfId="31450"/>
    <cellStyle name="Currency 3 5 3" xfId="415"/>
    <cellStyle name="Currency 3 5 3 2" xfId="1048"/>
    <cellStyle name="Currency 3 5 3 2 2" xfId="2947"/>
    <cellStyle name="Currency 3 5 3 2 2 2" xfId="6750"/>
    <cellStyle name="Currency 3 5 3 2 2 2 2" xfId="14560"/>
    <cellStyle name="Currency 3 5 3 2 2 2 2 2" xfId="29971"/>
    <cellStyle name="Currency 3 5 3 2 2 2 2 2 2" xfId="60795"/>
    <cellStyle name="Currency 3 5 3 2 2 2 2 3" xfId="45385"/>
    <cellStyle name="Currency 3 5 3 2 2 2 3" xfId="22162"/>
    <cellStyle name="Currency 3 5 3 2 2 2 3 2" xfId="52986"/>
    <cellStyle name="Currency 3 5 3 2 2 2 4" xfId="37576"/>
    <cellStyle name="Currency 3 5 3 2 2 3" xfId="10757"/>
    <cellStyle name="Currency 3 5 3 2 2 3 2" xfId="26168"/>
    <cellStyle name="Currency 3 5 3 2 2 3 2 2" xfId="56992"/>
    <cellStyle name="Currency 3 5 3 2 2 3 3" xfId="41582"/>
    <cellStyle name="Currency 3 5 3 2 2 4" xfId="18359"/>
    <cellStyle name="Currency 3 5 3 2 2 4 2" xfId="49183"/>
    <cellStyle name="Currency 3 5 3 2 2 5" xfId="33773"/>
    <cellStyle name="Currency 3 5 3 2 3" xfId="4851"/>
    <cellStyle name="Currency 3 5 3 2 3 2" xfId="12661"/>
    <cellStyle name="Currency 3 5 3 2 3 2 2" xfId="28072"/>
    <cellStyle name="Currency 3 5 3 2 3 2 2 2" xfId="58896"/>
    <cellStyle name="Currency 3 5 3 2 3 2 3" xfId="43486"/>
    <cellStyle name="Currency 3 5 3 2 3 3" xfId="20263"/>
    <cellStyle name="Currency 3 5 3 2 3 3 2" xfId="51087"/>
    <cellStyle name="Currency 3 5 3 2 3 4" xfId="35677"/>
    <cellStyle name="Currency 3 5 3 2 4" xfId="8858"/>
    <cellStyle name="Currency 3 5 3 2 4 2" xfId="24269"/>
    <cellStyle name="Currency 3 5 3 2 4 2 2" xfId="55093"/>
    <cellStyle name="Currency 3 5 3 2 4 3" xfId="39683"/>
    <cellStyle name="Currency 3 5 3 2 5" xfId="16460"/>
    <cellStyle name="Currency 3 5 3 2 5 2" xfId="47284"/>
    <cellStyle name="Currency 3 5 3 2 6" xfId="31874"/>
    <cellStyle name="Currency 3 5 3 3" xfId="1681"/>
    <cellStyle name="Currency 3 5 3 3 2" xfId="3580"/>
    <cellStyle name="Currency 3 5 3 3 2 2" xfId="7383"/>
    <cellStyle name="Currency 3 5 3 3 2 2 2" xfId="15193"/>
    <cellStyle name="Currency 3 5 3 3 2 2 2 2" xfId="30604"/>
    <cellStyle name="Currency 3 5 3 3 2 2 2 2 2" xfId="61428"/>
    <cellStyle name="Currency 3 5 3 3 2 2 2 3" xfId="46018"/>
    <cellStyle name="Currency 3 5 3 3 2 2 3" xfId="22795"/>
    <cellStyle name="Currency 3 5 3 3 2 2 3 2" xfId="53619"/>
    <cellStyle name="Currency 3 5 3 3 2 2 4" xfId="38209"/>
    <cellStyle name="Currency 3 5 3 3 2 3" xfId="11390"/>
    <cellStyle name="Currency 3 5 3 3 2 3 2" xfId="26801"/>
    <cellStyle name="Currency 3 5 3 3 2 3 2 2" xfId="57625"/>
    <cellStyle name="Currency 3 5 3 3 2 3 3" xfId="42215"/>
    <cellStyle name="Currency 3 5 3 3 2 4" xfId="18992"/>
    <cellStyle name="Currency 3 5 3 3 2 4 2" xfId="49816"/>
    <cellStyle name="Currency 3 5 3 3 2 5" xfId="34406"/>
    <cellStyle name="Currency 3 5 3 3 3" xfId="5484"/>
    <cellStyle name="Currency 3 5 3 3 3 2" xfId="13294"/>
    <cellStyle name="Currency 3 5 3 3 3 2 2" xfId="28705"/>
    <cellStyle name="Currency 3 5 3 3 3 2 2 2" xfId="59529"/>
    <cellStyle name="Currency 3 5 3 3 3 2 3" xfId="44119"/>
    <cellStyle name="Currency 3 5 3 3 3 3" xfId="20896"/>
    <cellStyle name="Currency 3 5 3 3 3 3 2" xfId="51720"/>
    <cellStyle name="Currency 3 5 3 3 3 4" xfId="36310"/>
    <cellStyle name="Currency 3 5 3 3 4" xfId="9491"/>
    <cellStyle name="Currency 3 5 3 3 4 2" xfId="24902"/>
    <cellStyle name="Currency 3 5 3 3 4 2 2" xfId="55726"/>
    <cellStyle name="Currency 3 5 3 3 4 3" xfId="40316"/>
    <cellStyle name="Currency 3 5 3 3 5" xfId="17093"/>
    <cellStyle name="Currency 3 5 3 3 5 2" xfId="47917"/>
    <cellStyle name="Currency 3 5 3 3 6" xfId="32507"/>
    <cellStyle name="Currency 3 5 3 4" xfId="2314"/>
    <cellStyle name="Currency 3 5 3 4 2" xfId="6117"/>
    <cellStyle name="Currency 3 5 3 4 2 2" xfId="13927"/>
    <cellStyle name="Currency 3 5 3 4 2 2 2" xfId="29338"/>
    <cellStyle name="Currency 3 5 3 4 2 2 2 2" xfId="60162"/>
    <cellStyle name="Currency 3 5 3 4 2 2 3" xfId="44752"/>
    <cellStyle name="Currency 3 5 3 4 2 3" xfId="21529"/>
    <cellStyle name="Currency 3 5 3 4 2 3 2" xfId="52353"/>
    <cellStyle name="Currency 3 5 3 4 2 4" xfId="36943"/>
    <cellStyle name="Currency 3 5 3 4 3" xfId="10124"/>
    <cellStyle name="Currency 3 5 3 4 3 2" xfId="25535"/>
    <cellStyle name="Currency 3 5 3 4 3 2 2" xfId="56359"/>
    <cellStyle name="Currency 3 5 3 4 3 3" xfId="40949"/>
    <cellStyle name="Currency 3 5 3 4 4" xfId="17726"/>
    <cellStyle name="Currency 3 5 3 4 4 2" xfId="48550"/>
    <cellStyle name="Currency 3 5 3 4 5" xfId="33140"/>
    <cellStyle name="Currency 3 5 3 5" xfId="4218"/>
    <cellStyle name="Currency 3 5 3 5 2" xfId="12028"/>
    <cellStyle name="Currency 3 5 3 5 2 2" xfId="27439"/>
    <cellStyle name="Currency 3 5 3 5 2 2 2" xfId="58263"/>
    <cellStyle name="Currency 3 5 3 5 2 3" xfId="42853"/>
    <cellStyle name="Currency 3 5 3 5 3" xfId="19630"/>
    <cellStyle name="Currency 3 5 3 5 3 2" xfId="50454"/>
    <cellStyle name="Currency 3 5 3 5 4" xfId="35044"/>
    <cellStyle name="Currency 3 5 3 6" xfId="8225"/>
    <cellStyle name="Currency 3 5 3 6 2" xfId="23636"/>
    <cellStyle name="Currency 3 5 3 6 2 2" xfId="54460"/>
    <cellStyle name="Currency 3 5 3 6 3" xfId="39050"/>
    <cellStyle name="Currency 3 5 3 7" xfId="15827"/>
    <cellStyle name="Currency 3 5 3 7 2" xfId="46651"/>
    <cellStyle name="Currency 3 5 3 8" xfId="31241"/>
    <cellStyle name="Currency 3 5 4" xfId="835"/>
    <cellStyle name="Currency 3 5 4 2" xfId="2734"/>
    <cellStyle name="Currency 3 5 4 2 2" xfId="6537"/>
    <cellStyle name="Currency 3 5 4 2 2 2" xfId="14347"/>
    <cellStyle name="Currency 3 5 4 2 2 2 2" xfId="29758"/>
    <cellStyle name="Currency 3 5 4 2 2 2 2 2" xfId="60582"/>
    <cellStyle name="Currency 3 5 4 2 2 2 3" xfId="45172"/>
    <cellStyle name="Currency 3 5 4 2 2 3" xfId="21949"/>
    <cellStyle name="Currency 3 5 4 2 2 3 2" xfId="52773"/>
    <cellStyle name="Currency 3 5 4 2 2 4" xfId="37363"/>
    <cellStyle name="Currency 3 5 4 2 3" xfId="10544"/>
    <cellStyle name="Currency 3 5 4 2 3 2" xfId="25955"/>
    <cellStyle name="Currency 3 5 4 2 3 2 2" xfId="56779"/>
    <cellStyle name="Currency 3 5 4 2 3 3" xfId="41369"/>
    <cellStyle name="Currency 3 5 4 2 4" xfId="18146"/>
    <cellStyle name="Currency 3 5 4 2 4 2" xfId="48970"/>
    <cellStyle name="Currency 3 5 4 2 5" xfId="33560"/>
    <cellStyle name="Currency 3 5 4 3" xfId="4638"/>
    <cellStyle name="Currency 3 5 4 3 2" xfId="12448"/>
    <cellStyle name="Currency 3 5 4 3 2 2" xfId="27859"/>
    <cellStyle name="Currency 3 5 4 3 2 2 2" xfId="58683"/>
    <cellStyle name="Currency 3 5 4 3 2 3" xfId="43273"/>
    <cellStyle name="Currency 3 5 4 3 3" xfId="20050"/>
    <cellStyle name="Currency 3 5 4 3 3 2" xfId="50874"/>
    <cellStyle name="Currency 3 5 4 3 4" xfId="35464"/>
    <cellStyle name="Currency 3 5 4 4" xfId="8645"/>
    <cellStyle name="Currency 3 5 4 4 2" xfId="24056"/>
    <cellStyle name="Currency 3 5 4 4 2 2" xfId="54880"/>
    <cellStyle name="Currency 3 5 4 4 3" xfId="39470"/>
    <cellStyle name="Currency 3 5 4 5" xfId="16247"/>
    <cellStyle name="Currency 3 5 4 5 2" xfId="47071"/>
    <cellStyle name="Currency 3 5 4 6" xfId="31661"/>
    <cellStyle name="Currency 3 5 5" xfId="1468"/>
    <cellStyle name="Currency 3 5 5 2" xfId="3367"/>
    <cellStyle name="Currency 3 5 5 2 2" xfId="7170"/>
    <cellStyle name="Currency 3 5 5 2 2 2" xfId="14980"/>
    <cellStyle name="Currency 3 5 5 2 2 2 2" xfId="30391"/>
    <cellStyle name="Currency 3 5 5 2 2 2 2 2" xfId="61215"/>
    <cellStyle name="Currency 3 5 5 2 2 2 3" xfId="45805"/>
    <cellStyle name="Currency 3 5 5 2 2 3" xfId="22582"/>
    <cellStyle name="Currency 3 5 5 2 2 3 2" xfId="53406"/>
    <cellStyle name="Currency 3 5 5 2 2 4" xfId="37996"/>
    <cellStyle name="Currency 3 5 5 2 3" xfId="11177"/>
    <cellStyle name="Currency 3 5 5 2 3 2" xfId="26588"/>
    <cellStyle name="Currency 3 5 5 2 3 2 2" xfId="57412"/>
    <cellStyle name="Currency 3 5 5 2 3 3" xfId="42002"/>
    <cellStyle name="Currency 3 5 5 2 4" xfId="18779"/>
    <cellStyle name="Currency 3 5 5 2 4 2" xfId="49603"/>
    <cellStyle name="Currency 3 5 5 2 5" xfId="34193"/>
    <cellStyle name="Currency 3 5 5 3" xfId="5271"/>
    <cellStyle name="Currency 3 5 5 3 2" xfId="13081"/>
    <cellStyle name="Currency 3 5 5 3 2 2" xfId="28492"/>
    <cellStyle name="Currency 3 5 5 3 2 2 2" xfId="59316"/>
    <cellStyle name="Currency 3 5 5 3 2 3" xfId="43906"/>
    <cellStyle name="Currency 3 5 5 3 3" xfId="20683"/>
    <cellStyle name="Currency 3 5 5 3 3 2" xfId="51507"/>
    <cellStyle name="Currency 3 5 5 3 4" xfId="36097"/>
    <cellStyle name="Currency 3 5 5 4" xfId="9278"/>
    <cellStyle name="Currency 3 5 5 4 2" xfId="24689"/>
    <cellStyle name="Currency 3 5 5 4 2 2" xfId="55513"/>
    <cellStyle name="Currency 3 5 5 4 3" xfId="40103"/>
    <cellStyle name="Currency 3 5 5 5" xfId="16880"/>
    <cellStyle name="Currency 3 5 5 5 2" xfId="47704"/>
    <cellStyle name="Currency 3 5 5 6" xfId="32294"/>
    <cellStyle name="Currency 3 5 6" xfId="2101"/>
    <cellStyle name="Currency 3 5 6 2" xfId="5904"/>
    <cellStyle name="Currency 3 5 6 2 2" xfId="13714"/>
    <cellStyle name="Currency 3 5 6 2 2 2" xfId="29125"/>
    <cellStyle name="Currency 3 5 6 2 2 2 2" xfId="59949"/>
    <cellStyle name="Currency 3 5 6 2 2 3" xfId="44539"/>
    <cellStyle name="Currency 3 5 6 2 3" xfId="21316"/>
    <cellStyle name="Currency 3 5 6 2 3 2" xfId="52140"/>
    <cellStyle name="Currency 3 5 6 2 4" xfId="36730"/>
    <cellStyle name="Currency 3 5 6 3" xfId="9911"/>
    <cellStyle name="Currency 3 5 6 3 2" xfId="25322"/>
    <cellStyle name="Currency 3 5 6 3 2 2" xfId="56146"/>
    <cellStyle name="Currency 3 5 6 3 3" xfId="40736"/>
    <cellStyle name="Currency 3 5 6 4" xfId="17513"/>
    <cellStyle name="Currency 3 5 6 4 2" xfId="48337"/>
    <cellStyle name="Currency 3 5 6 5" xfId="32927"/>
    <cellStyle name="Currency 3 5 7" xfId="4005"/>
    <cellStyle name="Currency 3 5 7 2" xfId="11815"/>
    <cellStyle name="Currency 3 5 7 2 2" xfId="27226"/>
    <cellStyle name="Currency 3 5 7 2 2 2" xfId="58050"/>
    <cellStyle name="Currency 3 5 7 2 3" xfId="42640"/>
    <cellStyle name="Currency 3 5 7 3" xfId="19417"/>
    <cellStyle name="Currency 3 5 7 3 2" xfId="50241"/>
    <cellStyle name="Currency 3 5 7 4" xfId="34831"/>
    <cellStyle name="Currency 3 5 8" xfId="8012"/>
    <cellStyle name="Currency 3 5 8 2" xfId="23423"/>
    <cellStyle name="Currency 3 5 8 2 2" xfId="54247"/>
    <cellStyle name="Currency 3 5 8 3" xfId="38837"/>
    <cellStyle name="Currency 3 5 9" xfId="7803"/>
    <cellStyle name="Currency 3 5 9 2" xfId="23214"/>
    <cellStyle name="Currency 3 5 9 2 2" xfId="54038"/>
    <cellStyle name="Currency 3 5 9 3" xfId="38628"/>
    <cellStyle name="Currency 3 6" xfId="579"/>
    <cellStyle name="Currency 3 6 2" xfId="1212"/>
    <cellStyle name="Currency 3 6 2 2" xfId="3111"/>
    <cellStyle name="Currency 3 6 2 2 2" xfId="6914"/>
    <cellStyle name="Currency 3 6 2 2 2 2" xfId="14724"/>
    <cellStyle name="Currency 3 6 2 2 2 2 2" xfId="30135"/>
    <cellStyle name="Currency 3 6 2 2 2 2 2 2" xfId="60959"/>
    <cellStyle name="Currency 3 6 2 2 2 2 3" xfId="45549"/>
    <cellStyle name="Currency 3 6 2 2 2 3" xfId="22326"/>
    <cellStyle name="Currency 3 6 2 2 2 3 2" xfId="53150"/>
    <cellStyle name="Currency 3 6 2 2 2 4" xfId="37740"/>
    <cellStyle name="Currency 3 6 2 2 3" xfId="10921"/>
    <cellStyle name="Currency 3 6 2 2 3 2" xfId="26332"/>
    <cellStyle name="Currency 3 6 2 2 3 2 2" xfId="57156"/>
    <cellStyle name="Currency 3 6 2 2 3 3" xfId="41746"/>
    <cellStyle name="Currency 3 6 2 2 4" xfId="18523"/>
    <cellStyle name="Currency 3 6 2 2 4 2" xfId="49347"/>
    <cellStyle name="Currency 3 6 2 2 5" xfId="33937"/>
    <cellStyle name="Currency 3 6 2 3" xfId="5015"/>
    <cellStyle name="Currency 3 6 2 3 2" xfId="12825"/>
    <cellStyle name="Currency 3 6 2 3 2 2" xfId="28236"/>
    <cellStyle name="Currency 3 6 2 3 2 2 2" xfId="59060"/>
    <cellStyle name="Currency 3 6 2 3 2 3" xfId="43650"/>
    <cellStyle name="Currency 3 6 2 3 3" xfId="20427"/>
    <cellStyle name="Currency 3 6 2 3 3 2" xfId="51251"/>
    <cellStyle name="Currency 3 6 2 3 4" xfId="35841"/>
    <cellStyle name="Currency 3 6 2 4" xfId="9022"/>
    <cellStyle name="Currency 3 6 2 4 2" xfId="24433"/>
    <cellStyle name="Currency 3 6 2 4 2 2" xfId="55257"/>
    <cellStyle name="Currency 3 6 2 4 3" xfId="39847"/>
    <cellStyle name="Currency 3 6 2 5" xfId="16624"/>
    <cellStyle name="Currency 3 6 2 5 2" xfId="47448"/>
    <cellStyle name="Currency 3 6 2 6" xfId="32038"/>
    <cellStyle name="Currency 3 6 3" xfId="1845"/>
    <cellStyle name="Currency 3 6 3 2" xfId="3744"/>
    <cellStyle name="Currency 3 6 3 2 2" xfId="7547"/>
    <cellStyle name="Currency 3 6 3 2 2 2" xfId="15357"/>
    <cellStyle name="Currency 3 6 3 2 2 2 2" xfId="30768"/>
    <cellStyle name="Currency 3 6 3 2 2 2 2 2" xfId="61592"/>
    <cellStyle name="Currency 3 6 3 2 2 2 3" xfId="46182"/>
    <cellStyle name="Currency 3 6 3 2 2 3" xfId="22959"/>
    <cellStyle name="Currency 3 6 3 2 2 3 2" xfId="53783"/>
    <cellStyle name="Currency 3 6 3 2 2 4" xfId="38373"/>
    <cellStyle name="Currency 3 6 3 2 3" xfId="11554"/>
    <cellStyle name="Currency 3 6 3 2 3 2" xfId="26965"/>
    <cellStyle name="Currency 3 6 3 2 3 2 2" xfId="57789"/>
    <cellStyle name="Currency 3 6 3 2 3 3" xfId="42379"/>
    <cellStyle name="Currency 3 6 3 2 4" xfId="19156"/>
    <cellStyle name="Currency 3 6 3 2 4 2" xfId="49980"/>
    <cellStyle name="Currency 3 6 3 2 5" xfId="34570"/>
    <cellStyle name="Currency 3 6 3 3" xfId="5648"/>
    <cellStyle name="Currency 3 6 3 3 2" xfId="13458"/>
    <cellStyle name="Currency 3 6 3 3 2 2" xfId="28869"/>
    <cellStyle name="Currency 3 6 3 3 2 2 2" xfId="59693"/>
    <cellStyle name="Currency 3 6 3 3 2 3" xfId="44283"/>
    <cellStyle name="Currency 3 6 3 3 3" xfId="21060"/>
    <cellStyle name="Currency 3 6 3 3 3 2" xfId="51884"/>
    <cellStyle name="Currency 3 6 3 3 4" xfId="36474"/>
    <cellStyle name="Currency 3 6 3 4" xfId="9655"/>
    <cellStyle name="Currency 3 6 3 4 2" xfId="25066"/>
    <cellStyle name="Currency 3 6 3 4 2 2" xfId="55890"/>
    <cellStyle name="Currency 3 6 3 4 3" xfId="40480"/>
    <cellStyle name="Currency 3 6 3 5" xfId="17257"/>
    <cellStyle name="Currency 3 6 3 5 2" xfId="48081"/>
    <cellStyle name="Currency 3 6 3 6" xfId="32671"/>
    <cellStyle name="Currency 3 6 4" xfId="2478"/>
    <cellStyle name="Currency 3 6 4 2" xfId="6281"/>
    <cellStyle name="Currency 3 6 4 2 2" xfId="14091"/>
    <cellStyle name="Currency 3 6 4 2 2 2" xfId="29502"/>
    <cellStyle name="Currency 3 6 4 2 2 2 2" xfId="60326"/>
    <cellStyle name="Currency 3 6 4 2 2 3" xfId="44916"/>
    <cellStyle name="Currency 3 6 4 2 3" xfId="21693"/>
    <cellStyle name="Currency 3 6 4 2 3 2" xfId="52517"/>
    <cellStyle name="Currency 3 6 4 2 4" xfId="37107"/>
    <cellStyle name="Currency 3 6 4 3" xfId="10288"/>
    <cellStyle name="Currency 3 6 4 3 2" xfId="25699"/>
    <cellStyle name="Currency 3 6 4 3 2 2" xfId="56523"/>
    <cellStyle name="Currency 3 6 4 3 3" xfId="41113"/>
    <cellStyle name="Currency 3 6 4 4" xfId="17890"/>
    <cellStyle name="Currency 3 6 4 4 2" xfId="48714"/>
    <cellStyle name="Currency 3 6 4 5" xfId="33304"/>
    <cellStyle name="Currency 3 6 5" xfId="4382"/>
    <cellStyle name="Currency 3 6 5 2" xfId="12192"/>
    <cellStyle name="Currency 3 6 5 2 2" xfId="27603"/>
    <cellStyle name="Currency 3 6 5 2 2 2" xfId="58427"/>
    <cellStyle name="Currency 3 6 5 2 3" xfId="43017"/>
    <cellStyle name="Currency 3 6 5 3" xfId="19794"/>
    <cellStyle name="Currency 3 6 5 3 2" xfId="50618"/>
    <cellStyle name="Currency 3 6 5 4" xfId="35208"/>
    <cellStyle name="Currency 3 6 6" xfId="8389"/>
    <cellStyle name="Currency 3 6 6 2" xfId="23800"/>
    <cellStyle name="Currency 3 6 6 2 2" xfId="54624"/>
    <cellStyle name="Currency 3 6 6 3" xfId="39214"/>
    <cellStyle name="Currency 3 6 7" xfId="15991"/>
    <cellStyle name="Currency 3 6 7 2" xfId="46815"/>
    <cellStyle name="Currency 3 6 8" xfId="31405"/>
    <cellStyle name="Currency 3 7" xfId="370"/>
    <cellStyle name="Currency 3 7 2" xfId="1003"/>
    <cellStyle name="Currency 3 7 2 2" xfId="2902"/>
    <cellStyle name="Currency 3 7 2 2 2" xfId="6705"/>
    <cellStyle name="Currency 3 7 2 2 2 2" xfId="14515"/>
    <cellStyle name="Currency 3 7 2 2 2 2 2" xfId="29926"/>
    <cellStyle name="Currency 3 7 2 2 2 2 2 2" xfId="60750"/>
    <cellStyle name="Currency 3 7 2 2 2 2 3" xfId="45340"/>
    <cellStyle name="Currency 3 7 2 2 2 3" xfId="22117"/>
    <cellStyle name="Currency 3 7 2 2 2 3 2" xfId="52941"/>
    <cellStyle name="Currency 3 7 2 2 2 4" xfId="37531"/>
    <cellStyle name="Currency 3 7 2 2 3" xfId="10712"/>
    <cellStyle name="Currency 3 7 2 2 3 2" xfId="26123"/>
    <cellStyle name="Currency 3 7 2 2 3 2 2" xfId="56947"/>
    <cellStyle name="Currency 3 7 2 2 3 3" xfId="41537"/>
    <cellStyle name="Currency 3 7 2 2 4" xfId="18314"/>
    <cellStyle name="Currency 3 7 2 2 4 2" xfId="49138"/>
    <cellStyle name="Currency 3 7 2 2 5" xfId="33728"/>
    <cellStyle name="Currency 3 7 2 3" xfId="4806"/>
    <cellStyle name="Currency 3 7 2 3 2" xfId="12616"/>
    <cellStyle name="Currency 3 7 2 3 2 2" xfId="28027"/>
    <cellStyle name="Currency 3 7 2 3 2 2 2" xfId="58851"/>
    <cellStyle name="Currency 3 7 2 3 2 3" xfId="43441"/>
    <cellStyle name="Currency 3 7 2 3 3" xfId="20218"/>
    <cellStyle name="Currency 3 7 2 3 3 2" xfId="51042"/>
    <cellStyle name="Currency 3 7 2 3 4" xfId="35632"/>
    <cellStyle name="Currency 3 7 2 4" xfId="8813"/>
    <cellStyle name="Currency 3 7 2 4 2" xfId="24224"/>
    <cellStyle name="Currency 3 7 2 4 2 2" xfId="55048"/>
    <cellStyle name="Currency 3 7 2 4 3" xfId="39638"/>
    <cellStyle name="Currency 3 7 2 5" xfId="16415"/>
    <cellStyle name="Currency 3 7 2 5 2" xfId="47239"/>
    <cellStyle name="Currency 3 7 2 6" xfId="31829"/>
    <cellStyle name="Currency 3 7 3" xfId="1636"/>
    <cellStyle name="Currency 3 7 3 2" xfId="3535"/>
    <cellStyle name="Currency 3 7 3 2 2" xfId="7338"/>
    <cellStyle name="Currency 3 7 3 2 2 2" xfId="15148"/>
    <cellStyle name="Currency 3 7 3 2 2 2 2" xfId="30559"/>
    <cellStyle name="Currency 3 7 3 2 2 2 2 2" xfId="61383"/>
    <cellStyle name="Currency 3 7 3 2 2 2 3" xfId="45973"/>
    <cellStyle name="Currency 3 7 3 2 2 3" xfId="22750"/>
    <cellStyle name="Currency 3 7 3 2 2 3 2" xfId="53574"/>
    <cellStyle name="Currency 3 7 3 2 2 4" xfId="38164"/>
    <cellStyle name="Currency 3 7 3 2 3" xfId="11345"/>
    <cellStyle name="Currency 3 7 3 2 3 2" xfId="26756"/>
    <cellStyle name="Currency 3 7 3 2 3 2 2" xfId="57580"/>
    <cellStyle name="Currency 3 7 3 2 3 3" xfId="42170"/>
    <cellStyle name="Currency 3 7 3 2 4" xfId="18947"/>
    <cellStyle name="Currency 3 7 3 2 4 2" xfId="49771"/>
    <cellStyle name="Currency 3 7 3 2 5" xfId="34361"/>
    <cellStyle name="Currency 3 7 3 3" xfId="5439"/>
    <cellStyle name="Currency 3 7 3 3 2" xfId="13249"/>
    <cellStyle name="Currency 3 7 3 3 2 2" xfId="28660"/>
    <cellStyle name="Currency 3 7 3 3 2 2 2" xfId="59484"/>
    <cellStyle name="Currency 3 7 3 3 2 3" xfId="44074"/>
    <cellStyle name="Currency 3 7 3 3 3" xfId="20851"/>
    <cellStyle name="Currency 3 7 3 3 3 2" xfId="51675"/>
    <cellStyle name="Currency 3 7 3 3 4" xfId="36265"/>
    <cellStyle name="Currency 3 7 3 4" xfId="9446"/>
    <cellStyle name="Currency 3 7 3 4 2" xfId="24857"/>
    <cellStyle name="Currency 3 7 3 4 2 2" xfId="55681"/>
    <cellStyle name="Currency 3 7 3 4 3" xfId="40271"/>
    <cellStyle name="Currency 3 7 3 5" xfId="17048"/>
    <cellStyle name="Currency 3 7 3 5 2" xfId="47872"/>
    <cellStyle name="Currency 3 7 3 6" xfId="32462"/>
    <cellStyle name="Currency 3 7 4" xfId="2269"/>
    <cellStyle name="Currency 3 7 4 2" xfId="6072"/>
    <cellStyle name="Currency 3 7 4 2 2" xfId="13882"/>
    <cellStyle name="Currency 3 7 4 2 2 2" xfId="29293"/>
    <cellStyle name="Currency 3 7 4 2 2 2 2" xfId="60117"/>
    <cellStyle name="Currency 3 7 4 2 2 3" xfId="44707"/>
    <cellStyle name="Currency 3 7 4 2 3" xfId="21484"/>
    <cellStyle name="Currency 3 7 4 2 3 2" xfId="52308"/>
    <cellStyle name="Currency 3 7 4 2 4" xfId="36898"/>
    <cellStyle name="Currency 3 7 4 3" xfId="10079"/>
    <cellStyle name="Currency 3 7 4 3 2" xfId="25490"/>
    <cellStyle name="Currency 3 7 4 3 2 2" xfId="56314"/>
    <cellStyle name="Currency 3 7 4 3 3" xfId="40904"/>
    <cellStyle name="Currency 3 7 4 4" xfId="17681"/>
    <cellStyle name="Currency 3 7 4 4 2" xfId="48505"/>
    <cellStyle name="Currency 3 7 4 5" xfId="33095"/>
    <cellStyle name="Currency 3 7 5" xfId="4173"/>
    <cellStyle name="Currency 3 7 5 2" xfId="11983"/>
    <cellStyle name="Currency 3 7 5 2 2" xfId="27394"/>
    <cellStyle name="Currency 3 7 5 2 2 2" xfId="58218"/>
    <cellStyle name="Currency 3 7 5 2 3" xfId="42808"/>
    <cellStyle name="Currency 3 7 5 3" xfId="19585"/>
    <cellStyle name="Currency 3 7 5 3 2" xfId="50409"/>
    <cellStyle name="Currency 3 7 5 4" xfId="34999"/>
    <cellStyle name="Currency 3 7 6" xfId="8180"/>
    <cellStyle name="Currency 3 7 6 2" xfId="23591"/>
    <cellStyle name="Currency 3 7 6 2 2" xfId="54415"/>
    <cellStyle name="Currency 3 7 6 3" xfId="39005"/>
    <cellStyle name="Currency 3 7 7" xfId="15782"/>
    <cellStyle name="Currency 3 7 7 2" xfId="46606"/>
    <cellStyle name="Currency 3 7 8" xfId="31196"/>
    <cellStyle name="Currency 3 8" xfId="790"/>
    <cellStyle name="Currency 3 8 2" xfId="2689"/>
    <cellStyle name="Currency 3 8 2 2" xfId="6492"/>
    <cellStyle name="Currency 3 8 2 2 2" xfId="14302"/>
    <cellStyle name="Currency 3 8 2 2 2 2" xfId="29713"/>
    <cellStyle name="Currency 3 8 2 2 2 2 2" xfId="60537"/>
    <cellStyle name="Currency 3 8 2 2 2 3" xfId="45127"/>
    <cellStyle name="Currency 3 8 2 2 3" xfId="21904"/>
    <cellStyle name="Currency 3 8 2 2 3 2" xfId="52728"/>
    <cellStyle name="Currency 3 8 2 2 4" xfId="37318"/>
    <cellStyle name="Currency 3 8 2 3" xfId="10499"/>
    <cellStyle name="Currency 3 8 2 3 2" xfId="25910"/>
    <cellStyle name="Currency 3 8 2 3 2 2" xfId="56734"/>
    <cellStyle name="Currency 3 8 2 3 3" xfId="41324"/>
    <cellStyle name="Currency 3 8 2 4" xfId="18101"/>
    <cellStyle name="Currency 3 8 2 4 2" xfId="48925"/>
    <cellStyle name="Currency 3 8 2 5" xfId="33515"/>
    <cellStyle name="Currency 3 8 3" xfId="4593"/>
    <cellStyle name="Currency 3 8 3 2" xfId="12403"/>
    <cellStyle name="Currency 3 8 3 2 2" xfId="27814"/>
    <cellStyle name="Currency 3 8 3 2 2 2" xfId="58638"/>
    <cellStyle name="Currency 3 8 3 2 3" xfId="43228"/>
    <cellStyle name="Currency 3 8 3 3" xfId="20005"/>
    <cellStyle name="Currency 3 8 3 3 2" xfId="50829"/>
    <cellStyle name="Currency 3 8 3 4" xfId="35419"/>
    <cellStyle name="Currency 3 8 4" xfId="8600"/>
    <cellStyle name="Currency 3 8 4 2" xfId="24011"/>
    <cellStyle name="Currency 3 8 4 2 2" xfId="54835"/>
    <cellStyle name="Currency 3 8 4 3" xfId="39425"/>
    <cellStyle name="Currency 3 8 5" xfId="16202"/>
    <cellStyle name="Currency 3 8 5 2" xfId="47026"/>
    <cellStyle name="Currency 3 8 6" xfId="31616"/>
    <cellStyle name="Currency 3 9" xfId="1423"/>
    <cellStyle name="Currency 3 9 2" xfId="3322"/>
    <cellStyle name="Currency 3 9 2 2" xfId="7125"/>
    <cellStyle name="Currency 3 9 2 2 2" xfId="14935"/>
    <cellStyle name="Currency 3 9 2 2 2 2" xfId="30346"/>
    <cellStyle name="Currency 3 9 2 2 2 2 2" xfId="61170"/>
    <cellStyle name="Currency 3 9 2 2 2 3" xfId="45760"/>
    <cellStyle name="Currency 3 9 2 2 3" xfId="22537"/>
    <cellStyle name="Currency 3 9 2 2 3 2" xfId="53361"/>
    <cellStyle name="Currency 3 9 2 2 4" xfId="37951"/>
    <cellStyle name="Currency 3 9 2 3" xfId="11132"/>
    <cellStyle name="Currency 3 9 2 3 2" xfId="26543"/>
    <cellStyle name="Currency 3 9 2 3 2 2" xfId="57367"/>
    <cellStyle name="Currency 3 9 2 3 3" xfId="41957"/>
    <cellStyle name="Currency 3 9 2 4" xfId="18734"/>
    <cellStyle name="Currency 3 9 2 4 2" xfId="49558"/>
    <cellStyle name="Currency 3 9 2 5" xfId="34148"/>
    <cellStyle name="Currency 3 9 3" xfId="5226"/>
    <cellStyle name="Currency 3 9 3 2" xfId="13036"/>
    <cellStyle name="Currency 3 9 3 2 2" xfId="28447"/>
    <cellStyle name="Currency 3 9 3 2 2 2" xfId="59271"/>
    <cellStyle name="Currency 3 9 3 2 3" xfId="43861"/>
    <cellStyle name="Currency 3 9 3 3" xfId="20638"/>
    <cellStyle name="Currency 3 9 3 3 2" xfId="51462"/>
    <cellStyle name="Currency 3 9 3 4" xfId="36052"/>
    <cellStyle name="Currency 3 9 4" xfId="9233"/>
    <cellStyle name="Currency 3 9 4 2" xfId="24644"/>
    <cellStyle name="Currency 3 9 4 2 2" xfId="55468"/>
    <cellStyle name="Currency 3 9 4 3" xfId="40058"/>
    <cellStyle name="Currency 3 9 5" xfId="16835"/>
    <cellStyle name="Currency 3 9 5 2" xfId="47659"/>
    <cellStyle name="Currency 3 9 6" xfId="32249"/>
    <cellStyle name="Currency 4" xfId="153"/>
    <cellStyle name="Currency 4 10" xfId="2062"/>
    <cellStyle name="Currency 4 10 2" xfId="5865"/>
    <cellStyle name="Currency 4 10 2 2" xfId="13675"/>
    <cellStyle name="Currency 4 10 2 2 2" xfId="29086"/>
    <cellStyle name="Currency 4 10 2 2 2 2" xfId="59910"/>
    <cellStyle name="Currency 4 10 2 2 3" xfId="44500"/>
    <cellStyle name="Currency 4 10 2 3" xfId="21277"/>
    <cellStyle name="Currency 4 10 2 3 2" xfId="52101"/>
    <cellStyle name="Currency 4 10 2 4" xfId="36691"/>
    <cellStyle name="Currency 4 10 3" xfId="9872"/>
    <cellStyle name="Currency 4 10 3 2" xfId="25283"/>
    <cellStyle name="Currency 4 10 3 2 2" xfId="56107"/>
    <cellStyle name="Currency 4 10 3 3" xfId="40697"/>
    <cellStyle name="Currency 4 10 4" xfId="17474"/>
    <cellStyle name="Currency 4 10 4 2" xfId="48298"/>
    <cellStyle name="Currency 4 10 5" xfId="32888"/>
    <cellStyle name="Currency 4 11" xfId="3966"/>
    <cellStyle name="Currency 4 11 2" xfId="11776"/>
    <cellStyle name="Currency 4 11 2 2" xfId="27187"/>
    <cellStyle name="Currency 4 11 2 2 2" xfId="58011"/>
    <cellStyle name="Currency 4 11 2 3" xfId="42601"/>
    <cellStyle name="Currency 4 11 3" xfId="19378"/>
    <cellStyle name="Currency 4 11 3 2" xfId="50202"/>
    <cellStyle name="Currency 4 11 4" xfId="34792"/>
    <cellStyle name="Currency 4 12" xfId="7973"/>
    <cellStyle name="Currency 4 12 2" xfId="23384"/>
    <cellStyle name="Currency 4 12 2 2" xfId="54208"/>
    <cellStyle name="Currency 4 12 3" xfId="38798"/>
    <cellStyle name="Currency 4 13" xfId="7764"/>
    <cellStyle name="Currency 4 13 2" xfId="23175"/>
    <cellStyle name="Currency 4 13 2 2" xfId="53999"/>
    <cellStyle name="Currency 4 13 3" xfId="38589"/>
    <cellStyle name="Currency 4 14" xfId="15575"/>
    <cellStyle name="Currency 4 14 2" xfId="46399"/>
    <cellStyle name="Currency 4 15" xfId="30989"/>
    <cellStyle name="Currency 4 2" xfId="182"/>
    <cellStyle name="Currency 4 2 10" xfId="3986"/>
    <cellStyle name="Currency 4 2 10 2" xfId="11796"/>
    <cellStyle name="Currency 4 2 10 2 2" xfId="27207"/>
    <cellStyle name="Currency 4 2 10 2 2 2" xfId="58031"/>
    <cellStyle name="Currency 4 2 10 2 3" xfId="42621"/>
    <cellStyle name="Currency 4 2 10 3" xfId="19398"/>
    <cellStyle name="Currency 4 2 10 3 2" xfId="50222"/>
    <cellStyle name="Currency 4 2 10 4" xfId="34812"/>
    <cellStyle name="Currency 4 2 11" xfId="7993"/>
    <cellStyle name="Currency 4 2 11 2" xfId="23404"/>
    <cellStyle name="Currency 4 2 11 2 2" xfId="54228"/>
    <cellStyle name="Currency 4 2 11 3" xfId="38818"/>
    <cellStyle name="Currency 4 2 12" xfId="7784"/>
    <cellStyle name="Currency 4 2 12 2" xfId="23195"/>
    <cellStyle name="Currency 4 2 12 2 2" xfId="54019"/>
    <cellStyle name="Currency 4 2 12 3" xfId="38609"/>
    <cellStyle name="Currency 4 2 13" xfId="15595"/>
    <cellStyle name="Currency 4 2 13 2" xfId="46419"/>
    <cellStyle name="Currency 4 2 14" xfId="31009"/>
    <cellStyle name="Currency 4 2 2" xfId="267"/>
    <cellStyle name="Currency 4 2 2 10" xfId="7869"/>
    <cellStyle name="Currency 4 2 2 10 2" xfId="23280"/>
    <cellStyle name="Currency 4 2 2 10 2 2" xfId="54104"/>
    <cellStyle name="Currency 4 2 2 10 3" xfId="38694"/>
    <cellStyle name="Currency 4 2 2 11" xfId="15680"/>
    <cellStyle name="Currency 4 2 2 11 2" xfId="46504"/>
    <cellStyle name="Currency 4 2 2 12" xfId="31094"/>
    <cellStyle name="Currency 4 2 2 2" xfId="349"/>
    <cellStyle name="Currency 4 2 2 2 10" xfId="15762"/>
    <cellStyle name="Currency 4 2 2 2 10 2" xfId="46586"/>
    <cellStyle name="Currency 4 2 2 2 11" xfId="31176"/>
    <cellStyle name="Currency 4 2 2 2 2" xfId="772"/>
    <cellStyle name="Currency 4 2 2 2 2 2" xfId="1405"/>
    <cellStyle name="Currency 4 2 2 2 2 2 2" xfId="3304"/>
    <cellStyle name="Currency 4 2 2 2 2 2 2 2" xfId="7107"/>
    <cellStyle name="Currency 4 2 2 2 2 2 2 2 2" xfId="14917"/>
    <cellStyle name="Currency 4 2 2 2 2 2 2 2 2 2" xfId="30328"/>
    <cellStyle name="Currency 4 2 2 2 2 2 2 2 2 2 2" xfId="61152"/>
    <cellStyle name="Currency 4 2 2 2 2 2 2 2 2 3" xfId="45742"/>
    <cellStyle name="Currency 4 2 2 2 2 2 2 2 3" xfId="22519"/>
    <cellStyle name="Currency 4 2 2 2 2 2 2 2 3 2" xfId="53343"/>
    <cellStyle name="Currency 4 2 2 2 2 2 2 2 4" xfId="37933"/>
    <cellStyle name="Currency 4 2 2 2 2 2 2 3" xfId="11114"/>
    <cellStyle name="Currency 4 2 2 2 2 2 2 3 2" xfId="26525"/>
    <cellStyle name="Currency 4 2 2 2 2 2 2 3 2 2" xfId="57349"/>
    <cellStyle name="Currency 4 2 2 2 2 2 2 3 3" xfId="41939"/>
    <cellStyle name="Currency 4 2 2 2 2 2 2 4" xfId="18716"/>
    <cellStyle name="Currency 4 2 2 2 2 2 2 4 2" xfId="49540"/>
    <cellStyle name="Currency 4 2 2 2 2 2 2 5" xfId="34130"/>
    <cellStyle name="Currency 4 2 2 2 2 2 3" xfId="5208"/>
    <cellStyle name="Currency 4 2 2 2 2 2 3 2" xfId="13018"/>
    <cellStyle name="Currency 4 2 2 2 2 2 3 2 2" xfId="28429"/>
    <cellStyle name="Currency 4 2 2 2 2 2 3 2 2 2" xfId="59253"/>
    <cellStyle name="Currency 4 2 2 2 2 2 3 2 3" xfId="43843"/>
    <cellStyle name="Currency 4 2 2 2 2 2 3 3" xfId="20620"/>
    <cellStyle name="Currency 4 2 2 2 2 2 3 3 2" xfId="51444"/>
    <cellStyle name="Currency 4 2 2 2 2 2 3 4" xfId="36034"/>
    <cellStyle name="Currency 4 2 2 2 2 2 4" xfId="9215"/>
    <cellStyle name="Currency 4 2 2 2 2 2 4 2" xfId="24626"/>
    <cellStyle name="Currency 4 2 2 2 2 2 4 2 2" xfId="55450"/>
    <cellStyle name="Currency 4 2 2 2 2 2 4 3" xfId="40040"/>
    <cellStyle name="Currency 4 2 2 2 2 2 5" xfId="16817"/>
    <cellStyle name="Currency 4 2 2 2 2 2 5 2" xfId="47641"/>
    <cellStyle name="Currency 4 2 2 2 2 2 6" xfId="32231"/>
    <cellStyle name="Currency 4 2 2 2 2 3" xfId="2038"/>
    <cellStyle name="Currency 4 2 2 2 2 3 2" xfId="3937"/>
    <cellStyle name="Currency 4 2 2 2 2 3 2 2" xfId="7740"/>
    <cellStyle name="Currency 4 2 2 2 2 3 2 2 2" xfId="15550"/>
    <cellStyle name="Currency 4 2 2 2 2 3 2 2 2 2" xfId="30961"/>
    <cellStyle name="Currency 4 2 2 2 2 3 2 2 2 2 2" xfId="61785"/>
    <cellStyle name="Currency 4 2 2 2 2 3 2 2 2 3" xfId="46375"/>
    <cellStyle name="Currency 4 2 2 2 2 3 2 2 3" xfId="23152"/>
    <cellStyle name="Currency 4 2 2 2 2 3 2 2 3 2" xfId="53976"/>
    <cellStyle name="Currency 4 2 2 2 2 3 2 2 4" xfId="38566"/>
    <cellStyle name="Currency 4 2 2 2 2 3 2 3" xfId="11747"/>
    <cellStyle name="Currency 4 2 2 2 2 3 2 3 2" xfId="27158"/>
    <cellStyle name="Currency 4 2 2 2 2 3 2 3 2 2" xfId="57982"/>
    <cellStyle name="Currency 4 2 2 2 2 3 2 3 3" xfId="42572"/>
    <cellStyle name="Currency 4 2 2 2 2 3 2 4" xfId="19349"/>
    <cellStyle name="Currency 4 2 2 2 2 3 2 4 2" xfId="50173"/>
    <cellStyle name="Currency 4 2 2 2 2 3 2 5" xfId="34763"/>
    <cellStyle name="Currency 4 2 2 2 2 3 3" xfId="5841"/>
    <cellStyle name="Currency 4 2 2 2 2 3 3 2" xfId="13651"/>
    <cellStyle name="Currency 4 2 2 2 2 3 3 2 2" xfId="29062"/>
    <cellStyle name="Currency 4 2 2 2 2 3 3 2 2 2" xfId="59886"/>
    <cellStyle name="Currency 4 2 2 2 2 3 3 2 3" xfId="44476"/>
    <cellStyle name="Currency 4 2 2 2 2 3 3 3" xfId="21253"/>
    <cellStyle name="Currency 4 2 2 2 2 3 3 3 2" xfId="52077"/>
    <cellStyle name="Currency 4 2 2 2 2 3 3 4" xfId="36667"/>
    <cellStyle name="Currency 4 2 2 2 2 3 4" xfId="9848"/>
    <cellStyle name="Currency 4 2 2 2 2 3 4 2" xfId="25259"/>
    <cellStyle name="Currency 4 2 2 2 2 3 4 2 2" xfId="56083"/>
    <cellStyle name="Currency 4 2 2 2 2 3 4 3" xfId="40673"/>
    <cellStyle name="Currency 4 2 2 2 2 3 5" xfId="17450"/>
    <cellStyle name="Currency 4 2 2 2 2 3 5 2" xfId="48274"/>
    <cellStyle name="Currency 4 2 2 2 2 3 6" xfId="32864"/>
    <cellStyle name="Currency 4 2 2 2 2 4" xfId="2671"/>
    <cellStyle name="Currency 4 2 2 2 2 4 2" xfId="6474"/>
    <cellStyle name="Currency 4 2 2 2 2 4 2 2" xfId="14284"/>
    <cellStyle name="Currency 4 2 2 2 2 4 2 2 2" xfId="29695"/>
    <cellStyle name="Currency 4 2 2 2 2 4 2 2 2 2" xfId="60519"/>
    <cellStyle name="Currency 4 2 2 2 2 4 2 2 3" xfId="45109"/>
    <cellStyle name="Currency 4 2 2 2 2 4 2 3" xfId="21886"/>
    <cellStyle name="Currency 4 2 2 2 2 4 2 3 2" xfId="52710"/>
    <cellStyle name="Currency 4 2 2 2 2 4 2 4" xfId="37300"/>
    <cellStyle name="Currency 4 2 2 2 2 4 3" xfId="10481"/>
    <cellStyle name="Currency 4 2 2 2 2 4 3 2" xfId="25892"/>
    <cellStyle name="Currency 4 2 2 2 2 4 3 2 2" xfId="56716"/>
    <cellStyle name="Currency 4 2 2 2 2 4 3 3" xfId="41306"/>
    <cellStyle name="Currency 4 2 2 2 2 4 4" xfId="18083"/>
    <cellStyle name="Currency 4 2 2 2 2 4 4 2" xfId="48907"/>
    <cellStyle name="Currency 4 2 2 2 2 4 5" xfId="33497"/>
    <cellStyle name="Currency 4 2 2 2 2 5" xfId="4575"/>
    <cellStyle name="Currency 4 2 2 2 2 5 2" xfId="12385"/>
    <cellStyle name="Currency 4 2 2 2 2 5 2 2" xfId="27796"/>
    <cellStyle name="Currency 4 2 2 2 2 5 2 2 2" xfId="58620"/>
    <cellStyle name="Currency 4 2 2 2 2 5 2 3" xfId="43210"/>
    <cellStyle name="Currency 4 2 2 2 2 5 3" xfId="19987"/>
    <cellStyle name="Currency 4 2 2 2 2 5 3 2" xfId="50811"/>
    <cellStyle name="Currency 4 2 2 2 2 5 4" xfId="35401"/>
    <cellStyle name="Currency 4 2 2 2 2 6" xfId="8582"/>
    <cellStyle name="Currency 4 2 2 2 2 6 2" xfId="23993"/>
    <cellStyle name="Currency 4 2 2 2 2 6 2 2" xfId="54817"/>
    <cellStyle name="Currency 4 2 2 2 2 6 3" xfId="39407"/>
    <cellStyle name="Currency 4 2 2 2 2 7" xfId="16184"/>
    <cellStyle name="Currency 4 2 2 2 2 7 2" xfId="47008"/>
    <cellStyle name="Currency 4 2 2 2 2 8" xfId="31598"/>
    <cellStyle name="Currency 4 2 2 2 3" xfId="563"/>
    <cellStyle name="Currency 4 2 2 2 3 2" xfId="1196"/>
    <cellStyle name="Currency 4 2 2 2 3 2 2" xfId="3095"/>
    <cellStyle name="Currency 4 2 2 2 3 2 2 2" xfId="6898"/>
    <cellStyle name="Currency 4 2 2 2 3 2 2 2 2" xfId="14708"/>
    <cellStyle name="Currency 4 2 2 2 3 2 2 2 2 2" xfId="30119"/>
    <cellStyle name="Currency 4 2 2 2 3 2 2 2 2 2 2" xfId="60943"/>
    <cellStyle name="Currency 4 2 2 2 3 2 2 2 2 3" xfId="45533"/>
    <cellStyle name="Currency 4 2 2 2 3 2 2 2 3" xfId="22310"/>
    <cellStyle name="Currency 4 2 2 2 3 2 2 2 3 2" xfId="53134"/>
    <cellStyle name="Currency 4 2 2 2 3 2 2 2 4" xfId="37724"/>
    <cellStyle name="Currency 4 2 2 2 3 2 2 3" xfId="10905"/>
    <cellStyle name="Currency 4 2 2 2 3 2 2 3 2" xfId="26316"/>
    <cellStyle name="Currency 4 2 2 2 3 2 2 3 2 2" xfId="57140"/>
    <cellStyle name="Currency 4 2 2 2 3 2 2 3 3" xfId="41730"/>
    <cellStyle name="Currency 4 2 2 2 3 2 2 4" xfId="18507"/>
    <cellStyle name="Currency 4 2 2 2 3 2 2 4 2" xfId="49331"/>
    <cellStyle name="Currency 4 2 2 2 3 2 2 5" xfId="33921"/>
    <cellStyle name="Currency 4 2 2 2 3 2 3" xfId="4999"/>
    <cellStyle name="Currency 4 2 2 2 3 2 3 2" xfId="12809"/>
    <cellStyle name="Currency 4 2 2 2 3 2 3 2 2" xfId="28220"/>
    <cellStyle name="Currency 4 2 2 2 3 2 3 2 2 2" xfId="59044"/>
    <cellStyle name="Currency 4 2 2 2 3 2 3 2 3" xfId="43634"/>
    <cellStyle name="Currency 4 2 2 2 3 2 3 3" xfId="20411"/>
    <cellStyle name="Currency 4 2 2 2 3 2 3 3 2" xfId="51235"/>
    <cellStyle name="Currency 4 2 2 2 3 2 3 4" xfId="35825"/>
    <cellStyle name="Currency 4 2 2 2 3 2 4" xfId="9006"/>
    <cellStyle name="Currency 4 2 2 2 3 2 4 2" xfId="24417"/>
    <cellStyle name="Currency 4 2 2 2 3 2 4 2 2" xfId="55241"/>
    <cellStyle name="Currency 4 2 2 2 3 2 4 3" xfId="39831"/>
    <cellStyle name="Currency 4 2 2 2 3 2 5" xfId="16608"/>
    <cellStyle name="Currency 4 2 2 2 3 2 5 2" xfId="47432"/>
    <cellStyle name="Currency 4 2 2 2 3 2 6" xfId="32022"/>
    <cellStyle name="Currency 4 2 2 2 3 3" xfId="1829"/>
    <cellStyle name="Currency 4 2 2 2 3 3 2" xfId="3728"/>
    <cellStyle name="Currency 4 2 2 2 3 3 2 2" xfId="7531"/>
    <cellStyle name="Currency 4 2 2 2 3 3 2 2 2" xfId="15341"/>
    <cellStyle name="Currency 4 2 2 2 3 3 2 2 2 2" xfId="30752"/>
    <cellStyle name="Currency 4 2 2 2 3 3 2 2 2 2 2" xfId="61576"/>
    <cellStyle name="Currency 4 2 2 2 3 3 2 2 2 3" xfId="46166"/>
    <cellStyle name="Currency 4 2 2 2 3 3 2 2 3" xfId="22943"/>
    <cellStyle name="Currency 4 2 2 2 3 3 2 2 3 2" xfId="53767"/>
    <cellStyle name="Currency 4 2 2 2 3 3 2 2 4" xfId="38357"/>
    <cellStyle name="Currency 4 2 2 2 3 3 2 3" xfId="11538"/>
    <cellStyle name="Currency 4 2 2 2 3 3 2 3 2" xfId="26949"/>
    <cellStyle name="Currency 4 2 2 2 3 3 2 3 2 2" xfId="57773"/>
    <cellStyle name="Currency 4 2 2 2 3 3 2 3 3" xfId="42363"/>
    <cellStyle name="Currency 4 2 2 2 3 3 2 4" xfId="19140"/>
    <cellStyle name="Currency 4 2 2 2 3 3 2 4 2" xfId="49964"/>
    <cellStyle name="Currency 4 2 2 2 3 3 2 5" xfId="34554"/>
    <cellStyle name="Currency 4 2 2 2 3 3 3" xfId="5632"/>
    <cellStyle name="Currency 4 2 2 2 3 3 3 2" xfId="13442"/>
    <cellStyle name="Currency 4 2 2 2 3 3 3 2 2" xfId="28853"/>
    <cellStyle name="Currency 4 2 2 2 3 3 3 2 2 2" xfId="59677"/>
    <cellStyle name="Currency 4 2 2 2 3 3 3 2 3" xfId="44267"/>
    <cellStyle name="Currency 4 2 2 2 3 3 3 3" xfId="21044"/>
    <cellStyle name="Currency 4 2 2 2 3 3 3 3 2" xfId="51868"/>
    <cellStyle name="Currency 4 2 2 2 3 3 3 4" xfId="36458"/>
    <cellStyle name="Currency 4 2 2 2 3 3 4" xfId="9639"/>
    <cellStyle name="Currency 4 2 2 2 3 3 4 2" xfId="25050"/>
    <cellStyle name="Currency 4 2 2 2 3 3 4 2 2" xfId="55874"/>
    <cellStyle name="Currency 4 2 2 2 3 3 4 3" xfId="40464"/>
    <cellStyle name="Currency 4 2 2 2 3 3 5" xfId="17241"/>
    <cellStyle name="Currency 4 2 2 2 3 3 5 2" xfId="48065"/>
    <cellStyle name="Currency 4 2 2 2 3 3 6" xfId="32655"/>
    <cellStyle name="Currency 4 2 2 2 3 4" xfId="2462"/>
    <cellStyle name="Currency 4 2 2 2 3 4 2" xfId="6265"/>
    <cellStyle name="Currency 4 2 2 2 3 4 2 2" xfId="14075"/>
    <cellStyle name="Currency 4 2 2 2 3 4 2 2 2" xfId="29486"/>
    <cellStyle name="Currency 4 2 2 2 3 4 2 2 2 2" xfId="60310"/>
    <cellStyle name="Currency 4 2 2 2 3 4 2 2 3" xfId="44900"/>
    <cellStyle name="Currency 4 2 2 2 3 4 2 3" xfId="21677"/>
    <cellStyle name="Currency 4 2 2 2 3 4 2 3 2" xfId="52501"/>
    <cellStyle name="Currency 4 2 2 2 3 4 2 4" xfId="37091"/>
    <cellStyle name="Currency 4 2 2 2 3 4 3" xfId="10272"/>
    <cellStyle name="Currency 4 2 2 2 3 4 3 2" xfId="25683"/>
    <cellStyle name="Currency 4 2 2 2 3 4 3 2 2" xfId="56507"/>
    <cellStyle name="Currency 4 2 2 2 3 4 3 3" xfId="41097"/>
    <cellStyle name="Currency 4 2 2 2 3 4 4" xfId="17874"/>
    <cellStyle name="Currency 4 2 2 2 3 4 4 2" xfId="48698"/>
    <cellStyle name="Currency 4 2 2 2 3 4 5" xfId="33288"/>
    <cellStyle name="Currency 4 2 2 2 3 5" xfId="4366"/>
    <cellStyle name="Currency 4 2 2 2 3 5 2" xfId="12176"/>
    <cellStyle name="Currency 4 2 2 2 3 5 2 2" xfId="27587"/>
    <cellStyle name="Currency 4 2 2 2 3 5 2 2 2" xfId="58411"/>
    <cellStyle name="Currency 4 2 2 2 3 5 2 3" xfId="43001"/>
    <cellStyle name="Currency 4 2 2 2 3 5 3" xfId="19778"/>
    <cellStyle name="Currency 4 2 2 2 3 5 3 2" xfId="50602"/>
    <cellStyle name="Currency 4 2 2 2 3 5 4" xfId="35192"/>
    <cellStyle name="Currency 4 2 2 2 3 6" xfId="8373"/>
    <cellStyle name="Currency 4 2 2 2 3 6 2" xfId="23784"/>
    <cellStyle name="Currency 4 2 2 2 3 6 2 2" xfId="54608"/>
    <cellStyle name="Currency 4 2 2 2 3 6 3" xfId="39198"/>
    <cellStyle name="Currency 4 2 2 2 3 7" xfId="15975"/>
    <cellStyle name="Currency 4 2 2 2 3 7 2" xfId="46799"/>
    <cellStyle name="Currency 4 2 2 2 3 8" xfId="31389"/>
    <cellStyle name="Currency 4 2 2 2 4" xfId="983"/>
    <cellStyle name="Currency 4 2 2 2 4 2" xfId="2882"/>
    <cellStyle name="Currency 4 2 2 2 4 2 2" xfId="6685"/>
    <cellStyle name="Currency 4 2 2 2 4 2 2 2" xfId="14495"/>
    <cellStyle name="Currency 4 2 2 2 4 2 2 2 2" xfId="29906"/>
    <cellStyle name="Currency 4 2 2 2 4 2 2 2 2 2" xfId="60730"/>
    <cellStyle name="Currency 4 2 2 2 4 2 2 2 3" xfId="45320"/>
    <cellStyle name="Currency 4 2 2 2 4 2 2 3" xfId="22097"/>
    <cellStyle name="Currency 4 2 2 2 4 2 2 3 2" xfId="52921"/>
    <cellStyle name="Currency 4 2 2 2 4 2 2 4" xfId="37511"/>
    <cellStyle name="Currency 4 2 2 2 4 2 3" xfId="10692"/>
    <cellStyle name="Currency 4 2 2 2 4 2 3 2" xfId="26103"/>
    <cellStyle name="Currency 4 2 2 2 4 2 3 2 2" xfId="56927"/>
    <cellStyle name="Currency 4 2 2 2 4 2 3 3" xfId="41517"/>
    <cellStyle name="Currency 4 2 2 2 4 2 4" xfId="18294"/>
    <cellStyle name="Currency 4 2 2 2 4 2 4 2" xfId="49118"/>
    <cellStyle name="Currency 4 2 2 2 4 2 5" xfId="33708"/>
    <cellStyle name="Currency 4 2 2 2 4 3" xfId="4786"/>
    <cellStyle name="Currency 4 2 2 2 4 3 2" xfId="12596"/>
    <cellStyle name="Currency 4 2 2 2 4 3 2 2" xfId="28007"/>
    <cellStyle name="Currency 4 2 2 2 4 3 2 2 2" xfId="58831"/>
    <cellStyle name="Currency 4 2 2 2 4 3 2 3" xfId="43421"/>
    <cellStyle name="Currency 4 2 2 2 4 3 3" xfId="20198"/>
    <cellStyle name="Currency 4 2 2 2 4 3 3 2" xfId="51022"/>
    <cellStyle name="Currency 4 2 2 2 4 3 4" xfId="35612"/>
    <cellStyle name="Currency 4 2 2 2 4 4" xfId="8793"/>
    <cellStyle name="Currency 4 2 2 2 4 4 2" xfId="24204"/>
    <cellStyle name="Currency 4 2 2 2 4 4 2 2" xfId="55028"/>
    <cellStyle name="Currency 4 2 2 2 4 4 3" xfId="39618"/>
    <cellStyle name="Currency 4 2 2 2 4 5" xfId="16395"/>
    <cellStyle name="Currency 4 2 2 2 4 5 2" xfId="47219"/>
    <cellStyle name="Currency 4 2 2 2 4 6" xfId="31809"/>
    <cellStyle name="Currency 4 2 2 2 5" xfId="1616"/>
    <cellStyle name="Currency 4 2 2 2 5 2" xfId="3515"/>
    <cellStyle name="Currency 4 2 2 2 5 2 2" xfId="7318"/>
    <cellStyle name="Currency 4 2 2 2 5 2 2 2" xfId="15128"/>
    <cellStyle name="Currency 4 2 2 2 5 2 2 2 2" xfId="30539"/>
    <cellStyle name="Currency 4 2 2 2 5 2 2 2 2 2" xfId="61363"/>
    <cellStyle name="Currency 4 2 2 2 5 2 2 2 3" xfId="45953"/>
    <cellStyle name="Currency 4 2 2 2 5 2 2 3" xfId="22730"/>
    <cellStyle name="Currency 4 2 2 2 5 2 2 3 2" xfId="53554"/>
    <cellStyle name="Currency 4 2 2 2 5 2 2 4" xfId="38144"/>
    <cellStyle name="Currency 4 2 2 2 5 2 3" xfId="11325"/>
    <cellStyle name="Currency 4 2 2 2 5 2 3 2" xfId="26736"/>
    <cellStyle name="Currency 4 2 2 2 5 2 3 2 2" xfId="57560"/>
    <cellStyle name="Currency 4 2 2 2 5 2 3 3" xfId="42150"/>
    <cellStyle name="Currency 4 2 2 2 5 2 4" xfId="18927"/>
    <cellStyle name="Currency 4 2 2 2 5 2 4 2" xfId="49751"/>
    <cellStyle name="Currency 4 2 2 2 5 2 5" xfId="34341"/>
    <cellStyle name="Currency 4 2 2 2 5 3" xfId="5419"/>
    <cellStyle name="Currency 4 2 2 2 5 3 2" xfId="13229"/>
    <cellStyle name="Currency 4 2 2 2 5 3 2 2" xfId="28640"/>
    <cellStyle name="Currency 4 2 2 2 5 3 2 2 2" xfId="59464"/>
    <cellStyle name="Currency 4 2 2 2 5 3 2 3" xfId="44054"/>
    <cellStyle name="Currency 4 2 2 2 5 3 3" xfId="20831"/>
    <cellStyle name="Currency 4 2 2 2 5 3 3 2" xfId="51655"/>
    <cellStyle name="Currency 4 2 2 2 5 3 4" xfId="36245"/>
    <cellStyle name="Currency 4 2 2 2 5 4" xfId="9426"/>
    <cellStyle name="Currency 4 2 2 2 5 4 2" xfId="24837"/>
    <cellStyle name="Currency 4 2 2 2 5 4 2 2" xfId="55661"/>
    <cellStyle name="Currency 4 2 2 2 5 4 3" xfId="40251"/>
    <cellStyle name="Currency 4 2 2 2 5 5" xfId="17028"/>
    <cellStyle name="Currency 4 2 2 2 5 5 2" xfId="47852"/>
    <cellStyle name="Currency 4 2 2 2 5 6" xfId="32442"/>
    <cellStyle name="Currency 4 2 2 2 6" xfId="2249"/>
    <cellStyle name="Currency 4 2 2 2 6 2" xfId="6052"/>
    <cellStyle name="Currency 4 2 2 2 6 2 2" xfId="13862"/>
    <cellStyle name="Currency 4 2 2 2 6 2 2 2" xfId="29273"/>
    <cellStyle name="Currency 4 2 2 2 6 2 2 2 2" xfId="60097"/>
    <cellStyle name="Currency 4 2 2 2 6 2 2 3" xfId="44687"/>
    <cellStyle name="Currency 4 2 2 2 6 2 3" xfId="21464"/>
    <cellStyle name="Currency 4 2 2 2 6 2 3 2" xfId="52288"/>
    <cellStyle name="Currency 4 2 2 2 6 2 4" xfId="36878"/>
    <cellStyle name="Currency 4 2 2 2 6 3" xfId="10059"/>
    <cellStyle name="Currency 4 2 2 2 6 3 2" xfId="25470"/>
    <cellStyle name="Currency 4 2 2 2 6 3 2 2" xfId="56294"/>
    <cellStyle name="Currency 4 2 2 2 6 3 3" xfId="40884"/>
    <cellStyle name="Currency 4 2 2 2 6 4" xfId="17661"/>
    <cellStyle name="Currency 4 2 2 2 6 4 2" xfId="48485"/>
    <cellStyle name="Currency 4 2 2 2 6 5" xfId="33075"/>
    <cellStyle name="Currency 4 2 2 2 7" xfId="4153"/>
    <cellStyle name="Currency 4 2 2 2 7 2" xfId="11963"/>
    <cellStyle name="Currency 4 2 2 2 7 2 2" xfId="27374"/>
    <cellStyle name="Currency 4 2 2 2 7 2 2 2" xfId="58198"/>
    <cellStyle name="Currency 4 2 2 2 7 2 3" xfId="42788"/>
    <cellStyle name="Currency 4 2 2 2 7 3" xfId="19565"/>
    <cellStyle name="Currency 4 2 2 2 7 3 2" xfId="50389"/>
    <cellStyle name="Currency 4 2 2 2 7 4" xfId="34979"/>
    <cellStyle name="Currency 4 2 2 2 8" xfId="8160"/>
    <cellStyle name="Currency 4 2 2 2 8 2" xfId="23571"/>
    <cellStyle name="Currency 4 2 2 2 8 2 2" xfId="54395"/>
    <cellStyle name="Currency 4 2 2 2 8 3" xfId="38985"/>
    <cellStyle name="Currency 4 2 2 2 9" xfId="7951"/>
    <cellStyle name="Currency 4 2 2 2 9 2" xfId="23362"/>
    <cellStyle name="Currency 4 2 2 2 9 2 2" xfId="54186"/>
    <cellStyle name="Currency 4 2 2 2 9 3" xfId="38776"/>
    <cellStyle name="Currency 4 2 2 3" xfId="690"/>
    <cellStyle name="Currency 4 2 2 3 2" xfId="1323"/>
    <cellStyle name="Currency 4 2 2 3 2 2" xfId="3222"/>
    <cellStyle name="Currency 4 2 2 3 2 2 2" xfId="7025"/>
    <cellStyle name="Currency 4 2 2 3 2 2 2 2" xfId="14835"/>
    <cellStyle name="Currency 4 2 2 3 2 2 2 2 2" xfId="30246"/>
    <cellStyle name="Currency 4 2 2 3 2 2 2 2 2 2" xfId="61070"/>
    <cellStyle name="Currency 4 2 2 3 2 2 2 2 3" xfId="45660"/>
    <cellStyle name="Currency 4 2 2 3 2 2 2 3" xfId="22437"/>
    <cellStyle name="Currency 4 2 2 3 2 2 2 3 2" xfId="53261"/>
    <cellStyle name="Currency 4 2 2 3 2 2 2 4" xfId="37851"/>
    <cellStyle name="Currency 4 2 2 3 2 2 3" xfId="11032"/>
    <cellStyle name="Currency 4 2 2 3 2 2 3 2" xfId="26443"/>
    <cellStyle name="Currency 4 2 2 3 2 2 3 2 2" xfId="57267"/>
    <cellStyle name="Currency 4 2 2 3 2 2 3 3" xfId="41857"/>
    <cellStyle name="Currency 4 2 2 3 2 2 4" xfId="18634"/>
    <cellStyle name="Currency 4 2 2 3 2 2 4 2" xfId="49458"/>
    <cellStyle name="Currency 4 2 2 3 2 2 5" xfId="34048"/>
    <cellStyle name="Currency 4 2 2 3 2 3" xfId="5126"/>
    <cellStyle name="Currency 4 2 2 3 2 3 2" xfId="12936"/>
    <cellStyle name="Currency 4 2 2 3 2 3 2 2" xfId="28347"/>
    <cellStyle name="Currency 4 2 2 3 2 3 2 2 2" xfId="59171"/>
    <cellStyle name="Currency 4 2 2 3 2 3 2 3" xfId="43761"/>
    <cellStyle name="Currency 4 2 2 3 2 3 3" xfId="20538"/>
    <cellStyle name="Currency 4 2 2 3 2 3 3 2" xfId="51362"/>
    <cellStyle name="Currency 4 2 2 3 2 3 4" xfId="35952"/>
    <cellStyle name="Currency 4 2 2 3 2 4" xfId="9133"/>
    <cellStyle name="Currency 4 2 2 3 2 4 2" xfId="24544"/>
    <cellStyle name="Currency 4 2 2 3 2 4 2 2" xfId="55368"/>
    <cellStyle name="Currency 4 2 2 3 2 4 3" xfId="39958"/>
    <cellStyle name="Currency 4 2 2 3 2 5" xfId="16735"/>
    <cellStyle name="Currency 4 2 2 3 2 5 2" xfId="47559"/>
    <cellStyle name="Currency 4 2 2 3 2 6" xfId="32149"/>
    <cellStyle name="Currency 4 2 2 3 3" xfId="1956"/>
    <cellStyle name="Currency 4 2 2 3 3 2" xfId="3855"/>
    <cellStyle name="Currency 4 2 2 3 3 2 2" xfId="7658"/>
    <cellStyle name="Currency 4 2 2 3 3 2 2 2" xfId="15468"/>
    <cellStyle name="Currency 4 2 2 3 3 2 2 2 2" xfId="30879"/>
    <cellStyle name="Currency 4 2 2 3 3 2 2 2 2 2" xfId="61703"/>
    <cellStyle name="Currency 4 2 2 3 3 2 2 2 3" xfId="46293"/>
    <cellStyle name="Currency 4 2 2 3 3 2 2 3" xfId="23070"/>
    <cellStyle name="Currency 4 2 2 3 3 2 2 3 2" xfId="53894"/>
    <cellStyle name="Currency 4 2 2 3 3 2 2 4" xfId="38484"/>
    <cellStyle name="Currency 4 2 2 3 3 2 3" xfId="11665"/>
    <cellStyle name="Currency 4 2 2 3 3 2 3 2" xfId="27076"/>
    <cellStyle name="Currency 4 2 2 3 3 2 3 2 2" xfId="57900"/>
    <cellStyle name="Currency 4 2 2 3 3 2 3 3" xfId="42490"/>
    <cellStyle name="Currency 4 2 2 3 3 2 4" xfId="19267"/>
    <cellStyle name="Currency 4 2 2 3 3 2 4 2" xfId="50091"/>
    <cellStyle name="Currency 4 2 2 3 3 2 5" xfId="34681"/>
    <cellStyle name="Currency 4 2 2 3 3 3" xfId="5759"/>
    <cellStyle name="Currency 4 2 2 3 3 3 2" xfId="13569"/>
    <cellStyle name="Currency 4 2 2 3 3 3 2 2" xfId="28980"/>
    <cellStyle name="Currency 4 2 2 3 3 3 2 2 2" xfId="59804"/>
    <cellStyle name="Currency 4 2 2 3 3 3 2 3" xfId="44394"/>
    <cellStyle name="Currency 4 2 2 3 3 3 3" xfId="21171"/>
    <cellStyle name="Currency 4 2 2 3 3 3 3 2" xfId="51995"/>
    <cellStyle name="Currency 4 2 2 3 3 3 4" xfId="36585"/>
    <cellStyle name="Currency 4 2 2 3 3 4" xfId="9766"/>
    <cellStyle name="Currency 4 2 2 3 3 4 2" xfId="25177"/>
    <cellStyle name="Currency 4 2 2 3 3 4 2 2" xfId="56001"/>
    <cellStyle name="Currency 4 2 2 3 3 4 3" xfId="40591"/>
    <cellStyle name="Currency 4 2 2 3 3 5" xfId="17368"/>
    <cellStyle name="Currency 4 2 2 3 3 5 2" xfId="48192"/>
    <cellStyle name="Currency 4 2 2 3 3 6" xfId="32782"/>
    <cellStyle name="Currency 4 2 2 3 4" xfId="2589"/>
    <cellStyle name="Currency 4 2 2 3 4 2" xfId="6392"/>
    <cellStyle name="Currency 4 2 2 3 4 2 2" xfId="14202"/>
    <cellStyle name="Currency 4 2 2 3 4 2 2 2" xfId="29613"/>
    <cellStyle name="Currency 4 2 2 3 4 2 2 2 2" xfId="60437"/>
    <cellStyle name="Currency 4 2 2 3 4 2 2 3" xfId="45027"/>
    <cellStyle name="Currency 4 2 2 3 4 2 3" xfId="21804"/>
    <cellStyle name="Currency 4 2 2 3 4 2 3 2" xfId="52628"/>
    <cellStyle name="Currency 4 2 2 3 4 2 4" xfId="37218"/>
    <cellStyle name="Currency 4 2 2 3 4 3" xfId="10399"/>
    <cellStyle name="Currency 4 2 2 3 4 3 2" xfId="25810"/>
    <cellStyle name="Currency 4 2 2 3 4 3 2 2" xfId="56634"/>
    <cellStyle name="Currency 4 2 2 3 4 3 3" xfId="41224"/>
    <cellStyle name="Currency 4 2 2 3 4 4" xfId="18001"/>
    <cellStyle name="Currency 4 2 2 3 4 4 2" xfId="48825"/>
    <cellStyle name="Currency 4 2 2 3 4 5" xfId="33415"/>
    <cellStyle name="Currency 4 2 2 3 5" xfId="4493"/>
    <cellStyle name="Currency 4 2 2 3 5 2" xfId="12303"/>
    <cellStyle name="Currency 4 2 2 3 5 2 2" xfId="27714"/>
    <cellStyle name="Currency 4 2 2 3 5 2 2 2" xfId="58538"/>
    <cellStyle name="Currency 4 2 2 3 5 2 3" xfId="43128"/>
    <cellStyle name="Currency 4 2 2 3 5 3" xfId="19905"/>
    <cellStyle name="Currency 4 2 2 3 5 3 2" xfId="50729"/>
    <cellStyle name="Currency 4 2 2 3 5 4" xfId="35319"/>
    <cellStyle name="Currency 4 2 2 3 6" xfId="8500"/>
    <cellStyle name="Currency 4 2 2 3 6 2" xfId="23911"/>
    <cellStyle name="Currency 4 2 2 3 6 2 2" xfId="54735"/>
    <cellStyle name="Currency 4 2 2 3 6 3" xfId="39325"/>
    <cellStyle name="Currency 4 2 2 3 7" xfId="16102"/>
    <cellStyle name="Currency 4 2 2 3 7 2" xfId="46926"/>
    <cellStyle name="Currency 4 2 2 3 8" xfId="31516"/>
    <cellStyle name="Currency 4 2 2 4" xfId="481"/>
    <cellStyle name="Currency 4 2 2 4 2" xfId="1114"/>
    <cellStyle name="Currency 4 2 2 4 2 2" xfId="3013"/>
    <cellStyle name="Currency 4 2 2 4 2 2 2" xfId="6816"/>
    <cellStyle name="Currency 4 2 2 4 2 2 2 2" xfId="14626"/>
    <cellStyle name="Currency 4 2 2 4 2 2 2 2 2" xfId="30037"/>
    <cellStyle name="Currency 4 2 2 4 2 2 2 2 2 2" xfId="60861"/>
    <cellStyle name="Currency 4 2 2 4 2 2 2 2 3" xfId="45451"/>
    <cellStyle name="Currency 4 2 2 4 2 2 2 3" xfId="22228"/>
    <cellStyle name="Currency 4 2 2 4 2 2 2 3 2" xfId="53052"/>
    <cellStyle name="Currency 4 2 2 4 2 2 2 4" xfId="37642"/>
    <cellStyle name="Currency 4 2 2 4 2 2 3" xfId="10823"/>
    <cellStyle name="Currency 4 2 2 4 2 2 3 2" xfId="26234"/>
    <cellStyle name="Currency 4 2 2 4 2 2 3 2 2" xfId="57058"/>
    <cellStyle name="Currency 4 2 2 4 2 2 3 3" xfId="41648"/>
    <cellStyle name="Currency 4 2 2 4 2 2 4" xfId="18425"/>
    <cellStyle name="Currency 4 2 2 4 2 2 4 2" xfId="49249"/>
    <cellStyle name="Currency 4 2 2 4 2 2 5" xfId="33839"/>
    <cellStyle name="Currency 4 2 2 4 2 3" xfId="4917"/>
    <cellStyle name="Currency 4 2 2 4 2 3 2" xfId="12727"/>
    <cellStyle name="Currency 4 2 2 4 2 3 2 2" xfId="28138"/>
    <cellStyle name="Currency 4 2 2 4 2 3 2 2 2" xfId="58962"/>
    <cellStyle name="Currency 4 2 2 4 2 3 2 3" xfId="43552"/>
    <cellStyle name="Currency 4 2 2 4 2 3 3" xfId="20329"/>
    <cellStyle name="Currency 4 2 2 4 2 3 3 2" xfId="51153"/>
    <cellStyle name="Currency 4 2 2 4 2 3 4" xfId="35743"/>
    <cellStyle name="Currency 4 2 2 4 2 4" xfId="8924"/>
    <cellStyle name="Currency 4 2 2 4 2 4 2" xfId="24335"/>
    <cellStyle name="Currency 4 2 2 4 2 4 2 2" xfId="55159"/>
    <cellStyle name="Currency 4 2 2 4 2 4 3" xfId="39749"/>
    <cellStyle name="Currency 4 2 2 4 2 5" xfId="16526"/>
    <cellStyle name="Currency 4 2 2 4 2 5 2" xfId="47350"/>
    <cellStyle name="Currency 4 2 2 4 2 6" xfId="31940"/>
    <cellStyle name="Currency 4 2 2 4 3" xfId="1747"/>
    <cellStyle name="Currency 4 2 2 4 3 2" xfId="3646"/>
    <cellStyle name="Currency 4 2 2 4 3 2 2" xfId="7449"/>
    <cellStyle name="Currency 4 2 2 4 3 2 2 2" xfId="15259"/>
    <cellStyle name="Currency 4 2 2 4 3 2 2 2 2" xfId="30670"/>
    <cellStyle name="Currency 4 2 2 4 3 2 2 2 2 2" xfId="61494"/>
    <cellStyle name="Currency 4 2 2 4 3 2 2 2 3" xfId="46084"/>
    <cellStyle name="Currency 4 2 2 4 3 2 2 3" xfId="22861"/>
    <cellStyle name="Currency 4 2 2 4 3 2 2 3 2" xfId="53685"/>
    <cellStyle name="Currency 4 2 2 4 3 2 2 4" xfId="38275"/>
    <cellStyle name="Currency 4 2 2 4 3 2 3" xfId="11456"/>
    <cellStyle name="Currency 4 2 2 4 3 2 3 2" xfId="26867"/>
    <cellStyle name="Currency 4 2 2 4 3 2 3 2 2" xfId="57691"/>
    <cellStyle name="Currency 4 2 2 4 3 2 3 3" xfId="42281"/>
    <cellStyle name="Currency 4 2 2 4 3 2 4" xfId="19058"/>
    <cellStyle name="Currency 4 2 2 4 3 2 4 2" xfId="49882"/>
    <cellStyle name="Currency 4 2 2 4 3 2 5" xfId="34472"/>
    <cellStyle name="Currency 4 2 2 4 3 3" xfId="5550"/>
    <cellStyle name="Currency 4 2 2 4 3 3 2" xfId="13360"/>
    <cellStyle name="Currency 4 2 2 4 3 3 2 2" xfId="28771"/>
    <cellStyle name="Currency 4 2 2 4 3 3 2 2 2" xfId="59595"/>
    <cellStyle name="Currency 4 2 2 4 3 3 2 3" xfId="44185"/>
    <cellStyle name="Currency 4 2 2 4 3 3 3" xfId="20962"/>
    <cellStyle name="Currency 4 2 2 4 3 3 3 2" xfId="51786"/>
    <cellStyle name="Currency 4 2 2 4 3 3 4" xfId="36376"/>
    <cellStyle name="Currency 4 2 2 4 3 4" xfId="9557"/>
    <cellStyle name="Currency 4 2 2 4 3 4 2" xfId="24968"/>
    <cellStyle name="Currency 4 2 2 4 3 4 2 2" xfId="55792"/>
    <cellStyle name="Currency 4 2 2 4 3 4 3" xfId="40382"/>
    <cellStyle name="Currency 4 2 2 4 3 5" xfId="17159"/>
    <cellStyle name="Currency 4 2 2 4 3 5 2" xfId="47983"/>
    <cellStyle name="Currency 4 2 2 4 3 6" xfId="32573"/>
    <cellStyle name="Currency 4 2 2 4 4" xfId="2380"/>
    <cellStyle name="Currency 4 2 2 4 4 2" xfId="6183"/>
    <cellStyle name="Currency 4 2 2 4 4 2 2" xfId="13993"/>
    <cellStyle name="Currency 4 2 2 4 4 2 2 2" xfId="29404"/>
    <cellStyle name="Currency 4 2 2 4 4 2 2 2 2" xfId="60228"/>
    <cellStyle name="Currency 4 2 2 4 4 2 2 3" xfId="44818"/>
    <cellStyle name="Currency 4 2 2 4 4 2 3" xfId="21595"/>
    <cellStyle name="Currency 4 2 2 4 4 2 3 2" xfId="52419"/>
    <cellStyle name="Currency 4 2 2 4 4 2 4" xfId="37009"/>
    <cellStyle name="Currency 4 2 2 4 4 3" xfId="10190"/>
    <cellStyle name="Currency 4 2 2 4 4 3 2" xfId="25601"/>
    <cellStyle name="Currency 4 2 2 4 4 3 2 2" xfId="56425"/>
    <cellStyle name="Currency 4 2 2 4 4 3 3" xfId="41015"/>
    <cellStyle name="Currency 4 2 2 4 4 4" xfId="17792"/>
    <cellStyle name="Currency 4 2 2 4 4 4 2" xfId="48616"/>
    <cellStyle name="Currency 4 2 2 4 4 5" xfId="33206"/>
    <cellStyle name="Currency 4 2 2 4 5" xfId="4284"/>
    <cellStyle name="Currency 4 2 2 4 5 2" xfId="12094"/>
    <cellStyle name="Currency 4 2 2 4 5 2 2" xfId="27505"/>
    <cellStyle name="Currency 4 2 2 4 5 2 2 2" xfId="58329"/>
    <cellStyle name="Currency 4 2 2 4 5 2 3" xfId="42919"/>
    <cellStyle name="Currency 4 2 2 4 5 3" xfId="19696"/>
    <cellStyle name="Currency 4 2 2 4 5 3 2" xfId="50520"/>
    <cellStyle name="Currency 4 2 2 4 5 4" xfId="35110"/>
    <cellStyle name="Currency 4 2 2 4 6" xfId="8291"/>
    <cellStyle name="Currency 4 2 2 4 6 2" xfId="23702"/>
    <cellStyle name="Currency 4 2 2 4 6 2 2" xfId="54526"/>
    <cellStyle name="Currency 4 2 2 4 6 3" xfId="39116"/>
    <cellStyle name="Currency 4 2 2 4 7" xfId="15893"/>
    <cellStyle name="Currency 4 2 2 4 7 2" xfId="46717"/>
    <cellStyle name="Currency 4 2 2 4 8" xfId="31307"/>
    <cellStyle name="Currency 4 2 2 5" xfId="901"/>
    <cellStyle name="Currency 4 2 2 5 2" xfId="2800"/>
    <cellStyle name="Currency 4 2 2 5 2 2" xfId="6603"/>
    <cellStyle name="Currency 4 2 2 5 2 2 2" xfId="14413"/>
    <cellStyle name="Currency 4 2 2 5 2 2 2 2" xfId="29824"/>
    <cellStyle name="Currency 4 2 2 5 2 2 2 2 2" xfId="60648"/>
    <cellStyle name="Currency 4 2 2 5 2 2 2 3" xfId="45238"/>
    <cellStyle name="Currency 4 2 2 5 2 2 3" xfId="22015"/>
    <cellStyle name="Currency 4 2 2 5 2 2 3 2" xfId="52839"/>
    <cellStyle name="Currency 4 2 2 5 2 2 4" xfId="37429"/>
    <cellStyle name="Currency 4 2 2 5 2 3" xfId="10610"/>
    <cellStyle name="Currency 4 2 2 5 2 3 2" xfId="26021"/>
    <cellStyle name="Currency 4 2 2 5 2 3 2 2" xfId="56845"/>
    <cellStyle name="Currency 4 2 2 5 2 3 3" xfId="41435"/>
    <cellStyle name="Currency 4 2 2 5 2 4" xfId="18212"/>
    <cellStyle name="Currency 4 2 2 5 2 4 2" xfId="49036"/>
    <cellStyle name="Currency 4 2 2 5 2 5" xfId="33626"/>
    <cellStyle name="Currency 4 2 2 5 3" xfId="4704"/>
    <cellStyle name="Currency 4 2 2 5 3 2" xfId="12514"/>
    <cellStyle name="Currency 4 2 2 5 3 2 2" xfId="27925"/>
    <cellStyle name="Currency 4 2 2 5 3 2 2 2" xfId="58749"/>
    <cellStyle name="Currency 4 2 2 5 3 2 3" xfId="43339"/>
    <cellStyle name="Currency 4 2 2 5 3 3" xfId="20116"/>
    <cellStyle name="Currency 4 2 2 5 3 3 2" xfId="50940"/>
    <cellStyle name="Currency 4 2 2 5 3 4" xfId="35530"/>
    <cellStyle name="Currency 4 2 2 5 4" xfId="8711"/>
    <cellStyle name="Currency 4 2 2 5 4 2" xfId="24122"/>
    <cellStyle name="Currency 4 2 2 5 4 2 2" xfId="54946"/>
    <cellStyle name="Currency 4 2 2 5 4 3" xfId="39536"/>
    <cellStyle name="Currency 4 2 2 5 5" xfId="16313"/>
    <cellStyle name="Currency 4 2 2 5 5 2" xfId="47137"/>
    <cellStyle name="Currency 4 2 2 5 6" xfId="31727"/>
    <cellStyle name="Currency 4 2 2 6" xfId="1534"/>
    <cellStyle name="Currency 4 2 2 6 2" xfId="3433"/>
    <cellStyle name="Currency 4 2 2 6 2 2" xfId="7236"/>
    <cellStyle name="Currency 4 2 2 6 2 2 2" xfId="15046"/>
    <cellStyle name="Currency 4 2 2 6 2 2 2 2" xfId="30457"/>
    <cellStyle name="Currency 4 2 2 6 2 2 2 2 2" xfId="61281"/>
    <cellStyle name="Currency 4 2 2 6 2 2 2 3" xfId="45871"/>
    <cellStyle name="Currency 4 2 2 6 2 2 3" xfId="22648"/>
    <cellStyle name="Currency 4 2 2 6 2 2 3 2" xfId="53472"/>
    <cellStyle name="Currency 4 2 2 6 2 2 4" xfId="38062"/>
    <cellStyle name="Currency 4 2 2 6 2 3" xfId="11243"/>
    <cellStyle name="Currency 4 2 2 6 2 3 2" xfId="26654"/>
    <cellStyle name="Currency 4 2 2 6 2 3 2 2" xfId="57478"/>
    <cellStyle name="Currency 4 2 2 6 2 3 3" xfId="42068"/>
    <cellStyle name="Currency 4 2 2 6 2 4" xfId="18845"/>
    <cellStyle name="Currency 4 2 2 6 2 4 2" xfId="49669"/>
    <cellStyle name="Currency 4 2 2 6 2 5" xfId="34259"/>
    <cellStyle name="Currency 4 2 2 6 3" xfId="5337"/>
    <cellStyle name="Currency 4 2 2 6 3 2" xfId="13147"/>
    <cellStyle name="Currency 4 2 2 6 3 2 2" xfId="28558"/>
    <cellStyle name="Currency 4 2 2 6 3 2 2 2" xfId="59382"/>
    <cellStyle name="Currency 4 2 2 6 3 2 3" xfId="43972"/>
    <cellStyle name="Currency 4 2 2 6 3 3" xfId="20749"/>
    <cellStyle name="Currency 4 2 2 6 3 3 2" xfId="51573"/>
    <cellStyle name="Currency 4 2 2 6 3 4" xfId="36163"/>
    <cellStyle name="Currency 4 2 2 6 4" xfId="9344"/>
    <cellStyle name="Currency 4 2 2 6 4 2" xfId="24755"/>
    <cellStyle name="Currency 4 2 2 6 4 2 2" xfId="55579"/>
    <cellStyle name="Currency 4 2 2 6 4 3" xfId="40169"/>
    <cellStyle name="Currency 4 2 2 6 5" xfId="16946"/>
    <cellStyle name="Currency 4 2 2 6 5 2" xfId="47770"/>
    <cellStyle name="Currency 4 2 2 6 6" xfId="32360"/>
    <cellStyle name="Currency 4 2 2 7" xfId="2167"/>
    <cellStyle name="Currency 4 2 2 7 2" xfId="5970"/>
    <cellStyle name="Currency 4 2 2 7 2 2" xfId="13780"/>
    <cellStyle name="Currency 4 2 2 7 2 2 2" xfId="29191"/>
    <cellStyle name="Currency 4 2 2 7 2 2 2 2" xfId="60015"/>
    <cellStyle name="Currency 4 2 2 7 2 2 3" xfId="44605"/>
    <cellStyle name="Currency 4 2 2 7 2 3" xfId="21382"/>
    <cellStyle name="Currency 4 2 2 7 2 3 2" xfId="52206"/>
    <cellStyle name="Currency 4 2 2 7 2 4" xfId="36796"/>
    <cellStyle name="Currency 4 2 2 7 3" xfId="9977"/>
    <cellStyle name="Currency 4 2 2 7 3 2" xfId="25388"/>
    <cellStyle name="Currency 4 2 2 7 3 2 2" xfId="56212"/>
    <cellStyle name="Currency 4 2 2 7 3 3" xfId="40802"/>
    <cellStyle name="Currency 4 2 2 7 4" xfId="17579"/>
    <cellStyle name="Currency 4 2 2 7 4 2" xfId="48403"/>
    <cellStyle name="Currency 4 2 2 7 5" xfId="32993"/>
    <cellStyle name="Currency 4 2 2 8" xfId="4071"/>
    <cellStyle name="Currency 4 2 2 8 2" xfId="11881"/>
    <cellStyle name="Currency 4 2 2 8 2 2" xfId="27292"/>
    <cellStyle name="Currency 4 2 2 8 2 2 2" xfId="58116"/>
    <cellStyle name="Currency 4 2 2 8 2 3" xfId="42706"/>
    <cellStyle name="Currency 4 2 2 8 3" xfId="19483"/>
    <cellStyle name="Currency 4 2 2 8 3 2" xfId="50307"/>
    <cellStyle name="Currency 4 2 2 8 4" xfId="34897"/>
    <cellStyle name="Currency 4 2 2 9" xfId="8078"/>
    <cellStyle name="Currency 4 2 2 9 2" xfId="23489"/>
    <cellStyle name="Currency 4 2 2 9 2 2" xfId="54313"/>
    <cellStyle name="Currency 4 2 2 9 3" xfId="38903"/>
    <cellStyle name="Currency 4 2 3" xfId="307"/>
    <cellStyle name="Currency 4 2 3 10" xfId="15720"/>
    <cellStyle name="Currency 4 2 3 10 2" xfId="46544"/>
    <cellStyle name="Currency 4 2 3 11" xfId="31134"/>
    <cellStyle name="Currency 4 2 3 2" xfId="730"/>
    <cellStyle name="Currency 4 2 3 2 2" xfId="1363"/>
    <cellStyle name="Currency 4 2 3 2 2 2" xfId="3262"/>
    <cellStyle name="Currency 4 2 3 2 2 2 2" xfId="7065"/>
    <cellStyle name="Currency 4 2 3 2 2 2 2 2" xfId="14875"/>
    <cellStyle name="Currency 4 2 3 2 2 2 2 2 2" xfId="30286"/>
    <cellStyle name="Currency 4 2 3 2 2 2 2 2 2 2" xfId="61110"/>
    <cellStyle name="Currency 4 2 3 2 2 2 2 2 3" xfId="45700"/>
    <cellStyle name="Currency 4 2 3 2 2 2 2 3" xfId="22477"/>
    <cellStyle name="Currency 4 2 3 2 2 2 2 3 2" xfId="53301"/>
    <cellStyle name="Currency 4 2 3 2 2 2 2 4" xfId="37891"/>
    <cellStyle name="Currency 4 2 3 2 2 2 3" xfId="11072"/>
    <cellStyle name="Currency 4 2 3 2 2 2 3 2" xfId="26483"/>
    <cellStyle name="Currency 4 2 3 2 2 2 3 2 2" xfId="57307"/>
    <cellStyle name="Currency 4 2 3 2 2 2 3 3" xfId="41897"/>
    <cellStyle name="Currency 4 2 3 2 2 2 4" xfId="18674"/>
    <cellStyle name="Currency 4 2 3 2 2 2 4 2" xfId="49498"/>
    <cellStyle name="Currency 4 2 3 2 2 2 5" xfId="34088"/>
    <cellStyle name="Currency 4 2 3 2 2 3" xfId="5166"/>
    <cellStyle name="Currency 4 2 3 2 2 3 2" xfId="12976"/>
    <cellStyle name="Currency 4 2 3 2 2 3 2 2" xfId="28387"/>
    <cellStyle name="Currency 4 2 3 2 2 3 2 2 2" xfId="59211"/>
    <cellStyle name="Currency 4 2 3 2 2 3 2 3" xfId="43801"/>
    <cellStyle name="Currency 4 2 3 2 2 3 3" xfId="20578"/>
    <cellStyle name="Currency 4 2 3 2 2 3 3 2" xfId="51402"/>
    <cellStyle name="Currency 4 2 3 2 2 3 4" xfId="35992"/>
    <cellStyle name="Currency 4 2 3 2 2 4" xfId="9173"/>
    <cellStyle name="Currency 4 2 3 2 2 4 2" xfId="24584"/>
    <cellStyle name="Currency 4 2 3 2 2 4 2 2" xfId="55408"/>
    <cellStyle name="Currency 4 2 3 2 2 4 3" xfId="39998"/>
    <cellStyle name="Currency 4 2 3 2 2 5" xfId="16775"/>
    <cellStyle name="Currency 4 2 3 2 2 5 2" xfId="47599"/>
    <cellStyle name="Currency 4 2 3 2 2 6" xfId="32189"/>
    <cellStyle name="Currency 4 2 3 2 3" xfId="1996"/>
    <cellStyle name="Currency 4 2 3 2 3 2" xfId="3895"/>
    <cellStyle name="Currency 4 2 3 2 3 2 2" xfId="7698"/>
    <cellStyle name="Currency 4 2 3 2 3 2 2 2" xfId="15508"/>
    <cellStyle name="Currency 4 2 3 2 3 2 2 2 2" xfId="30919"/>
    <cellStyle name="Currency 4 2 3 2 3 2 2 2 2 2" xfId="61743"/>
    <cellStyle name="Currency 4 2 3 2 3 2 2 2 3" xfId="46333"/>
    <cellStyle name="Currency 4 2 3 2 3 2 2 3" xfId="23110"/>
    <cellStyle name="Currency 4 2 3 2 3 2 2 3 2" xfId="53934"/>
    <cellStyle name="Currency 4 2 3 2 3 2 2 4" xfId="38524"/>
    <cellStyle name="Currency 4 2 3 2 3 2 3" xfId="11705"/>
    <cellStyle name="Currency 4 2 3 2 3 2 3 2" xfId="27116"/>
    <cellStyle name="Currency 4 2 3 2 3 2 3 2 2" xfId="57940"/>
    <cellStyle name="Currency 4 2 3 2 3 2 3 3" xfId="42530"/>
    <cellStyle name="Currency 4 2 3 2 3 2 4" xfId="19307"/>
    <cellStyle name="Currency 4 2 3 2 3 2 4 2" xfId="50131"/>
    <cellStyle name="Currency 4 2 3 2 3 2 5" xfId="34721"/>
    <cellStyle name="Currency 4 2 3 2 3 3" xfId="5799"/>
    <cellStyle name="Currency 4 2 3 2 3 3 2" xfId="13609"/>
    <cellStyle name="Currency 4 2 3 2 3 3 2 2" xfId="29020"/>
    <cellStyle name="Currency 4 2 3 2 3 3 2 2 2" xfId="59844"/>
    <cellStyle name="Currency 4 2 3 2 3 3 2 3" xfId="44434"/>
    <cellStyle name="Currency 4 2 3 2 3 3 3" xfId="21211"/>
    <cellStyle name="Currency 4 2 3 2 3 3 3 2" xfId="52035"/>
    <cellStyle name="Currency 4 2 3 2 3 3 4" xfId="36625"/>
    <cellStyle name="Currency 4 2 3 2 3 4" xfId="9806"/>
    <cellStyle name="Currency 4 2 3 2 3 4 2" xfId="25217"/>
    <cellStyle name="Currency 4 2 3 2 3 4 2 2" xfId="56041"/>
    <cellStyle name="Currency 4 2 3 2 3 4 3" xfId="40631"/>
    <cellStyle name="Currency 4 2 3 2 3 5" xfId="17408"/>
    <cellStyle name="Currency 4 2 3 2 3 5 2" xfId="48232"/>
    <cellStyle name="Currency 4 2 3 2 3 6" xfId="32822"/>
    <cellStyle name="Currency 4 2 3 2 4" xfId="2629"/>
    <cellStyle name="Currency 4 2 3 2 4 2" xfId="6432"/>
    <cellStyle name="Currency 4 2 3 2 4 2 2" xfId="14242"/>
    <cellStyle name="Currency 4 2 3 2 4 2 2 2" xfId="29653"/>
    <cellStyle name="Currency 4 2 3 2 4 2 2 2 2" xfId="60477"/>
    <cellStyle name="Currency 4 2 3 2 4 2 2 3" xfId="45067"/>
    <cellStyle name="Currency 4 2 3 2 4 2 3" xfId="21844"/>
    <cellStyle name="Currency 4 2 3 2 4 2 3 2" xfId="52668"/>
    <cellStyle name="Currency 4 2 3 2 4 2 4" xfId="37258"/>
    <cellStyle name="Currency 4 2 3 2 4 3" xfId="10439"/>
    <cellStyle name="Currency 4 2 3 2 4 3 2" xfId="25850"/>
    <cellStyle name="Currency 4 2 3 2 4 3 2 2" xfId="56674"/>
    <cellStyle name="Currency 4 2 3 2 4 3 3" xfId="41264"/>
    <cellStyle name="Currency 4 2 3 2 4 4" xfId="18041"/>
    <cellStyle name="Currency 4 2 3 2 4 4 2" xfId="48865"/>
    <cellStyle name="Currency 4 2 3 2 4 5" xfId="33455"/>
    <cellStyle name="Currency 4 2 3 2 5" xfId="4533"/>
    <cellStyle name="Currency 4 2 3 2 5 2" xfId="12343"/>
    <cellStyle name="Currency 4 2 3 2 5 2 2" xfId="27754"/>
    <cellStyle name="Currency 4 2 3 2 5 2 2 2" xfId="58578"/>
    <cellStyle name="Currency 4 2 3 2 5 2 3" xfId="43168"/>
    <cellStyle name="Currency 4 2 3 2 5 3" xfId="19945"/>
    <cellStyle name="Currency 4 2 3 2 5 3 2" xfId="50769"/>
    <cellStyle name="Currency 4 2 3 2 5 4" xfId="35359"/>
    <cellStyle name="Currency 4 2 3 2 6" xfId="8540"/>
    <cellStyle name="Currency 4 2 3 2 6 2" xfId="23951"/>
    <cellStyle name="Currency 4 2 3 2 6 2 2" xfId="54775"/>
    <cellStyle name="Currency 4 2 3 2 6 3" xfId="39365"/>
    <cellStyle name="Currency 4 2 3 2 7" xfId="16142"/>
    <cellStyle name="Currency 4 2 3 2 7 2" xfId="46966"/>
    <cellStyle name="Currency 4 2 3 2 8" xfId="31556"/>
    <cellStyle name="Currency 4 2 3 3" xfId="521"/>
    <cellStyle name="Currency 4 2 3 3 2" xfId="1154"/>
    <cellStyle name="Currency 4 2 3 3 2 2" xfId="3053"/>
    <cellStyle name="Currency 4 2 3 3 2 2 2" xfId="6856"/>
    <cellStyle name="Currency 4 2 3 3 2 2 2 2" xfId="14666"/>
    <cellStyle name="Currency 4 2 3 3 2 2 2 2 2" xfId="30077"/>
    <cellStyle name="Currency 4 2 3 3 2 2 2 2 2 2" xfId="60901"/>
    <cellStyle name="Currency 4 2 3 3 2 2 2 2 3" xfId="45491"/>
    <cellStyle name="Currency 4 2 3 3 2 2 2 3" xfId="22268"/>
    <cellStyle name="Currency 4 2 3 3 2 2 2 3 2" xfId="53092"/>
    <cellStyle name="Currency 4 2 3 3 2 2 2 4" xfId="37682"/>
    <cellStyle name="Currency 4 2 3 3 2 2 3" xfId="10863"/>
    <cellStyle name="Currency 4 2 3 3 2 2 3 2" xfId="26274"/>
    <cellStyle name="Currency 4 2 3 3 2 2 3 2 2" xfId="57098"/>
    <cellStyle name="Currency 4 2 3 3 2 2 3 3" xfId="41688"/>
    <cellStyle name="Currency 4 2 3 3 2 2 4" xfId="18465"/>
    <cellStyle name="Currency 4 2 3 3 2 2 4 2" xfId="49289"/>
    <cellStyle name="Currency 4 2 3 3 2 2 5" xfId="33879"/>
    <cellStyle name="Currency 4 2 3 3 2 3" xfId="4957"/>
    <cellStyle name="Currency 4 2 3 3 2 3 2" xfId="12767"/>
    <cellStyle name="Currency 4 2 3 3 2 3 2 2" xfId="28178"/>
    <cellStyle name="Currency 4 2 3 3 2 3 2 2 2" xfId="59002"/>
    <cellStyle name="Currency 4 2 3 3 2 3 2 3" xfId="43592"/>
    <cellStyle name="Currency 4 2 3 3 2 3 3" xfId="20369"/>
    <cellStyle name="Currency 4 2 3 3 2 3 3 2" xfId="51193"/>
    <cellStyle name="Currency 4 2 3 3 2 3 4" xfId="35783"/>
    <cellStyle name="Currency 4 2 3 3 2 4" xfId="8964"/>
    <cellStyle name="Currency 4 2 3 3 2 4 2" xfId="24375"/>
    <cellStyle name="Currency 4 2 3 3 2 4 2 2" xfId="55199"/>
    <cellStyle name="Currency 4 2 3 3 2 4 3" xfId="39789"/>
    <cellStyle name="Currency 4 2 3 3 2 5" xfId="16566"/>
    <cellStyle name="Currency 4 2 3 3 2 5 2" xfId="47390"/>
    <cellStyle name="Currency 4 2 3 3 2 6" xfId="31980"/>
    <cellStyle name="Currency 4 2 3 3 3" xfId="1787"/>
    <cellStyle name="Currency 4 2 3 3 3 2" xfId="3686"/>
    <cellStyle name="Currency 4 2 3 3 3 2 2" xfId="7489"/>
    <cellStyle name="Currency 4 2 3 3 3 2 2 2" xfId="15299"/>
    <cellStyle name="Currency 4 2 3 3 3 2 2 2 2" xfId="30710"/>
    <cellStyle name="Currency 4 2 3 3 3 2 2 2 2 2" xfId="61534"/>
    <cellStyle name="Currency 4 2 3 3 3 2 2 2 3" xfId="46124"/>
    <cellStyle name="Currency 4 2 3 3 3 2 2 3" xfId="22901"/>
    <cellStyle name="Currency 4 2 3 3 3 2 2 3 2" xfId="53725"/>
    <cellStyle name="Currency 4 2 3 3 3 2 2 4" xfId="38315"/>
    <cellStyle name="Currency 4 2 3 3 3 2 3" xfId="11496"/>
    <cellStyle name="Currency 4 2 3 3 3 2 3 2" xfId="26907"/>
    <cellStyle name="Currency 4 2 3 3 3 2 3 2 2" xfId="57731"/>
    <cellStyle name="Currency 4 2 3 3 3 2 3 3" xfId="42321"/>
    <cellStyle name="Currency 4 2 3 3 3 2 4" xfId="19098"/>
    <cellStyle name="Currency 4 2 3 3 3 2 4 2" xfId="49922"/>
    <cellStyle name="Currency 4 2 3 3 3 2 5" xfId="34512"/>
    <cellStyle name="Currency 4 2 3 3 3 3" xfId="5590"/>
    <cellStyle name="Currency 4 2 3 3 3 3 2" xfId="13400"/>
    <cellStyle name="Currency 4 2 3 3 3 3 2 2" xfId="28811"/>
    <cellStyle name="Currency 4 2 3 3 3 3 2 2 2" xfId="59635"/>
    <cellStyle name="Currency 4 2 3 3 3 3 2 3" xfId="44225"/>
    <cellStyle name="Currency 4 2 3 3 3 3 3" xfId="21002"/>
    <cellStyle name="Currency 4 2 3 3 3 3 3 2" xfId="51826"/>
    <cellStyle name="Currency 4 2 3 3 3 3 4" xfId="36416"/>
    <cellStyle name="Currency 4 2 3 3 3 4" xfId="9597"/>
    <cellStyle name="Currency 4 2 3 3 3 4 2" xfId="25008"/>
    <cellStyle name="Currency 4 2 3 3 3 4 2 2" xfId="55832"/>
    <cellStyle name="Currency 4 2 3 3 3 4 3" xfId="40422"/>
    <cellStyle name="Currency 4 2 3 3 3 5" xfId="17199"/>
    <cellStyle name="Currency 4 2 3 3 3 5 2" xfId="48023"/>
    <cellStyle name="Currency 4 2 3 3 3 6" xfId="32613"/>
    <cellStyle name="Currency 4 2 3 3 4" xfId="2420"/>
    <cellStyle name="Currency 4 2 3 3 4 2" xfId="6223"/>
    <cellStyle name="Currency 4 2 3 3 4 2 2" xfId="14033"/>
    <cellStyle name="Currency 4 2 3 3 4 2 2 2" xfId="29444"/>
    <cellStyle name="Currency 4 2 3 3 4 2 2 2 2" xfId="60268"/>
    <cellStyle name="Currency 4 2 3 3 4 2 2 3" xfId="44858"/>
    <cellStyle name="Currency 4 2 3 3 4 2 3" xfId="21635"/>
    <cellStyle name="Currency 4 2 3 3 4 2 3 2" xfId="52459"/>
    <cellStyle name="Currency 4 2 3 3 4 2 4" xfId="37049"/>
    <cellStyle name="Currency 4 2 3 3 4 3" xfId="10230"/>
    <cellStyle name="Currency 4 2 3 3 4 3 2" xfId="25641"/>
    <cellStyle name="Currency 4 2 3 3 4 3 2 2" xfId="56465"/>
    <cellStyle name="Currency 4 2 3 3 4 3 3" xfId="41055"/>
    <cellStyle name="Currency 4 2 3 3 4 4" xfId="17832"/>
    <cellStyle name="Currency 4 2 3 3 4 4 2" xfId="48656"/>
    <cellStyle name="Currency 4 2 3 3 4 5" xfId="33246"/>
    <cellStyle name="Currency 4 2 3 3 5" xfId="4324"/>
    <cellStyle name="Currency 4 2 3 3 5 2" xfId="12134"/>
    <cellStyle name="Currency 4 2 3 3 5 2 2" xfId="27545"/>
    <cellStyle name="Currency 4 2 3 3 5 2 2 2" xfId="58369"/>
    <cellStyle name="Currency 4 2 3 3 5 2 3" xfId="42959"/>
    <cellStyle name="Currency 4 2 3 3 5 3" xfId="19736"/>
    <cellStyle name="Currency 4 2 3 3 5 3 2" xfId="50560"/>
    <cellStyle name="Currency 4 2 3 3 5 4" xfId="35150"/>
    <cellStyle name="Currency 4 2 3 3 6" xfId="8331"/>
    <cellStyle name="Currency 4 2 3 3 6 2" xfId="23742"/>
    <cellStyle name="Currency 4 2 3 3 6 2 2" xfId="54566"/>
    <cellStyle name="Currency 4 2 3 3 6 3" xfId="39156"/>
    <cellStyle name="Currency 4 2 3 3 7" xfId="15933"/>
    <cellStyle name="Currency 4 2 3 3 7 2" xfId="46757"/>
    <cellStyle name="Currency 4 2 3 3 8" xfId="31347"/>
    <cellStyle name="Currency 4 2 3 4" xfId="941"/>
    <cellStyle name="Currency 4 2 3 4 2" xfId="2840"/>
    <cellStyle name="Currency 4 2 3 4 2 2" xfId="6643"/>
    <cellStyle name="Currency 4 2 3 4 2 2 2" xfId="14453"/>
    <cellStyle name="Currency 4 2 3 4 2 2 2 2" xfId="29864"/>
    <cellStyle name="Currency 4 2 3 4 2 2 2 2 2" xfId="60688"/>
    <cellStyle name="Currency 4 2 3 4 2 2 2 3" xfId="45278"/>
    <cellStyle name="Currency 4 2 3 4 2 2 3" xfId="22055"/>
    <cellStyle name="Currency 4 2 3 4 2 2 3 2" xfId="52879"/>
    <cellStyle name="Currency 4 2 3 4 2 2 4" xfId="37469"/>
    <cellStyle name="Currency 4 2 3 4 2 3" xfId="10650"/>
    <cellStyle name="Currency 4 2 3 4 2 3 2" xfId="26061"/>
    <cellStyle name="Currency 4 2 3 4 2 3 2 2" xfId="56885"/>
    <cellStyle name="Currency 4 2 3 4 2 3 3" xfId="41475"/>
    <cellStyle name="Currency 4 2 3 4 2 4" xfId="18252"/>
    <cellStyle name="Currency 4 2 3 4 2 4 2" xfId="49076"/>
    <cellStyle name="Currency 4 2 3 4 2 5" xfId="33666"/>
    <cellStyle name="Currency 4 2 3 4 3" xfId="4744"/>
    <cellStyle name="Currency 4 2 3 4 3 2" xfId="12554"/>
    <cellStyle name="Currency 4 2 3 4 3 2 2" xfId="27965"/>
    <cellStyle name="Currency 4 2 3 4 3 2 2 2" xfId="58789"/>
    <cellStyle name="Currency 4 2 3 4 3 2 3" xfId="43379"/>
    <cellStyle name="Currency 4 2 3 4 3 3" xfId="20156"/>
    <cellStyle name="Currency 4 2 3 4 3 3 2" xfId="50980"/>
    <cellStyle name="Currency 4 2 3 4 3 4" xfId="35570"/>
    <cellStyle name="Currency 4 2 3 4 4" xfId="8751"/>
    <cellStyle name="Currency 4 2 3 4 4 2" xfId="24162"/>
    <cellStyle name="Currency 4 2 3 4 4 2 2" xfId="54986"/>
    <cellStyle name="Currency 4 2 3 4 4 3" xfId="39576"/>
    <cellStyle name="Currency 4 2 3 4 5" xfId="16353"/>
    <cellStyle name="Currency 4 2 3 4 5 2" xfId="47177"/>
    <cellStyle name="Currency 4 2 3 4 6" xfId="31767"/>
    <cellStyle name="Currency 4 2 3 5" xfId="1574"/>
    <cellStyle name="Currency 4 2 3 5 2" xfId="3473"/>
    <cellStyle name="Currency 4 2 3 5 2 2" xfId="7276"/>
    <cellStyle name="Currency 4 2 3 5 2 2 2" xfId="15086"/>
    <cellStyle name="Currency 4 2 3 5 2 2 2 2" xfId="30497"/>
    <cellStyle name="Currency 4 2 3 5 2 2 2 2 2" xfId="61321"/>
    <cellStyle name="Currency 4 2 3 5 2 2 2 3" xfId="45911"/>
    <cellStyle name="Currency 4 2 3 5 2 2 3" xfId="22688"/>
    <cellStyle name="Currency 4 2 3 5 2 2 3 2" xfId="53512"/>
    <cellStyle name="Currency 4 2 3 5 2 2 4" xfId="38102"/>
    <cellStyle name="Currency 4 2 3 5 2 3" xfId="11283"/>
    <cellStyle name="Currency 4 2 3 5 2 3 2" xfId="26694"/>
    <cellStyle name="Currency 4 2 3 5 2 3 2 2" xfId="57518"/>
    <cellStyle name="Currency 4 2 3 5 2 3 3" xfId="42108"/>
    <cellStyle name="Currency 4 2 3 5 2 4" xfId="18885"/>
    <cellStyle name="Currency 4 2 3 5 2 4 2" xfId="49709"/>
    <cellStyle name="Currency 4 2 3 5 2 5" xfId="34299"/>
    <cellStyle name="Currency 4 2 3 5 3" xfId="5377"/>
    <cellStyle name="Currency 4 2 3 5 3 2" xfId="13187"/>
    <cellStyle name="Currency 4 2 3 5 3 2 2" xfId="28598"/>
    <cellStyle name="Currency 4 2 3 5 3 2 2 2" xfId="59422"/>
    <cellStyle name="Currency 4 2 3 5 3 2 3" xfId="44012"/>
    <cellStyle name="Currency 4 2 3 5 3 3" xfId="20789"/>
    <cellStyle name="Currency 4 2 3 5 3 3 2" xfId="51613"/>
    <cellStyle name="Currency 4 2 3 5 3 4" xfId="36203"/>
    <cellStyle name="Currency 4 2 3 5 4" xfId="9384"/>
    <cellStyle name="Currency 4 2 3 5 4 2" xfId="24795"/>
    <cellStyle name="Currency 4 2 3 5 4 2 2" xfId="55619"/>
    <cellStyle name="Currency 4 2 3 5 4 3" xfId="40209"/>
    <cellStyle name="Currency 4 2 3 5 5" xfId="16986"/>
    <cellStyle name="Currency 4 2 3 5 5 2" xfId="47810"/>
    <cellStyle name="Currency 4 2 3 5 6" xfId="32400"/>
    <cellStyle name="Currency 4 2 3 6" xfId="2207"/>
    <cellStyle name="Currency 4 2 3 6 2" xfId="6010"/>
    <cellStyle name="Currency 4 2 3 6 2 2" xfId="13820"/>
    <cellStyle name="Currency 4 2 3 6 2 2 2" xfId="29231"/>
    <cellStyle name="Currency 4 2 3 6 2 2 2 2" xfId="60055"/>
    <cellStyle name="Currency 4 2 3 6 2 2 3" xfId="44645"/>
    <cellStyle name="Currency 4 2 3 6 2 3" xfId="21422"/>
    <cellStyle name="Currency 4 2 3 6 2 3 2" xfId="52246"/>
    <cellStyle name="Currency 4 2 3 6 2 4" xfId="36836"/>
    <cellStyle name="Currency 4 2 3 6 3" xfId="10017"/>
    <cellStyle name="Currency 4 2 3 6 3 2" xfId="25428"/>
    <cellStyle name="Currency 4 2 3 6 3 2 2" xfId="56252"/>
    <cellStyle name="Currency 4 2 3 6 3 3" xfId="40842"/>
    <cellStyle name="Currency 4 2 3 6 4" xfId="17619"/>
    <cellStyle name="Currency 4 2 3 6 4 2" xfId="48443"/>
    <cellStyle name="Currency 4 2 3 6 5" xfId="33033"/>
    <cellStyle name="Currency 4 2 3 7" xfId="4111"/>
    <cellStyle name="Currency 4 2 3 7 2" xfId="11921"/>
    <cellStyle name="Currency 4 2 3 7 2 2" xfId="27332"/>
    <cellStyle name="Currency 4 2 3 7 2 2 2" xfId="58156"/>
    <cellStyle name="Currency 4 2 3 7 2 3" xfId="42746"/>
    <cellStyle name="Currency 4 2 3 7 3" xfId="19523"/>
    <cellStyle name="Currency 4 2 3 7 3 2" xfId="50347"/>
    <cellStyle name="Currency 4 2 3 7 4" xfId="34937"/>
    <cellStyle name="Currency 4 2 3 8" xfId="8118"/>
    <cellStyle name="Currency 4 2 3 8 2" xfId="23529"/>
    <cellStyle name="Currency 4 2 3 8 2 2" xfId="54353"/>
    <cellStyle name="Currency 4 2 3 8 3" xfId="38943"/>
    <cellStyle name="Currency 4 2 3 9" xfId="7909"/>
    <cellStyle name="Currency 4 2 3 9 2" xfId="23320"/>
    <cellStyle name="Currency 4 2 3 9 2 2" xfId="54144"/>
    <cellStyle name="Currency 4 2 3 9 3" xfId="38734"/>
    <cellStyle name="Currency 4 2 4" xfId="227"/>
    <cellStyle name="Currency 4 2 4 10" xfId="15640"/>
    <cellStyle name="Currency 4 2 4 10 2" xfId="46464"/>
    <cellStyle name="Currency 4 2 4 11" xfId="31054"/>
    <cellStyle name="Currency 4 2 4 2" xfId="650"/>
    <cellStyle name="Currency 4 2 4 2 2" xfId="1283"/>
    <cellStyle name="Currency 4 2 4 2 2 2" xfId="3182"/>
    <cellStyle name="Currency 4 2 4 2 2 2 2" xfId="6985"/>
    <cellStyle name="Currency 4 2 4 2 2 2 2 2" xfId="14795"/>
    <cellStyle name="Currency 4 2 4 2 2 2 2 2 2" xfId="30206"/>
    <cellStyle name="Currency 4 2 4 2 2 2 2 2 2 2" xfId="61030"/>
    <cellStyle name="Currency 4 2 4 2 2 2 2 2 3" xfId="45620"/>
    <cellStyle name="Currency 4 2 4 2 2 2 2 3" xfId="22397"/>
    <cellStyle name="Currency 4 2 4 2 2 2 2 3 2" xfId="53221"/>
    <cellStyle name="Currency 4 2 4 2 2 2 2 4" xfId="37811"/>
    <cellStyle name="Currency 4 2 4 2 2 2 3" xfId="10992"/>
    <cellStyle name="Currency 4 2 4 2 2 2 3 2" xfId="26403"/>
    <cellStyle name="Currency 4 2 4 2 2 2 3 2 2" xfId="57227"/>
    <cellStyle name="Currency 4 2 4 2 2 2 3 3" xfId="41817"/>
    <cellStyle name="Currency 4 2 4 2 2 2 4" xfId="18594"/>
    <cellStyle name="Currency 4 2 4 2 2 2 4 2" xfId="49418"/>
    <cellStyle name="Currency 4 2 4 2 2 2 5" xfId="34008"/>
    <cellStyle name="Currency 4 2 4 2 2 3" xfId="5086"/>
    <cellStyle name="Currency 4 2 4 2 2 3 2" xfId="12896"/>
    <cellStyle name="Currency 4 2 4 2 2 3 2 2" xfId="28307"/>
    <cellStyle name="Currency 4 2 4 2 2 3 2 2 2" xfId="59131"/>
    <cellStyle name="Currency 4 2 4 2 2 3 2 3" xfId="43721"/>
    <cellStyle name="Currency 4 2 4 2 2 3 3" xfId="20498"/>
    <cellStyle name="Currency 4 2 4 2 2 3 3 2" xfId="51322"/>
    <cellStyle name="Currency 4 2 4 2 2 3 4" xfId="35912"/>
    <cellStyle name="Currency 4 2 4 2 2 4" xfId="9093"/>
    <cellStyle name="Currency 4 2 4 2 2 4 2" xfId="24504"/>
    <cellStyle name="Currency 4 2 4 2 2 4 2 2" xfId="55328"/>
    <cellStyle name="Currency 4 2 4 2 2 4 3" xfId="39918"/>
    <cellStyle name="Currency 4 2 4 2 2 5" xfId="16695"/>
    <cellStyle name="Currency 4 2 4 2 2 5 2" xfId="47519"/>
    <cellStyle name="Currency 4 2 4 2 2 6" xfId="32109"/>
    <cellStyle name="Currency 4 2 4 2 3" xfId="1916"/>
    <cellStyle name="Currency 4 2 4 2 3 2" xfId="3815"/>
    <cellStyle name="Currency 4 2 4 2 3 2 2" xfId="7618"/>
    <cellStyle name="Currency 4 2 4 2 3 2 2 2" xfId="15428"/>
    <cellStyle name="Currency 4 2 4 2 3 2 2 2 2" xfId="30839"/>
    <cellStyle name="Currency 4 2 4 2 3 2 2 2 2 2" xfId="61663"/>
    <cellStyle name="Currency 4 2 4 2 3 2 2 2 3" xfId="46253"/>
    <cellStyle name="Currency 4 2 4 2 3 2 2 3" xfId="23030"/>
    <cellStyle name="Currency 4 2 4 2 3 2 2 3 2" xfId="53854"/>
    <cellStyle name="Currency 4 2 4 2 3 2 2 4" xfId="38444"/>
    <cellStyle name="Currency 4 2 4 2 3 2 3" xfId="11625"/>
    <cellStyle name="Currency 4 2 4 2 3 2 3 2" xfId="27036"/>
    <cellStyle name="Currency 4 2 4 2 3 2 3 2 2" xfId="57860"/>
    <cellStyle name="Currency 4 2 4 2 3 2 3 3" xfId="42450"/>
    <cellStyle name="Currency 4 2 4 2 3 2 4" xfId="19227"/>
    <cellStyle name="Currency 4 2 4 2 3 2 4 2" xfId="50051"/>
    <cellStyle name="Currency 4 2 4 2 3 2 5" xfId="34641"/>
    <cellStyle name="Currency 4 2 4 2 3 3" xfId="5719"/>
    <cellStyle name="Currency 4 2 4 2 3 3 2" xfId="13529"/>
    <cellStyle name="Currency 4 2 4 2 3 3 2 2" xfId="28940"/>
    <cellStyle name="Currency 4 2 4 2 3 3 2 2 2" xfId="59764"/>
    <cellStyle name="Currency 4 2 4 2 3 3 2 3" xfId="44354"/>
    <cellStyle name="Currency 4 2 4 2 3 3 3" xfId="21131"/>
    <cellStyle name="Currency 4 2 4 2 3 3 3 2" xfId="51955"/>
    <cellStyle name="Currency 4 2 4 2 3 3 4" xfId="36545"/>
    <cellStyle name="Currency 4 2 4 2 3 4" xfId="9726"/>
    <cellStyle name="Currency 4 2 4 2 3 4 2" xfId="25137"/>
    <cellStyle name="Currency 4 2 4 2 3 4 2 2" xfId="55961"/>
    <cellStyle name="Currency 4 2 4 2 3 4 3" xfId="40551"/>
    <cellStyle name="Currency 4 2 4 2 3 5" xfId="17328"/>
    <cellStyle name="Currency 4 2 4 2 3 5 2" xfId="48152"/>
    <cellStyle name="Currency 4 2 4 2 3 6" xfId="32742"/>
    <cellStyle name="Currency 4 2 4 2 4" xfId="2549"/>
    <cellStyle name="Currency 4 2 4 2 4 2" xfId="6352"/>
    <cellStyle name="Currency 4 2 4 2 4 2 2" xfId="14162"/>
    <cellStyle name="Currency 4 2 4 2 4 2 2 2" xfId="29573"/>
    <cellStyle name="Currency 4 2 4 2 4 2 2 2 2" xfId="60397"/>
    <cellStyle name="Currency 4 2 4 2 4 2 2 3" xfId="44987"/>
    <cellStyle name="Currency 4 2 4 2 4 2 3" xfId="21764"/>
    <cellStyle name="Currency 4 2 4 2 4 2 3 2" xfId="52588"/>
    <cellStyle name="Currency 4 2 4 2 4 2 4" xfId="37178"/>
    <cellStyle name="Currency 4 2 4 2 4 3" xfId="10359"/>
    <cellStyle name="Currency 4 2 4 2 4 3 2" xfId="25770"/>
    <cellStyle name="Currency 4 2 4 2 4 3 2 2" xfId="56594"/>
    <cellStyle name="Currency 4 2 4 2 4 3 3" xfId="41184"/>
    <cellStyle name="Currency 4 2 4 2 4 4" xfId="17961"/>
    <cellStyle name="Currency 4 2 4 2 4 4 2" xfId="48785"/>
    <cellStyle name="Currency 4 2 4 2 4 5" xfId="33375"/>
    <cellStyle name="Currency 4 2 4 2 5" xfId="4453"/>
    <cellStyle name="Currency 4 2 4 2 5 2" xfId="12263"/>
    <cellStyle name="Currency 4 2 4 2 5 2 2" xfId="27674"/>
    <cellStyle name="Currency 4 2 4 2 5 2 2 2" xfId="58498"/>
    <cellStyle name="Currency 4 2 4 2 5 2 3" xfId="43088"/>
    <cellStyle name="Currency 4 2 4 2 5 3" xfId="19865"/>
    <cellStyle name="Currency 4 2 4 2 5 3 2" xfId="50689"/>
    <cellStyle name="Currency 4 2 4 2 5 4" xfId="35279"/>
    <cellStyle name="Currency 4 2 4 2 6" xfId="8460"/>
    <cellStyle name="Currency 4 2 4 2 6 2" xfId="23871"/>
    <cellStyle name="Currency 4 2 4 2 6 2 2" xfId="54695"/>
    <cellStyle name="Currency 4 2 4 2 6 3" xfId="39285"/>
    <cellStyle name="Currency 4 2 4 2 7" xfId="16062"/>
    <cellStyle name="Currency 4 2 4 2 7 2" xfId="46886"/>
    <cellStyle name="Currency 4 2 4 2 8" xfId="31476"/>
    <cellStyle name="Currency 4 2 4 3" xfId="441"/>
    <cellStyle name="Currency 4 2 4 3 2" xfId="1074"/>
    <cellStyle name="Currency 4 2 4 3 2 2" xfId="2973"/>
    <cellStyle name="Currency 4 2 4 3 2 2 2" xfId="6776"/>
    <cellStyle name="Currency 4 2 4 3 2 2 2 2" xfId="14586"/>
    <cellStyle name="Currency 4 2 4 3 2 2 2 2 2" xfId="29997"/>
    <cellStyle name="Currency 4 2 4 3 2 2 2 2 2 2" xfId="60821"/>
    <cellStyle name="Currency 4 2 4 3 2 2 2 2 3" xfId="45411"/>
    <cellStyle name="Currency 4 2 4 3 2 2 2 3" xfId="22188"/>
    <cellStyle name="Currency 4 2 4 3 2 2 2 3 2" xfId="53012"/>
    <cellStyle name="Currency 4 2 4 3 2 2 2 4" xfId="37602"/>
    <cellStyle name="Currency 4 2 4 3 2 2 3" xfId="10783"/>
    <cellStyle name="Currency 4 2 4 3 2 2 3 2" xfId="26194"/>
    <cellStyle name="Currency 4 2 4 3 2 2 3 2 2" xfId="57018"/>
    <cellStyle name="Currency 4 2 4 3 2 2 3 3" xfId="41608"/>
    <cellStyle name="Currency 4 2 4 3 2 2 4" xfId="18385"/>
    <cellStyle name="Currency 4 2 4 3 2 2 4 2" xfId="49209"/>
    <cellStyle name="Currency 4 2 4 3 2 2 5" xfId="33799"/>
    <cellStyle name="Currency 4 2 4 3 2 3" xfId="4877"/>
    <cellStyle name="Currency 4 2 4 3 2 3 2" xfId="12687"/>
    <cellStyle name="Currency 4 2 4 3 2 3 2 2" xfId="28098"/>
    <cellStyle name="Currency 4 2 4 3 2 3 2 2 2" xfId="58922"/>
    <cellStyle name="Currency 4 2 4 3 2 3 2 3" xfId="43512"/>
    <cellStyle name="Currency 4 2 4 3 2 3 3" xfId="20289"/>
    <cellStyle name="Currency 4 2 4 3 2 3 3 2" xfId="51113"/>
    <cellStyle name="Currency 4 2 4 3 2 3 4" xfId="35703"/>
    <cellStyle name="Currency 4 2 4 3 2 4" xfId="8884"/>
    <cellStyle name="Currency 4 2 4 3 2 4 2" xfId="24295"/>
    <cellStyle name="Currency 4 2 4 3 2 4 2 2" xfId="55119"/>
    <cellStyle name="Currency 4 2 4 3 2 4 3" xfId="39709"/>
    <cellStyle name="Currency 4 2 4 3 2 5" xfId="16486"/>
    <cellStyle name="Currency 4 2 4 3 2 5 2" xfId="47310"/>
    <cellStyle name="Currency 4 2 4 3 2 6" xfId="31900"/>
    <cellStyle name="Currency 4 2 4 3 3" xfId="1707"/>
    <cellStyle name="Currency 4 2 4 3 3 2" xfId="3606"/>
    <cellStyle name="Currency 4 2 4 3 3 2 2" xfId="7409"/>
    <cellStyle name="Currency 4 2 4 3 3 2 2 2" xfId="15219"/>
    <cellStyle name="Currency 4 2 4 3 3 2 2 2 2" xfId="30630"/>
    <cellStyle name="Currency 4 2 4 3 3 2 2 2 2 2" xfId="61454"/>
    <cellStyle name="Currency 4 2 4 3 3 2 2 2 3" xfId="46044"/>
    <cellStyle name="Currency 4 2 4 3 3 2 2 3" xfId="22821"/>
    <cellStyle name="Currency 4 2 4 3 3 2 2 3 2" xfId="53645"/>
    <cellStyle name="Currency 4 2 4 3 3 2 2 4" xfId="38235"/>
    <cellStyle name="Currency 4 2 4 3 3 2 3" xfId="11416"/>
    <cellStyle name="Currency 4 2 4 3 3 2 3 2" xfId="26827"/>
    <cellStyle name="Currency 4 2 4 3 3 2 3 2 2" xfId="57651"/>
    <cellStyle name="Currency 4 2 4 3 3 2 3 3" xfId="42241"/>
    <cellStyle name="Currency 4 2 4 3 3 2 4" xfId="19018"/>
    <cellStyle name="Currency 4 2 4 3 3 2 4 2" xfId="49842"/>
    <cellStyle name="Currency 4 2 4 3 3 2 5" xfId="34432"/>
    <cellStyle name="Currency 4 2 4 3 3 3" xfId="5510"/>
    <cellStyle name="Currency 4 2 4 3 3 3 2" xfId="13320"/>
    <cellStyle name="Currency 4 2 4 3 3 3 2 2" xfId="28731"/>
    <cellStyle name="Currency 4 2 4 3 3 3 2 2 2" xfId="59555"/>
    <cellStyle name="Currency 4 2 4 3 3 3 2 3" xfId="44145"/>
    <cellStyle name="Currency 4 2 4 3 3 3 3" xfId="20922"/>
    <cellStyle name="Currency 4 2 4 3 3 3 3 2" xfId="51746"/>
    <cellStyle name="Currency 4 2 4 3 3 3 4" xfId="36336"/>
    <cellStyle name="Currency 4 2 4 3 3 4" xfId="9517"/>
    <cellStyle name="Currency 4 2 4 3 3 4 2" xfId="24928"/>
    <cellStyle name="Currency 4 2 4 3 3 4 2 2" xfId="55752"/>
    <cellStyle name="Currency 4 2 4 3 3 4 3" xfId="40342"/>
    <cellStyle name="Currency 4 2 4 3 3 5" xfId="17119"/>
    <cellStyle name="Currency 4 2 4 3 3 5 2" xfId="47943"/>
    <cellStyle name="Currency 4 2 4 3 3 6" xfId="32533"/>
    <cellStyle name="Currency 4 2 4 3 4" xfId="2340"/>
    <cellStyle name="Currency 4 2 4 3 4 2" xfId="6143"/>
    <cellStyle name="Currency 4 2 4 3 4 2 2" xfId="13953"/>
    <cellStyle name="Currency 4 2 4 3 4 2 2 2" xfId="29364"/>
    <cellStyle name="Currency 4 2 4 3 4 2 2 2 2" xfId="60188"/>
    <cellStyle name="Currency 4 2 4 3 4 2 2 3" xfId="44778"/>
    <cellStyle name="Currency 4 2 4 3 4 2 3" xfId="21555"/>
    <cellStyle name="Currency 4 2 4 3 4 2 3 2" xfId="52379"/>
    <cellStyle name="Currency 4 2 4 3 4 2 4" xfId="36969"/>
    <cellStyle name="Currency 4 2 4 3 4 3" xfId="10150"/>
    <cellStyle name="Currency 4 2 4 3 4 3 2" xfId="25561"/>
    <cellStyle name="Currency 4 2 4 3 4 3 2 2" xfId="56385"/>
    <cellStyle name="Currency 4 2 4 3 4 3 3" xfId="40975"/>
    <cellStyle name="Currency 4 2 4 3 4 4" xfId="17752"/>
    <cellStyle name="Currency 4 2 4 3 4 4 2" xfId="48576"/>
    <cellStyle name="Currency 4 2 4 3 4 5" xfId="33166"/>
    <cellStyle name="Currency 4 2 4 3 5" xfId="4244"/>
    <cellStyle name="Currency 4 2 4 3 5 2" xfId="12054"/>
    <cellStyle name="Currency 4 2 4 3 5 2 2" xfId="27465"/>
    <cellStyle name="Currency 4 2 4 3 5 2 2 2" xfId="58289"/>
    <cellStyle name="Currency 4 2 4 3 5 2 3" xfId="42879"/>
    <cellStyle name="Currency 4 2 4 3 5 3" xfId="19656"/>
    <cellStyle name="Currency 4 2 4 3 5 3 2" xfId="50480"/>
    <cellStyle name="Currency 4 2 4 3 5 4" xfId="35070"/>
    <cellStyle name="Currency 4 2 4 3 6" xfId="8251"/>
    <cellStyle name="Currency 4 2 4 3 6 2" xfId="23662"/>
    <cellStyle name="Currency 4 2 4 3 6 2 2" xfId="54486"/>
    <cellStyle name="Currency 4 2 4 3 6 3" xfId="39076"/>
    <cellStyle name="Currency 4 2 4 3 7" xfId="15853"/>
    <cellStyle name="Currency 4 2 4 3 7 2" xfId="46677"/>
    <cellStyle name="Currency 4 2 4 3 8" xfId="31267"/>
    <cellStyle name="Currency 4 2 4 4" xfId="861"/>
    <cellStyle name="Currency 4 2 4 4 2" xfId="2760"/>
    <cellStyle name="Currency 4 2 4 4 2 2" xfId="6563"/>
    <cellStyle name="Currency 4 2 4 4 2 2 2" xfId="14373"/>
    <cellStyle name="Currency 4 2 4 4 2 2 2 2" xfId="29784"/>
    <cellStyle name="Currency 4 2 4 4 2 2 2 2 2" xfId="60608"/>
    <cellStyle name="Currency 4 2 4 4 2 2 2 3" xfId="45198"/>
    <cellStyle name="Currency 4 2 4 4 2 2 3" xfId="21975"/>
    <cellStyle name="Currency 4 2 4 4 2 2 3 2" xfId="52799"/>
    <cellStyle name="Currency 4 2 4 4 2 2 4" xfId="37389"/>
    <cellStyle name="Currency 4 2 4 4 2 3" xfId="10570"/>
    <cellStyle name="Currency 4 2 4 4 2 3 2" xfId="25981"/>
    <cellStyle name="Currency 4 2 4 4 2 3 2 2" xfId="56805"/>
    <cellStyle name="Currency 4 2 4 4 2 3 3" xfId="41395"/>
    <cellStyle name="Currency 4 2 4 4 2 4" xfId="18172"/>
    <cellStyle name="Currency 4 2 4 4 2 4 2" xfId="48996"/>
    <cellStyle name="Currency 4 2 4 4 2 5" xfId="33586"/>
    <cellStyle name="Currency 4 2 4 4 3" xfId="4664"/>
    <cellStyle name="Currency 4 2 4 4 3 2" xfId="12474"/>
    <cellStyle name="Currency 4 2 4 4 3 2 2" xfId="27885"/>
    <cellStyle name="Currency 4 2 4 4 3 2 2 2" xfId="58709"/>
    <cellStyle name="Currency 4 2 4 4 3 2 3" xfId="43299"/>
    <cellStyle name="Currency 4 2 4 4 3 3" xfId="20076"/>
    <cellStyle name="Currency 4 2 4 4 3 3 2" xfId="50900"/>
    <cellStyle name="Currency 4 2 4 4 3 4" xfId="35490"/>
    <cellStyle name="Currency 4 2 4 4 4" xfId="8671"/>
    <cellStyle name="Currency 4 2 4 4 4 2" xfId="24082"/>
    <cellStyle name="Currency 4 2 4 4 4 2 2" xfId="54906"/>
    <cellStyle name="Currency 4 2 4 4 4 3" xfId="39496"/>
    <cellStyle name="Currency 4 2 4 4 5" xfId="16273"/>
    <cellStyle name="Currency 4 2 4 4 5 2" xfId="47097"/>
    <cellStyle name="Currency 4 2 4 4 6" xfId="31687"/>
    <cellStyle name="Currency 4 2 4 5" xfId="1494"/>
    <cellStyle name="Currency 4 2 4 5 2" xfId="3393"/>
    <cellStyle name="Currency 4 2 4 5 2 2" xfId="7196"/>
    <cellStyle name="Currency 4 2 4 5 2 2 2" xfId="15006"/>
    <cellStyle name="Currency 4 2 4 5 2 2 2 2" xfId="30417"/>
    <cellStyle name="Currency 4 2 4 5 2 2 2 2 2" xfId="61241"/>
    <cellStyle name="Currency 4 2 4 5 2 2 2 3" xfId="45831"/>
    <cellStyle name="Currency 4 2 4 5 2 2 3" xfId="22608"/>
    <cellStyle name="Currency 4 2 4 5 2 2 3 2" xfId="53432"/>
    <cellStyle name="Currency 4 2 4 5 2 2 4" xfId="38022"/>
    <cellStyle name="Currency 4 2 4 5 2 3" xfId="11203"/>
    <cellStyle name="Currency 4 2 4 5 2 3 2" xfId="26614"/>
    <cellStyle name="Currency 4 2 4 5 2 3 2 2" xfId="57438"/>
    <cellStyle name="Currency 4 2 4 5 2 3 3" xfId="42028"/>
    <cellStyle name="Currency 4 2 4 5 2 4" xfId="18805"/>
    <cellStyle name="Currency 4 2 4 5 2 4 2" xfId="49629"/>
    <cellStyle name="Currency 4 2 4 5 2 5" xfId="34219"/>
    <cellStyle name="Currency 4 2 4 5 3" xfId="5297"/>
    <cellStyle name="Currency 4 2 4 5 3 2" xfId="13107"/>
    <cellStyle name="Currency 4 2 4 5 3 2 2" xfId="28518"/>
    <cellStyle name="Currency 4 2 4 5 3 2 2 2" xfId="59342"/>
    <cellStyle name="Currency 4 2 4 5 3 2 3" xfId="43932"/>
    <cellStyle name="Currency 4 2 4 5 3 3" xfId="20709"/>
    <cellStyle name="Currency 4 2 4 5 3 3 2" xfId="51533"/>
    <cellStyle name="Currency 4 2 4 5 3 4" xfId="36123"/>
    <cellStyle name="Currency 4 2 4 5 4" xfId="9304"/>
    <cellStyle name="Currency 4 2 4 5 4 2" xfId="24715"/>
    <cellStyle name="Currency 4 2 4 5 4 2 2" xfId="55539"/>
    <cellStyle name="Currency 4 2 4 5 4 3" xfId="40129"/>
    <cellStyle name="Currency 4 2 4 5 5" xfId="16906"/>
    <cellStyle name="Currency 4 2 4 5 5 2" xfId="47730"/>
    <cellStyle name="Currency 4 2 4 5 6" xfId="32320"/>
    <cellStyle name="Currency 4 2 4 6" xfId="2127"/>
    <cellStyle name="Currency 4 2 4 6 2" xfId="5930"/>
    <cellStyle name="Currency 4 2 4 6 2 2" xfId="13740"/>
    <cellStyle name="Currency 4 2 4 6 2 2 2" xfId="29151"/>
    <cellStyle name="Currency 4 2 4 6 2 2 2 2" xfId="59975"/>
    <cellStyle name="Currency 4 2 4 6 2 2 3" xfId="44565"/>
    <cellStyle name="Currency 4 2 4 6 2 3" xfId="21342"/>
    <cellStyle name="Currency 4 2 4 6 2 3 2" xfId="52166"/>
    <cellStyle name="Currency 4 2 4 6 2 4" xfId="36756"/>
    <cellStyle name="Currency 4 2 4 6 3" xfId="9937"/>
    <cellStyle name="Currency 4 2 4 6 3 2" xfId="25348"/>
    <cellStyle name="Currency 4 2 4 6 3 2 2" xfId="56172"/>
    <cellStyle name="Currency 4 2 4 6 3 3" xfId="40762"/>
    <cellStyle name="Currency 4 2 4 6 4" xfId="17539"/>
    <cellStyle name="Currency 4 2 4 6 4 2" xfId="48363"/>
    <cellStyle name="Currency 4 2 4 6 5" xfId="32953"/>
    <cellStyle name="Currency 4 2 4 7" xfId="4031"/>
    <cellStyle name="Currency 4 2 4 7 2" xfId="11841"/>
    <cellStyle name="Currency 4 2 4 7 2 2" xfId="27252"/>
    <cellStyle name="Currency 4 2 4 7 2 2 2" xfId="58076"/>
    <cellStyle name="Currency 4 2 4 7 2 3" xfId="42666"/>
    <cellStyle name="Currency 4 2 4 7 3" xfId="19443"/>
    <cellStyle name="Currency 4 2 4 7 3 2" xfId="50267"/>
    <cellStyle name="Currency 4 2 4 7 4" xfId="34857"/>
    <cellStyle name="Currency 4 2 4 8" xfId="8038"/>
    <cellStyle name="Currency 4 2 4 8 2" xfId="23449"/>
    <cellStyle name="Currency 4 2 4 8 2 2" xfId="54273"/>
    <cellStyle name="Currency 4 2 4 8 3" xfId="38863"/>
    <cellStyle name="Currency 4 2 4 9" xfId="7829"/>
    <cellStyle name="Currency 4 2 4 9 2" xfId="23240"/>
    <cellStyle name="Currency 4 2 4 9 2 2" xfId="54064"/>
    <cellStyle name="Currency 4 2 4 9 3" xfId="38654"/>
    <cellStyle name="Currency 4 2 5" xfId="605"/>
    <cellStyle name="Currency 4 2 5 2" xfId="1238"/>
    <cellStyle name="Currency 4 2 5 2 2" xfId="3137"/>
    <cellStyle name="Currency 4 2 5 2 2 2" xfId="6940"/>
    <cellStyle name="Currency 4 2 5 2 2 2 2" xfId="14750"/>
    <cellStyle name="Currency 4 2 5 2 2 2 2 2" xfId="30161"/>
    <cellStyle name="Currency 4 2 5 2 2 2 2 2 2" xfId="60985"/>
    <cellStyle name="Currency 4 2 5 2 2 2 2 3" xfId="45575"/>
    <cellStyle name="Currency 4 2 5 2 2 2 3" xfId="22352"/>
    <cellStyle name="Currency 4 2 5 2 2 2 3 2" xfId="53176"/>
    <cellStyle name="Currency 4 2 5 2 2 2 4" xfId="37766"/>
    <cellStyle name="Currency 4 2 5 2 2 3" xfId="10947"/>
    <cellStyle name="Currency 4 2 5 2 2 3 2" xfId="26358"/>
    <cellStyle name="Currency 4 2 5 2 2 3 2 2" xfId="57182"/>
    <cellStyle name="Currency 4 2 5 2 2 3 3" xfId="41772"/>
    <cellStyle name="Currency 4 2 5 2 2 4" xfId="18549"/>
    <cellStyle name="Currency 4 2 5 2 2 4 2" xfId="49373"/>
    <cellStyle name="Currency 4 2 5 2 2 5" xfId="33963"/>
    <cellStyle name="Currency 4 2 5 2 3" xfId="5041"/>
    <cellStyle name="Currency 4 2 5 2 3 2" xfId="12851"/>
    <cellStyle name="Currency 4 2 5 2 3 2 2" xfId="28262"/>
    <cellStyle name="Currency 4 2 5 2 3 2 2 2" xfId="59086"/>
    <cellStyle name="Currency 4 2 5 2 3 2 3" xfId="43676"/>
    <cellStyle name="Currency 4 2 5 2 3 3" xfId="20453"/>
    <cellStyle name="Currency 4 2 5 2 3 3 2" xfId="51277"/>
    <cellStyle name="Currency 4 2 5 2 3 4" xfId="35867"/>
    <cellStyle name="Currency 4 2 5 2 4" xfId="9048"/>
    <cellStyle name="Currency 4 2 5 2 4 2" xfId="24459"/>
    <cellStyle name="Currency 4 2 5 2 4 2 2" xfId="55283"/>
    <cellStyle name="Currency 4 2 5 2 4 3" xfId="39873"/>
    <cellStyle name="Currency 4 2 5 2 5" xfId="16650"/>
    <cellStyle name="Currency 4 2 5 2 5 2" xfId="47474"/>
    <cellStyle name="Currency 4 2 5 2 6" xfId="32064"/>
    <cellStyle name="Currency 4 2 5 3" xfId="1871"/>
    <cellStyle name="Currency 4 2 5 3 2" xfId="3770"/>
    <cellStyle name="Currency 4 2 5 3 2 2" xfId="7573"/>
    <cellStyle name="Currency 4 2 5 3 2 2 2" xfId="15383"/>
    <cellStyle name="Currency 4 2 5 3 2 2 2 2" xfId="30794"/>
    <cellStyle name="Currency 4 2 5 3 2 2 2 2 2" xfId="61618"/>
    <cellStyle name="Currency 4 2 5 3 2 2 2 3" xfId="46208"/>
    <cellStyle name="Currency 4 2 5 3 2 2 3" xfId="22985"/>
    <cellStyle name="Currency 4 2 5 3 2 2 3 2" xfId="53809"/>
    <cellStyle name="Currency 4 2 5 3 2 2 4" xfId="38399"/>
    <cellStyle name="Currency 4 2 5 3 2 3" xfId="11580"/>
    <cellStyle name="Currency 4 2 5 3 2 3 2" xfId="26991"/>
    <cellStyle name="Currency 4 2 5 3 2 3 2 2" xfId="57815"/>
    <cellStyle name="Currency 4 2 5 3 2 3 3" xfId="42405"/>
    <cellStyle name="Currency 4 2 5 3 2 4" xfId="19182"/>
    <cellStyle name="Currency 4 2 5 3 2 4 2" xfId="50006"/>
    <cellStyle name="Currency 4 2 5 3 2 5" xfId="34596"/>
    <cellStyle name="Currency 4 2 5 3 3" xfId="5674"/>
    <cellStyle name="Currency 4 2 5 3 3 2" xfId="13484"/>
    <cellStyle name="Currency 4 2 5 3 3 2 2" xfId="28895"/>
    <cellStyle name="Currency 4 2 5 3 3 2 2 2" xfId="59719"/>
    <cellStyle name="Currency 4 2 5 3 3 2 3" xfId="44309"/>
    <cellStyle name="Currency 4 2 5 3 3 3" xfId="21086"/>
    <cellStyle name="Currency 4 2 5 3 3 3 2" xfId="51910"/>
    <cellStyle name="Currency 4 2 5 3 3 4" xfId="36500"/>
    <cellStyle name="Currency 4 2 5 3 4" xfId="9681"/>
    <cellStyle name="Currency 4 2 5 3 4 2" xfId="25092"/>
    <cellStyle name="Currency 4 2 5 3 4 2 2" xfId="55916"/>
    <cellStyle name="Currency 4 2 5 3 4 3" xfId="40506"/>
    <cellStyle name="Currency 4 2 5 3 5" xfId="17283"/>
    <cellStyle name="Currency 4 2 5 3 5 2" xfId="48107"/>
    <cellStyle name="Currency 4 2 5 3 6" xfId="32697"/>
    <cellStyle name="Currency 4 2 5 4" xfId="2504"/>
    <cellStyle name="Currency 4 2 5 4 2" xfId="6307"/>
    <cellStyle name="Currency 4 2 5 4 2 2" xfId="14117"/>
    <cellStyle name="Currency 4 2 5 4 2 2 2" xfId="29528"/>
    <cellStyle name="Currency 4 2 5 4 2 2 2 2" xfId="60352"/>
    <cellStyle name="Currency 4 2 5 4 2 2 3" xfId="44942"/>
    <cellStyle name="Currency 4 2 5 4 2 3" xfId="21719"/>
    <cellStyle name="Currency 4 2 5 4 2 3 2" xfId="52543"/>
    <cellStyle name="Currency 4 2 5 4 2 4" xfId="37133"/>
    <cellStyle name="Currency 4 2 5 4 3" xfId="10314"/>
    <cellStyle name="Currency 4 2 5 4 3 2" xfId="25725"/>
    <cellStyle name="Currency 4 2 5 4 3 2 2" xfId="56549"/>
    <cellStyle name="Currency 4 2 5 4 3 3" xfId="41139"/>
    <cellStyle name="Currency 4 2 5 4 4" xfId="17916"/>
    <cellStyle name="Currency 4 2 5 4 4 2" xfId="48740"/>
    <cellStyle name="Currency 4 2 5 4 5" xfId="33330"/>
    <cellStyle name="Currency 4 2 5 5" xfId="4408"/>
    <cellStyle name="Currency 4 2 5 5 2" xfId="12218"/>
    <cellStyle name="Currency 4 2 5 5 2 2" xfId="27629"/>
    <cellStyle name="Currency 4 2 5 5 2 2 2" xfId="58453"/>
    <cellStyle name="Currency 4 2 5 5 2 3" xfId="43043"/>
    <cellStyle name="Currency 4 2 5 5 3" xfId="19820"/>
    <cellStyle name="Currency 4 2 5 5 3 2" xfId="50644"/>
    <cellStyle name="Currency 4 2 5 5 4" xfId="35234"/>
    <cellStyle name="Currency 4 2 5 6" xfId="8415"/>
    <cellStyle name="Currency 4 2 5 6 2" xfId="23826"/>
    <cellStyle name="Currency 4 2 5 6 2 2" xfId="54650"/>
    <cellStyle name="Currency 4 2 5 6 3" xfId="39240"/>
    <cellStyle name="Currency 4 2 5 7" xfId="16017"/>
    <cellStyle name="Currency 4 2 5 7 2" xfId="46841"/>
    <cellStyle name="Currency 4 2 5 8" xfId="31431"/>
    <cellStyle name="Currency 4 2 6" xfId="396"/>
    <cellStyle name="Currency 4 2 6 2" xfId="1029"/>
    <cellStyle name="Currency 4 2 6 2 2" xfId="2928"/>
    <cellStyle name="Currency 4 2 6 2 2 2" xfId="6731"/>
    <cellStyle name="Currency 4 2 6 2 2 2 2" xfId="14541"/>
    <cellStyle name="Currency 4 2 6 2 2 2 2 2" xfId="29952"/>
    <cellStyle name="Currency 4 2 6 2 2 2 2 2 2" xfId="60776"/>
    <cellStyle name="Currency 4 2 6 2 2 2 2 3" xfId="45366"/>
    <cellStyle name="Currency 4 2 6 2 2 2 3" xfId="22143"/>
    <cellStyle name="Currency 4 2 6 2 2 2 3 2" xfId="52967"/>
    <cellStyle name="Currency 4 2 6 2 2 2 4" xfId="37557"/>
    <cellStyle name="Currency 4 2 6 2 2 3" xfId="10738"/>
    <cellStyle name="Currency 4 2 6 2 2 3 2" xfId="26149"/>
    <cellStyle name="Currency 4 2 6 2 2 3 2 2" xfId="56973"/>
    <cellStyle name="Currency 4 2 6 2 2 3 3" xfId="41563"/>
    <cellStyle name="Currency 4 2 6 2 2 4" xfId="18340"/>
    <cellStyle name="Currency 4 2 6 2 2 4 2" xfId="49164"/>
    <cellStyle name="Currency 4 2 6 2 2 5" xfId="33754"/>
    <cellStyle name="Currency 4 2 6 2 3" xfId="4832"/>
    <cellStyle name="Currency 4 2 6 2 3 2" xfId="12642"/>
    <cellStyle name="Currency 4 2 6 2 3 2 2" xfId="28053"/>
    <cellStyle name="Currency 4 2 6 2 3 2 2 2" xfId="58877"/>
    <cellStyle name="Currency 4 2 6 2 3 2 3" xfId="43467"/>
    <cellStyle name="Currency 4 2 6 2 3 3" xfId="20244"/>
    <cellStyle name="Currency 4 2 6 2 3 3 2" xfId="51068"/>
    <cellStyle name="Currency 4 2 6 2 3 4" xfId="35658"/>
    <cellStyle name="Currency 4 2 6 2 4" xfId="8839"/>
    <cellStyle name="Currency 4 2 6 2 4 2" xfId="24250"/>
    <cellStyle name="Currency 4 2 6 2 4 2 2" xfId="55074"/>
    <cellStyle name="Currency 4 2 6 2 4 3" xfId="39664"/>
    <cellStyle name="Currency 4 2 6 2 5" xfId="16441"/>
    <cellStyle name="Currency 4 2 6 2 5 2" xfId="47265"/>
    <cellStyle name="Currency 4 2 6 2 6" xfId="31855"/>
    <cellStyle name="Currency 4 2 6 3" xfId="1662"/>
    <cellStyle name="Currency 4 2 6 3 2" xfId="3561"/>
    <cellStyle name="Currency 4 2 6 3 2 2" xfId="7364"/>
    <cellStyle name="Currency 4 2 6 3 2 2 2" xfId="15174"/>
    <cellStyle name="Currency 4 2 6 3 2 2 2 2" xfId="30585"/>
    <cellStyle name="Currency 4 2 6 3 2 2 2 2 2" xfId="61409"/>
    <cellStyle name="Currency 4 2 6 3 2 2 2 3" xfId="45999"/>
    <cellStyle name="Currency 4 2 6 3 2 2 3" xfId="22776"/>
    <cellStyle name="Currency 4 2 6 3 2 2 3 2" xfId="53600"/>
    <cellStyle name="Currency 4 2 6 3 2 2 4" xfId="38190"/>
    <cellStyle name="Currency 4 2 6 3 2 3" xfId="11371"/>
    <cellStyle name="Currency 4 2 6 3 2 3 2" xfId="26782"/>
    <cellStyle name="Currency 4 2 6 3 2 3 2 2" xfId="57606"/>
    <cellStyle name="Currency 4 2 6 3 2 3 3" xfId="42196"/>
    <cellStyle name="Currency 4 2 6 3 2 4" xfId="18973"/>
    <cellStyle name="Currency 4 2 6 3 2 4 2" xfId="49797"/>
    <cellStyle name="Currency 4 2 6 3 2 5" xfId="34387"/>
    <cellStyle name="Currency 4 2 6 3 3" xfId="5465"/>
    <cellStyle name="Currency 4 2 6 3 3 2" xfId="13275"/>
    <cellStyle name="Currency 4 2 6 3 3 2 2" xfId="28686"/>
    <cellStyle name="Currency 4 2 6 3 3 2 2 2" xfId="59510"/>
    <cellStyle name="Currency 4 2 6 3 3 2 3" xfId="44100"/>
    <cellStyle name="Currency 4 2 6 3 3 3" xfId="20877"/>
    <cellStyle name="Currency 4 2 6 3 3 3 2" xfId="51701"/>
    <cellStyle name="Currency 4 2 6 3 3 4" xfId="36291"/>
    <cellStyle name="Currency 4 2 6 3 4" xfId="9472"/>
    <cellStyle name="Currency 4 2 6 3 4 2" xfId="24883"/>
    <cellStyle name="Currency 4 2 6 3 4 2 2" xfId="55707"/>
    <cellStyle name="Currency 4 2 6 3 4 3" xfId="40297"/>
    <cellStyle name="Currency 4 2 6 3 5" xfId="17074"/>
    <cellStyle name="Currency 4 2 6 3 5 2" xfId="47898"/>
    <cellStyle name="Currency 4 2 6 3 6" xfId="32488"/>
    <cellStyle name="Currency 4 2 6 4" xfId="2295"/>
    <cellStyle name="Currency 4 2 6 4 2" xfId="6098"/>
    <cellStyle name="Currency 4 2 6 4 2 2" xfId="13908"/>
    <cellStyle name="Currency 4 2 6 4 2 2 2" xfId="29319"/>
    <cellStyle name="Currency 4 2 6 4 2 2 2 2" xfId="60143"/>
    <cellStyle name="Currency 4 2 6 4 2 2 3" xfId="44733"/>
    <cellStyle name="Currency 4 2 6 4 2 3" xfId="21510"/>
    <cellStyle name="Currency 4 2 6 4 2 3 2" xfId="52334"/>
    <cellStyle name="Currency 4 2 6 4 2 4" xfId="36924"/>
    <cellStyle name="Currency 4 2 6 4 3" xfId="10105"/>
    <cellStyle name="Currency 4 2 6 4 3 2" xfId="25516"/>
    <cellStyle name="Currency 4 2 6 4 3 2 2" xfId="56340"/>
    <cellStyle name="Currency 4 2 6 4 3 3" xfId="40930"/>
    <cellStyle name="Currency 4 2 6 4 4" xfId="17707"/>
    <cellStyle name="Currency 4 2 6 4 4 2" xfId="48531"/>
    <cellStyle name="Currency 4 2 6 4 5" xfId="33121"/>
    <cellStyle name="Currency 4 2 6 5" xfId="4199"/>
    <cellStyle name="Currency 4 2 6 5 2" xfId="12009"/>
    <cellStyle name="Currency 4 2 6 5 2 2" xfId="27420"/>
    <cellStyle name="Currency 4 2 6 5 2 2 2" xfId="58244"/>
    <cellStyle name="Currency 4 2 6 5 2 3" xfId="42834"/>
    <cellStyle name="Currency 4 2 6 5 3" xfId="19611"/>
    <cellStyle name="Currency 4 2 6 5 3 2" xfId="50435"/>
    <cellStyle name="Currency 4 2 6 5 4" xfId="35025"/>
    <cellStyle name="Currency 4 2 6 6" xfId="8206"/>
    <cellStyle name="Currency 4 2 6 6 2" xfId="23617"/>
    <cellStyle name="Currency 4 2 6 6 2 2" xfId="54441"/>
    <cellStyle name="Currency 4 2 6 6 3" xfId="39031"/>
    <cellStyle name="Currency 4 2 6 7" xfId="15808"/>
    <cellStyle name="Currency 4 2 6 7 2" xfId="46632"/>
    <cellStyle name="Currency 4 2 6 8" xfId="31222"/>
    <cellStyle name="Currency 4 2 7" xfId="816"/>
    <cellStyle name="Currency 4 2 7 2" xfId="2715"/>
    <cellStyle name="Currency 4 2 7 2 2" xfId="6518"/>
    <cellStyle name="Currency 4 2 7 2 2 2" xfId="14328"/>
    <cellStyle name="Currency 4 2 7 2 2 2 2" xfId="29739"/>
    <cellStyle name="Currency 4 2 7 2 2 2 2 2" xfId="60563"/>
    <cellStyle name="Currency 4 2 7 2 2 2 3" xfId="45153"/>
    <cellStyle name="Currency 4 2 7 2 2 3" xfId="21930"/>
    <cellStyle name="Currency 4 2 7 2 2 3 2" xfId="52754"/>
    <cellStyle name="Currency 4 2 7 2 2 4" xfId="37344"/>
    <cellStyle name="Currency 4 2 7 2 3" xfId="10525"/>
    <cellStyle name="Currency 4 2 7 2 3 2" xfId="25936"/>
    <cellStyle name="Currency 4 2 7 2 3 2 2" xfId="56760"/>
    <cellStyle name="Currency 4 2 7 2 3 3" xfId="41350"/>
    <cellStyle name="Currency 4 2 7 2 4" xfId="18127"/>
    <cellStyle name="Currency 4 2 7 2 4 2" xfId="48951"/>
    <cellStyle name="Currency 4 2 7 2 5" xfId="33541"/>
    <cellStyle name="Currency 4 2 7 3" xfId="4619"/>
    <cellStyle name="Currency 4 2 7 3 2" xfId="12429"/>
    <cellStyle name="Currency 4 2 7 3 2 2" xfId="27840"/>
    <cellStyle name="Currency 4 2 7 3 2 2 2" xfId="58664"/>
    <cellStyle name="Currency 4 2 7 3 2 3" xfId="43254"/>
    <cellStyle name="Currency 4 2 7 3 3" xfId="20031"/>
    <cellStyle name="Currency 4 2 7 3 3 2" xfId="50855"/>
    <cellStyle name="Currency 4 2 7 3 4" xfId="35445"/>
    <cellStyle name="Currency 4 2 7 4" xfId="8626"/>
    <cellStyle name="Currency 4 2 7 4 2" xfId="24037"/>
    <cellStyle name="Currency 4 2 7 4 2 2" xfId="54861"/>
    <cellStyle name="Currency 4 2 7 4 3" xfId="39451"/>
    <cellStyle name="Currency 4 2 7 5" xfId="16228"/>
    <cellStyle name="Currency 4 2 7 5 2" xfId="47052"/>
    <cellStyle name="Currency 4 2 7 6" xfId="31642"/>
    <cellStyle name="Currency 4 2 8" xfId="1449"/>
    <cellStyle name="Currency 4 2 8 2" xfId="3348"/>
    <cellStyle name="Currency 4 2 8 2 2" xfId="7151"/>
    <cellStyle name="Currency 4 2 8 2 2 2" xfId="14961"/>
    <cellStyle name="Currency 4 2 8 2 2 2 2" xfId="30372"/>
    <cellStyle name="Currency 4 2 8 2 2 2 2 2" xfId="61196"/>
    <cellStyle name="Currency 4 2 8 2 2 2 3" xfId="45786"/>
    <cellStyle name="Currency 4 2 8 2 2 3" xfId="22563"/>
    <cellStyle name="Currency 4 2 8 2 2 3 2" xfId="53387"/>
    <cellStyle name="Currency 4 2 8 2 2 4" xfId="37977"/>
    <cellStyle name="Currency 4 2 8 2 3" xfId="11158"/>
    <cellStyle name="Currency 4 2 8 2 3 2" xfId="26569"/>
    <cellStyle name="Currency 4 2 8 2 3 2 2" xfId="57393"/>
    <cellStyle name="Currency 4 2 8 2 3 3" xfId="41983"/>
    <cellStyle name="Currency 4 2 8 2 4" xfId="18760"/>
    <cellStyle name="Currency 4 2 8 2 4 2" xfId="49584"/>
    <cellStyle name="Currency 4 2 8 2 5" xfId="34174"/>
    <cellStyle name="Currency 4 2 8 3" xfId="5252"/>
    <cellStyle name="Currency 4 2 8 3 2" xfId="13062"/>
    <cellStyle name="Currency 4 2 8 3 2 2" xfId="28473"/>
    <cellStyle name="Currency 4 2 8 3 2 2 2" xfId="59297"/>
    <cellStyle name="Currency 4 2 8 3 2 3" xfId="43887"/>
    <cellStyle name="Currency 4 2 8 3 3" xfId="20664"/>
    <cellStyle name="Currency 4 2 8 3 3 2" xfId="51488"/>
    <cellStyle name="Currency 4 2 8 3 4" xfId="36078"/>
    <cellStyle name="Currency 4 2 8 4" xfId="9259"/>
    <cellStyle name="Currency 4 2 8 4 2" xfId="24670"/>
    <cellStyle name="Currency 4 2 8 4 2 2" xfId="55494"/>
    <cellStyle name="Currency 4 2 8 4 3" xfId="40084"/>
    <cellStyle name="Currency 4 2 8 5" xfId="16861"/>
    <cellStyle name="Currency 4 2 8 5 2" xfId="47685"/>
    <cellStyle name="Currency 4 2 8 6" xfId="32275"/>
    <cellStyle name="Currency 4 2 9" xfId="2082"/>
    <cellStyle name="Currency 4 2 9 2" xfId="5885"/>
    <cellStyle name="Currency 4 2 9 2 2" xfId="13695"/>
    <cellStyle name="Currency 4 2 9 2 2 2" xfId="29106"/>
    <cellStyle name="Currency 4 2 9 2 2 2 2" xfId="59930"/>
    <cellStyle name="Currency 4 2 9 2 2 3" xfId="44520"/>
    <cellStyle name="Currency 4 2 9 2 3" xfId="21297"/>
    <cellStyle name="Currency 4 2 9 2 3 2" xfId="52121"/>
    <cellStyle name="Currency 4 2 9 2 4" xfId="36711"/>
    <cellStyle name="Currency 4 2 9 3" xfId="9892"/>
    <cellStyle name="Currency 4 2 9 3 2" xfId="25303"/>
    <cellStyle name="Currency 4 2 9 3 2 2" xfId="56127"/>
    <cellStyle name="Currency 4 2 9 3 3" xfId="40717"/>
    <cellStyle name="Currency 4 2 9 4" xfId="17494"/>
    <cellStyle name="Currency 4 2 9 4 2" xfId="48318"/>
    <cellStyle name="Currency 4 2 9 5" xfId="32908"/>
    <cellStyle name="Currency 4 3" xfId="247"/>
    <cellStyle name="Currency 4 3 10" xfId="7849"/>
    <cellStyle name="Currency 4 3 10 2" xfId="23260"/>
    <cellStyle name="Currency 4 3 10 2 2" xfId="54084"/>
    <cellStyle name="Currency 4 3 10 3" xfId="38674"/>
    <cellStyle name="Currency 4 3 11" xfId="15660"/>
    <cellStyle name="Currency 4 3 11 2" xfId="46484"/>
    <cellStyle name="Currency 4 3 12" xfId="31074"/>
    <cellStyle name="Currency 4 3 2" xfId="329"/>
    <cellStyle name="Currency 4 3 2 10" xfId="15742"/>
    <cellStyle name="Currency 4 3 2 10 2" xfId="46566"/>
    <cellStyle name="Currency 4 3 2 11" xfId="31156"/>
    <cellStyle name="Currency 4 3 2 2" xfId="752"/>
    <cellStyle name="Currency 4 3 2 2 2" xfId="1385"/>
    <cellStyle name="Currency 4 3 2 2 2 2" xfId="3284"/>
    <cellStyle name="Currency 4 3 2 2 2 2 2" xfId="7087"/>
    <cellStyle name="Currency 4 3 2 2 2 2 2 2" xfId="14897"/>
    <cellStyle name="Currency 4 3 2 2 2 2 2 2 2" xfId="30308"/>
    <cellStyle name="Currency 4 3 2 2 2 2 2 2 2 2" xfId="61132"/>
    <cellStyle name="Currency 4 3 2 2 2 2 2 2 3" xfId="45722"/>
    <cellStyle name="Currency 4 3 2 2 2 2 2 3" xfId="22499"/>
    <cellStyle name="Currency 4 3 2 2 2 2 2 3 2" xfId="53323"/>
    <cellStyle name="Currency 4 3 2 2 2 2 2 4" xfId="37913"/>
    <cellStyle name="Currency 4 3 2 2 2 2 3" xfId="11094"/>
    <cellStyle name="Currency 4 3 2 2 2 2 3 2" xfId="26505"/>
    <cellStyle name="Currency 4 3 2 2 2 2 3 2 2" xfId="57329"/>
    <cellStyle name="Currency 4 3 2 2 2 2 3 3" xfId="41919"/>
    <cellStyle name="Currency 4 3 2 2 2 2 4" xfId="18696"/>
    <cellStyle name="Currency 4 3 2 2 2 2 4 2" xfId="49520"/>
    <cellStyle name="Currency 4 3 2 2 2 2 5" xfId="34110"/>
    <cellStyle name="Currency 4 3 2 2 2 3" xfId="5188"/>
    <cellStyle name="Currency 4 3 2 2 2 3 2" xfId="12998"/>
    <cellStyle name="Currency 4 3 2 2 2 3 2 2" xfId="28409"/>
    <cellStyle name="Currency 4 3 2 2 2 3 2 2 2" xfId="59233"/>
    <cellStyle name="Currency 4 3 2 2 2 3 2 3" xfId="43823"/>
    <cellStyle name="Currency 4 3 2 2 2 3 3" xfId="20600"/>
    <cellStyle name="Currency 4 3 2 2 2 3 3 2" xfId="51424"/>
    <cellStyle name="Currency 4 3 2 2 2 3 4" xfId="36014"/>
    <cellStyle name="Currency 4 3 2 2 2 4" xfId="9195"/>
    <cellStyle name="Currency 4 3 2 2 2 4 2" xfId="24606"/>
    <cellStyle name="Currency 4 3 2 2 2 4 2 2" xfId="55430"/>
    <cellStyle name="Currency 4 3 2 2 2 4 3" xfId="40020"/>
    <cellStyle name="Currency 4 3 2 2 2 5" xfId="16797"/>
    <cellStyle name="Currency 4 3 2 2 2 5 2" xfId="47621"/>
    <cellStyle name="Currency 4 3 2 2 2 6" xfId="32211"/>
    <cellStyle name="Currency 4 3 2 2 3" xfId="2018"/>
    <cellStyle name="Currency 4 3 2 2 3 2" xfId="3917"/>
    <cellStyle name="Currency 4 3 2 2 3 2 2" xfId="7720"/>
    <cellStyle name="Currency 4 3 2 2 3 2 2 2" xfId="15530"/>
    <cellStyle name="Currency 4 3 2 2 3 2 2 2 2" xfId="30941"/>
    <cellStyle name="Currency 4 3 2 2 3 2 2 2 2 2" xfId="61765"/>
    <cellStyle name="Currency 4 3 2 2 3 2 2 2 3" xfId="46355"/>
    <cellStyle name="Currency 4 3 2 2 3 2 2 3" xfId="23132"/>
    <cellStyle name="Currency 4 3 2 2 3 2 2 3 2" xfId="53956"/>
    <cellStyle name="Currency 4 3 2 2 3 2 2 4" xfId="38546"/>
    <cellStyle name="Currency 4 3 2 2 3 2 3" xfId="11727"/>
    <cellStyle name="Currency 4 3 2 2 3 2 3 2" xfId="27138"/>
    <cellStyle name="Currency 4 3 2 2 3 2 3 2 2" xfId="57962"/>
    <cellStyle name="Currency 4 3 2 2 3 2 3 3" xfId="42552"/>
    <cellStyle name="Currency 4 3 2 2 3 2 4" xfId="19329"/>
    <cellStyle name="Currency 4 3 2 2 3 2 4 2" xfId="50153"/>
    <cellStyle name="Currency 4 3 2 2 3 2 5" xfId="34743"/>
    <cellStyle name="Currency 4 3 2 2 3 3" xfId="5821"/>
    <cellStyle name="Currency 4 3 2 2 3 3 2" xfId="13631"/>
    <cellStyle name="Currency 4 3 2 2 3 3 2 2" xfId="29042"/>
    <cellStyle name="Currency 4 3 2 2 3 3 2 2 2" xfId="59866"/>
    <cellStyle name="Currency 4 3 2 2 3 3 2 3" xfId="44456"/>
    <cellStyle name="Currency 4 3 2 2 3 3 3" xfId="21233"/>
    <cellStyle name="Currency 4 3 2 2 3 3 3 2" xfId="52057"/>
    <cellStyle name="Currency 4 3 2 2 3 3 4" xfId="36647"/>
    <cellStyle name="Currency 4 3 2 2 3 4" xfId="9828"/>
    <cellStyle name="Currency 4 3 2 2 3 4 2" xfId="25239"/>
    <cellStyle name="Currency 4 3 2 2 3 4 2 2" xfId="56063"/>
    <cellStyle name="Currency 4 3 2 2 3 4 3" xfId="40653"/>
    <cellStyle name="Currency 4 3 2 2 3 5" xfId="17430"/>
    <cellStyle name="Currency 4 3 2 2 3 5 2" xfId="48254"/>
    <cellStyle name="Currency 4 3 2 2 3 6" xfId="32844"/>
    <cellStyle name="Currency 4 3 2 2 4" xfId="2651"/>
    <cellStyle name="Currency 4 3 2 2 4 2" xfId="6454"/>
    <cellStyle name="Currency 4 3 2 2 4 2 2" xfId="14264"/>
    <cellStyle name="Currency 4 3 2 2 4 2 2 2" xfId="29675"/>
    <cellStyle name="Currency 4 3 2 2 4 2 2 2 2" xfId="60499"/>
    <cellStyle name="Currency 4 3 2 2 4 2 2 3" xfId="45089"/>
    <cellStyle name="Currency 4 3 2 2 4 2 3" xfId="21866"/>
    <cellStyle name="Currency 4 3 2 2 4 2 3 2" xfId="52690"/>
    <cellStyle name="Currency 4 3 2 2 4 2 4" xfId="37280"/>
    <cellStyle name="Currency 4 3 2 2 4 3" xfId="10461"/>
    <cellStyle name="Currency 4 3 2 2 4 3 2" xfId="25872"/>
    <cellStyle name="Currency 4 3 2 2 4 3 2 2" xfId="56696"/>
    <cellStyle name="Currency 4 3 2 2 4 3 3" xfId="41286"/>
    <cellStyle name="Currency 4 3 2 2 4 4" xfId="18063"/>
    <cellStyle name="Currency 4 3 2 2 4 4 2" xfId="48887"/>
    <cellStyle name="Currency 4 3 2 2 4 5" xfId="33477"/>
    <cellStyle name="Currency 4 3 2 2 5" xfId="4555"/>
    <cellStyle name="Currency 4 3 2 2 5 2" xfId="12365"/>
    <cellStyle name="Currency 4 3 2 2 5 2 2" xfId="27776"/>
    <cellStyle name="Currency 4 3 2 2 5 2 2 2" xfId="58600"/>
    <cellStyle name="Currency 4 3 2 2 5 2 3" xfId="43190"/>
    <cellStyle name="Currency 4 3 2 2 5 3" xfId="19967"/>
    <cellStyle name="Currency 4 3 2 2 5 3 2" xfId="50791"/>
    <cellStyle name="Currency 4 3 2 2 5 4" xfId="35381"/>
    <cellStyle name="Currency 4 3 2 2 6" xfId="8562"/>
    <cellStyle name="Currency 4 3 2 2 6 2" xfId="23973"/>
    <cellStyle name="Currency 4 3 2 2 6 2 2" xfId="54797"/>
    <cellStyle name="Currency 4 3 2 2 6 3" xfId="39387"/>
    <cellStyle name="Currency 4 3 2 2 7" xfId="16164"/>
    <cellStyle name="Currency 4 3 2 2 7 2" xfId="46988"/>
    <cellStyle name="Currency 4 3 2 2 8" xfId="31578"/>
    <cellStyle name="Currency 4 3 2 3" xfId="543"/>
    <cellStyle name="Currency 4 3 2 3 2" xfId="1176"/>
    <cellStyle name="Currency 4 3 2 3 2 2" xfId="3075"/>
    <cellStyle name="Currency 4 3 2 3 2 2 2" xfId="6878"/>
    <cellStyle name="Currency 4 3 2 3 2 2 2 2" xfId="14688"/>
    <cellStyle name="Currency 4 3 2 3 2 2 2 2 2" xfId="30099"/>
    <cellStyle name="Currency 4 3 2 3 2 2 2 2 2 2" xfId="60923"/>
    <cellStyle name="Currency 4 3 2 3 2 2 2 2 3" xfId="45513"/>
    <cellStyle name="Currency 4 3 2 3 2 2 2 3" xfId="22290"/>
    <cellStyle name="Currency 4 3 2 3 2 2 2 3 2" xfId="53114"/>
    <cellStyle name="Currency 4 3 2 3 2 2 2 4" xfId="37704"/>
    <cellStyle name="Currency 4 3 2 3 2 2 3" xfId="10885"/>
    <cellStyle name="Currency 4 3 2 3 2 2 3 2" xfId="26296"/>
    <cellStyle name="Currency 4 3 2 3 2 2 3 2 2" xfId="57120"/>
    <cellStyle name="Currency 4 3 2 3 2 2 3 3" xfId="41710"/>
    <cellStyle name="Currency 4 3 2 3 2 2 4" xfId="18487"/>
    <cellStyle name="Currency 4 3 2 3 2 2 4 2" xfId="49311"/>
    <cellStyle name="Currency 4 3 2 3 2 2 5" xfId="33901"/>
    <cellStyle name="Currency 4 3 2 3 2 3" xfId="4979"/>
    <cellStyle name="Currency 4 3 2 3 2 3 2" xfId="12789"/>
    <cellStyle name="Currency 4 3 2 3 2 3 2 2" xfId="28200"/>
    <cellStyle name="Currency 4 3 2 3 2 3 2 2 2" xfId="59024"/>
    <cellStyle name="Currency 4 3 2 3 2 3 2 3" xfId="43614"/>
    <cellStyle name="Currency 4 3 2 3 2 3 3" xfId="20391"/>
    <cellStyle name="Currency 4 3 2 3 2 3 3 2" xfId="51215"/>
    <cellStyle name="Currency 4 3 2 3 2 3 4" xfId="35805"/>
    <cellStyle name="Currency 4 3 2 3 2 4" xfId="8986"/>
    <cellStyle name="Currency 4 3 2 3 2 4 2" xfId="24397"/>
    <cellStyle name="Currency 4 3 2 3 2 4 2 2" xfId="55221"/>
    <cellStyle name="Currency 4 3 2 3 2 4 3" xfId="39811"/>
    <cellStyle name="Currency 4 3 2 3 2 5" xfId="16588"/>
    <cellStyle name="Currency 4 3 2 3 2 5 2" xfId="47412"/>
    <cellStyle name="Currency 4 3 2 3 2 6" xfId="32002"/>
    <cellStyle name="Currency 4 3 2 3 3" xfId="1809"/>
    <cellStyle name="Currency 4 3 2 3 3 2" xfId="3708"/>
    <cellStyle name="Currency 4 3 2 3 3 2 2" xfId="7511"/>
    <cellStyle name="Currency 4 3 2 3 3 2 2 2" xfId="15321"/>
    <cellStyle name="Currency 4 3 2 3 3 2 2 2 2" xfId="30732"/>
    <cellStyle name="Currency 4 3 2 3 3 2 2 2 2 2" xfId="61556"/>
    <cellStyle name="Currency 4 3 2 3 3 2 2 2 3" xfId="46146"/>
    <cellStyle name="Currency 4 3 2 3 3 2 2 3" xfId="22923"/>
    <cellStyle name="Currency 4 3 2 3 3 2 2 3 2" xfId="53747"/>
    <cellStyle name="Currency 4 3 2 3 3 2 2 4" xfId="38337"/>
    <cellStyle name="Currency 4 3 2 3 3 2 3" xfId="11518"/>
    <cellStyle name="Currency 4 3 2 3 3 2 3 2" xfId="26929"/>
    <cellStyle name="Currency 4 3 2 3 3 2 3 2 2" xfId="57753"/>
    <cellStyle name="Currency 4 3 2 3 3 2 3 3" xfId="42343"/>
    <cellStyle name="Currency 4 3 2 3 3 2 4" xfId="19120"/>
    <cellStyle name="Currency 4 3 2 3 3 2 4 2" xfId="49944"/>
    <cellStyle name="Currency 4 3 2 3 3 2 5" xfId="34534"/>
    <cellStyle name="Currency 4 3 2 3 3 3" xfId="5612"/>
    <cellStyle name="Currency 4 3 2 3 3 3 2" xfId="13422"/>
    <cellStyle name="Currency 4 3 2 3 3 3 2 2" xfId="28833"/>
    <cellStyle name="Currency 4 3 2 3 3 3 2 2 2" xfId="59657"/>
    <cellStyle name="Currency 4 3 2 3 3 3 2 3" xfId="44247"/>
    <cellStyle name="Currency 4 3 2 3 3 3 3" xfId="21024"/>
    <cellStyle name="Currency 4 3 2 3 3 3 3 2" xfId="51848"/>
    <cellStyle name="Currency 4 3 2 3 3 3 4" xfId="36438"/>
    <cellStyle name="Currency 4 3 2 3 3 4" xfId="9619"/>
    <cellStyle name="Currency 4 3 2 3 3 4 2" xfId="25030"/>
    <cellStyle name="Currency 4 3 2 3 3 4 2 2" xfId="55854"/>
    <cellStyle name="Currency 4 3 2 3 3 4 3" xfId="40444"/>
    <cellStyle name="Currency 4 3 2 3 3 5" xfId="17221"/>
    <cellStyle name="Currency 4 3 2 3 3 5 2" xfId="48045"/>
    <cellStyle name="Currency 4 3 2 3 3 6" xfId="32635"/>
    <cellStyle name="Currency 4 3 2 3 4" xfId="2442"/>
    <cellStyle name="Currency 4 3 2 3 4 2" xfId="6245"/>
    <cellStyle name="Currency 4 3 2 3 4 2 2" xfId="14055"/>
    <cellStyle name="Currency 4 3 2 3 4 2 2 2" xfId="29466"/>
    <cellStyle name="Currency 4 3 2 3 4 2 2 2 2" xfId="60290"/>
    <cellStyle name="Currency 4 3 2 3 4 2 2 3" xfId="44880"/>
    <cellStyle name="Currency 4 3 2 3 4 2 3" xfId="21657"/>
    <cellStyle name="Currency 4 3 2 3 4 2 3 2" xfId="52481"/>
    <cellStyle name="Currency 4 3 2 3 4 2 4" xfId="37071"/>
    <cellStyle name="Currency 4 3 2 3 4 3" xfId="10252"/>
    <cellStyle name="Currency 4 3 2 3 4 3 2" xfId="25663"/>
    <cellStyle name="Currency 4 3 2 3 4 3 2 2" xfId="56487"/>
    <cellStyle name="Currency 4 3 2 3 4 3 3" xfId="41077"/>
    <cellStyle name="Currency 4 3 2 3 4 4" xfId="17854"/>
    <cellStyle name="Currency 4 3 2 3 4 4 2" xfId="48678"/>
    <cellStyle name="Currency 4 3 2 3 4 5" xfId="33268"/>
    <cellStyle name="Currency 4 3 2 3 5" xfId="4346"/>
    <cellStyle name="Currency 4 3 2 3 5 2" xfId="12156"/>
    <cellStyle name="Currency 4 3 2 3 5 2 2" xfId="27567"/>
    <cellStyle name="Currency 4 3 2 3 5 2 2 2" xfId="58391"/>
    <cellStyle name="Currency 4 3 2 3 5 2 3" xfId="42981"/>
    <cellStyle name="Currency 4 3 2 3 5 3" xfId="19758"/>
    <cellStyle name="Currency 4 3 2 3 5 3 2" xfId="50582"/>
    <cellStyle name="Currency 4 3 2 3 5 4" xfId="35172"/>
    <cellStyle name="Currency 4 3 2 3 6" xfId="8353"/>
    <cellStyle name="Currency 4 3 2 3 6 2" xfId="23764"/>
    <cellStyle name="Currency 4 3 2 3 6 2 2" xfId="54588"/>
    <cellStyle name="Currency 4 3 2 3 6 3" xfId="39178"/>
    <cellStyle name="Currency 4 3 2 3 7" xfId="15955"/>
    <cellStyle name="Currency 4 3 2 3 7 2" xfId="46779"/>
    <cellStyle name="Currency 4 3 2 3 8" xfId="31369"/>
    <cellStyle name="Currency 4 3 2 4" xfId="963"/>
    <cellStyle name="Currency 4 3 2 4 2" xfId="2862"/>
    <cellStyle name="Currency 4 3 2 4 2 2" xfId="6665"/>
    <cellStyle name="Currency 4 3 2 4 2 2 2" xfId="14475"/>
    <cellStyle name="Currency 4 3 2 4 2 2 2 2" xfId="29886"/>
    <cellStyle name="Currency 4 3 2 4 2 2 2 2 2" xfId="60710"/>
    <cellStyle name="Currency 4 3 2 4 2 2 2 3" xfId="45300"/>
    <cellStyle name="Currency 4 3 2 4 2 2 3" xfId="22077"/>
    <cellStyle name="Currency 4 3 2 4 2 2 3 2" xfId="52901"/>
    <cellStyle name="Currency 4 3 2 4 2 2 4" xfId="37491"/>
    <cellStyle name="Currency 4 3 2 4 2 3" xfId="10672"/>
    <cellStyle name="Currency 4 3 2 4 2 3 2" xfId="26083"/>
    <cellStyle name="Currency 4 3 2 4 2 3 2 2" xfId="56907"/>
    <cellStyle name="Currency 4 3 2 4 2 3 3" xfId="41497"/>
    <cellStyle name="Currency 4 3 2 4 2 4" xfId="18274"/>
    <cellStyle name="Currency 4 3 2 4 2 4 2" xfId="49098"/>
    <cellStyle name="Currency 4 3 2 4 2 5" xfId="33688"/>
    <cellStyle name="Currency 4 3 2 4 3" xfId="4766"/>
    <cellStyle name="Currency 4 3 2 4 3 2" xfId="12576"/>
    <cellStyle name="Currency 4 3 2 4 3 2 2" xfId="27987"/>
    <cellStyle name="Currency 4 3 2 4 3 2 2 2" xfId="58811"/>
    <cellStyle name="Currency 4 3 2 4 3 2 3" xfId="43401"/>
    <cellStyle name="Currency 4 3 2 4 3 3" xfId="20178"/>
    <cellStyle name="Currency 4 3 2 4 3 3 2" xfId="51002"/>
    <cellStyle name="Currency 4 3 2 4 3 4" xfId="35592"/>
    <cellStyle name="Currency 4 3 2 4 4" xfId="8773"/>
    <cellStyle name="Currency 4 3 2 4 4 2" xfId="24184"/>
    <cellStyle name="Currency 4 3 2 4 4 2 2" xfId="55008"/>
    <cellStyle name="Currency 4 3 2 4 4 3" xfId="39598"/>
    <cellStyle name="Currency 4 3 2 4 5" xfId="16375"/>
    <cellStyle name="Currency 4 3 2 4 5 2" xfId="47199"/>
    <cellStyle name="Currency 4 3 2 4 6" xfId="31789"/>
    <cellStyle name="Currency 4 3 2 5" xfId="1596"/>
    <cellStyle name="Currency 4 3 2 5 2" xfId="3495"/>
    <cellStyle name="Currency 4 3 2 5 2 2" xfId="7298"/>
    <cellStyle name="Currency 4 3 2 5 2 2 2" xfId="15108"/>
    <cellStyle name="Currency 4 3 2 5 2 2 2 2" xfId="30519"/>
    <cellStyle name="Currency 4 3 2 5 2 2 2 2 2" xfId="61343"/>
    <cellStyle name="Currency 4 3 2 5 2 2 2 3" xfId="45933"/>
    <cellStyle name="Currency 4 3 2 5 2 2 3" xfId="22710"/>
    <cellStyle name="Currency 4 3 2 5 2 2 3 2" xfId="53534"/>
    <cellStyle name="Currency 4 3 2 5 2 2 4" xfId="38124"/>
    <cellStyle name="Currency 4 3 2 5 2 3" xfId="11305"/>
    <cellStyle name="Currency 4 3 2 5 2 3 2" xfId="26716"/>
    <cellStyle name="Currency 4 3 2 5 2 3 2 2" xfId="57540"/>
    <cellStyle name="Currency 4 3 2 5 2 3 3" xfId="42130"/>
    <cellStyle name="Currency 4 3 2 5 2 4" xfId="18907"/>
    <cellStyle name="Currency 4 3 2 5 2 4 2" xfId="49731"/>
    <cellStyle name="Currency 4 3 2 5 2 5" xfId="34321"/>
    <cellStyle name="Currency 4 3 2 5 3" xfId="5399"/>
    <cellStyle name="Currency 4 3 2 5 3 2" xfId="13209"/>
    <cellStyle name="Currency 4 3 2 5 3 2 2" xfId="28620"/>
    <cellStyle name="Currency 4 3 2 5 3 2 2 2" xfId="59444"/>
    <cellStyle name="Currency 4 3 2 5 3 2 3" xfId="44034"/>
    <cellStyle name="Currency 4 3 2 5 3 3" xfId="20811"/>
    <cellStyle name="Currency 4 3 2 5 3 3 2" xfId="51635"/>
    <cellStyle name="Currency 4 3 2 5 3 4" xfId="36225"/>
    <cellStyle name="Currency 4 3 2 5 4" xfId="9406"/>
    <cellStyle name="Currency 4 3 2 5 4 2" xfId="24817"/>
    <cellStyle name="Currency 4 3 2 5 4 2 2" xfId="55641"/>
    <cellStyle name="Currency 4 3 2 5 4 3" xfId="40231"/>
    <cellStyle name="Currency 4 3 2 5 5" xfId="17008"/>
    <cellStyle name="Currency 4 3 2 5 5 2" xfId="47832"/>
    <cellStyle name="Currency 4 3 2 5 6" xfId="32422"/>
    <cellStyle name="Currency 4 3 2 6" xfId="2229"/>
    <cellStyle name="Currency 4 3 2 6 2" xfId="6032"/>
    <cellStyle name="Currency 4 3 2 6 2 2" xfId="13842"/>
    <cellStyle name="Currency 4 3 2 6 2 2 2" xfId="29253"/>
    <cellStyle name="Currency 4 3 2 6 2 2 2 2" xfId="60077"/>
    <cellStyle name="Currency 4 3 2 6 2 2 3" xfId="44667"/>
    <cellStyle name="Currency 4 3 2 6 2 3" xfId="21444"/>
    <cellStyle name="Currency 4 3 2 6 2 3 2" xfId="52268"/>
    <cellStyle name="Currency 4 3 2 6 2 4" xfId="36858"/>
    <cellStyle name="Currency 4 3 2 6 3" xfId="10039"/>
    <cellStyle name="Currency 4 3 2 6 3 2" xfId="25450"/>
    <cellStyle name="Currency 4 3 2 6 3 2 2" xfId="56274"/>
    <cellStyle name="Currency 4 3 2 6 3 3" xfId="40864"/>
    <cellStyle name="Currency 4 3 2 6 4" xfId="17641"/>
    <cellStyle name="Currency 4 3 2 6 4 2" xfId="48465"/>
    <cellStyle name="Currency 4 3 2 6 5" xfId="33055"/>
    <cellStyle name="Currency 4 3 2 7" xfId="4133"/>
    <cellStyle name="Currency 4 3 2 7 2" xfId="11943"/>
    <cellStyle name="Currency 4 3 2 7 2 2" xfId="27354"/>
    <cellStyle name="Currency 4 3 2 7 2 2 2" xfId="58178"/>
    <cellStyle name="Currency 4 3 2 7 2 3" xfId="42768"/>
    <cellStyle name="Currency 4 3 2 7 3" xfId="19545"/>
    <cellStyle name="Currency 4 3 2 7 3 2" xfId="50369"/>
    <cellStyle name="Currency 4 3 2 7 4" xfId="34959"/>
    <cellStyle name="Currency 4 3 2 8" xfId="8140"/>
    <cellStyle name="Currency 4 3 2 8 2" xfId="23551"/>
    <cellStyle name="Currency 4 3 2 8 2 2" xfId="54375"/>
    <cellStyle name="Currency 4 3 2 8 3" xfId="38965"/>
    <cellStyle name="Currency 4 3 2 9" xfId="7931"/>
    <cellStyle name="Currency 4 3 2 9 2" xfId="23342"/>
    <cellStyle name="Currency 4 3 2 9 2 2" xfId="54166"/>
    <cellStyle name="Currency 4 3 2 9 3" xfId="38756"/>
    <cellStyle name="Currency 4 3 3" xfId="670"/>
    <cellStyle name="Currency 4 3 3 2" xfId="1303"/>
    <cellStyle name="Currency 4 3 3 2 2" xfId="3202"/>
    <cellStyle name="Currency 4 3 3 2 2 2" xfId="7005"/>
    <cellStyle name="Currency 4 3 3 2 2 2 2" xfId="14815"/>
    <cellStyle name="Currency 4 3 3 2 2 2 2 2" xfId="30226"/>
    <cellStyle name="Currency 4 3 3 2 2 2 2 2 2" xfId="61050"/>
    <cellStyle name="Currency 4 3 3 2 2 2 2 3" xfId="45640"/>
    <cellStyle name="Currency 4 3 3 2 2 2 3" xfId="22417"/>
    <cellStyle name="Currency 4 3 3 2 2 2 3 2" xfId="53241"/>
    <cellStyle name="Currency 4 3 3 2 2 2 4" xfId="37831"/>
    <cellStyle name="Currency 4 3 3 2 2 3" xfId="11012"/>
    <cellStyle name="Currency 4 3 3 2 2 3 2" xfId="26423"/>
    <cellStyle name="Currency 4 3 3 2 2 3 2 2" xfId="57247"/>
    <cellStyle name="Currency 4 3 3 2 2 3 3" xfId="41837"/>
    <cellStyle name="Currency 4 3 3 2 2 4" xfId="18614"/>
    <cellStyle name="Currency 4 3 3 2 2 4 2" xfId="49438"/>
    <cellStyle name="Currency 4 3 3 2 2 5" xfId="34028"/>
    <cellStyle name="Currency 4 3 3 2 3" xfId="5106"/>
    <cellStyle name="Currency 4 3 3 2 3 2" xfId="12916"/>
    <cellStyle name="Currency 4 3 3 2 3 2 2" xfId="28327"/>
    <cellStyle name="Currency 4 3 3 2 3 2 2 2" xfId="59151"/>
    <cellStyle name="Currency 4 3 3 2 3 2 3" xfId="43741"/>
    <cellStyle name="Currency 4 3 3 2 3 3" xfId="20518"/>
    <cellStyle name="Currency 4 3 3 2 3 3 2" xfId="51342"/>
    <cellStyle name="Currency 4 3 3 2 3 4" xfId="35932"/>
    <cellStyle name="Currency 4 3 3 2 4" xfId="9113"/>
    <cellStyle name="Currency 4 3 3 2 4 2" xfId="24524"/>
    <cellStyle name="Currency 4 3 3 2 4 2 2" xfId="55348"/>
    <cellStyle name="Currency 4 3 3 2 4 3" xfId="39938"/>
    <cellStyle name="Currency 4 3 3 2 5" xfId="16715"/>
    <cellStyle name="Currency 4 3 3 2 5 2" xfId="47539"/>
    <cellStyle name="Currency 4 3 3 2 6" xfId="32129"/>
    <cellStyle name="Currency 4 3 3 3" xfId="1936"/>
    <cellStyle name="Currency 4 3 3 3 2" xfId="3835"/>
    <cellStyle name="Currency 4 3 3 3 2 2" xfId="7638"/>
    <cellStyle name="Currency 4 3 3 3 2 2 2" xfId="15448"/>
    <cellStyle name="Currency 4 3 3 3 2 2 2 2" xfId="30859"/>
    <cellStyle name="Currency 4 3 3 3 2 2 2 2 2" xfId="61683"/>
    <cellStyle name="Currency 4 3 3 3 2 2 2 3" xfId="46273"/>
    <cellStyle name="Currency 4 3 3 3 2 2 3" xfId="23050"/>
    <cellStyle name="Currency 4 3 3 3 2 2 3 2" xfId="53874"/>
    <cellStyle name="Currency 4 3 3 3 2 2 4" xfId="38464"/>
    <cellStyle name="Currency 4 3 3 3 2 3" xfId="11645"/>
    <cellStyle name="Currency 4 3 3 3 2 3 2" xfId="27056"/>
    <cellStyle name="Currency 4 3 3 3 2 3 2 2" xfId="57880"/>
    <cellStyle name="Currency 4 3 3 3 2 3 3" xfId="42470"/>
    <cellStyle name="Currency 4 3 3 3 2 4" xfId="19247"/>
    <cellStyle name="Currency 4 3 3 3 2 4 2" xfId="50071"/>
    <cellStyle name="Currency 4 3 3 3 2 5" xfId="34661"/>
    <cellStyle name="Currency 4 3 3 3 3" xfId="5739"/>
    <cellStyle name="Currency 4 3 3 3 3 2" xfId="13549"/>
    <cellStyle name="Currency 4 3 3 3 3 2 2" xfId="28960"/>
    <cellStyle name="Currency 4 3 3 3 3 2 2 2" xfId="59784"/>
    <cellStyle name="Currency 4 3 3 3 3 2 3" xfId="44374"/>
    <cellStyle name="Currency 4 3 3 3 3 3" xfId="21151"/>
    <cellStyle name="Currency 4 3 3 3 3 3 2" xfId="51975"/>
    <cellStyle name="Currency 4 3 3 3 3 4" xfId="36565"/>
    <cellStyle name="Currency 4 3 3 3 4" xfId="9746"/>
    <cellStyle name="Currency 4 3 3 3 4 2" xfId="25157"/>
    <cellStyle name="Currency 4 3 3 3 4 2 2" xfId="55981"/>
    <cellStyle name="Currency 4 3 3 3 4 3" xfId="40571"/>
    <cellStyle name="Currency 4 3 3 3 5" xfId="17348"/>
    <cellStyle name="Currency 4 3 3 3 5 2" xfId="48172"/>
    <cellStyle name="Currency 4 3 3 3 6" xfId="32762"/>
    <cellStyle name="Currency 4 3 3 4" xfId="2569"/>
    <cellStyle name="Currency 4 3 3 4 2" xfId="6372"/>
    <cellStyle name="Currency 4 3 3 4 2 2" xfId="14182"/>
    <cellStyle name="Currency 4 3 3 4 2 2 2" xfId="29593"/>
    <cellStyle name="Currency 4 3 3 4 2 2 2 2" xfId="60417"/>
    <cellStyle name="Currency 4 3 3 4 2 2 3" xfId="45007"/>
    <cellStyle name="Currency 4 3 3 4 2 3" xfId="21784"/>
    <cellStyle name="Currency 4 3 3 4 2 3 2" xfId="52608"/>
    <cellStyle name="Currency 4 3 3 4 2 4" xfId="37198"/>
    <cellStyle name="Currency 4 3 3 4 3" xfId="10379"/>
    <cellStyle name="Currency 4 3 3 4 3 2" xfId="25790"/>
    <cellStyle name="Currency 4 3 3 4 3 2 2" xfId="56614"/>
    <cellStyle name="Currency 4 3 3 4 3 3" xfId="41204"/>
    <cellStyle name="Currency 4 3 3 4 4" xfId="17981"/>
    <cellStyle name="Currency 4 3 3 4 4 2" xfId="48805"/>
    <cellStyle name="Currency 4 3 3 4 5" xfId="33395"/>
    <cellStyle name="Currency 4 3 3 5" xfId="4473"/>
    <cellStyle name="Currency 4 3 3 5 2" xfId="12283"/>
    <cellStyle name="Currency 4 3 3 5 2 2" xfId="27694"/>
    <cellStyle name="Currency 4 3 3 5 2 2 2" xfId="58518"/>
    <cellStyle name="Currency 4 3 3 5 2 3" xfId="43108"/>
    <cellStyle name="Currency 4 3 3 5 3" xfId="19885"/>
    <cellStyle name="Currency 4 3 3 5 3 2" xfId="50709"/>
    <cellStyle name="Currency 4 3 3 5 4" xfId="35299"/>
    <cellStyle name="Currency 4 3 3 6" xfId="8480"/>
    <cellStyle name="Currency 4 3 3 6 2" xfId="23891"/>
    <cellStyle name="Currency 4 3 3 6 2 2" xfId="54715"/>
    <cellStyle name="Currency 4 3 3 6 3" xfId="39305"/>
    <cellStyle name="Currency 4 3 3 7" xfId="16082"/>
    <cellStyle name="Currency 4 3 3 7 2" xfId="46906"/>
    <cellStyle name="Currency 4 3 3 8" xfId="31496"/>
    <cellStyle name="Currency 4 3 4" xfId="461"/>
    <cellStyle name="Currency 4 3 4 2" xfId="1094"/>
    <cellStyle name="Currency 4 3 4 2 2" xfId="2993"/>
    <cellStyle name="Currency 4 3 4 2 2 2" xfId="6796"/>
    <cellStyle name="Currency 4 3 4 2 2 2 2" xfId="14606"/>
    <cellStyle name="Currency 4 3 4 2 2 2 2 2" xfId="30017"/>
    <cellStyle name="Currency 4 3 4 2 2 2 2 2 2" xfId="60841"/>
    <cellStyle name="Currency 4 3 4 2 2 2 2 3" xfId="45431"/>
    <cellStyle name="Currency 4 3 4 2 2 2 3" xfId="22208"/>
    <cellStyle name="Currency 4 3 4 2 2 2 3 2" xfId="53032"/>
    <cellStyle name="Currency 4 3 4 2 2 2 4" xfId="37622"/>
    <cellStyle name="Currency 4 3 4 2 2 3" xfId="10803"/>
    <cellStyle name="Currency 4 3 4 2 2 3 2" xfId="26214"/>
    <cellStyle name="Currency 4 3 4 2 2 3 2 2" xfId="57038"/>
    <cellStyle name="Currency 4 3 4 2 2 3 3" xfId="41628"/>
    <cellStyle name="Currency 4 3 4 2 2 4" xfId="18405"/>
    <cellStyle name="Currency 4 3 4 2 2 4 2" xfId="49229"/>
    <cellStyle name="Currency 4 3 4 2 2 5" xfId="33819"/>
    <cellStyle name="Currency 4 3 4 2 3" xfId="4897"/>
    <cellStyle name="Currency 4 3 4 2 3 2" xfId="12707"/>
    <cellStyle name="Currency 4 3 4 2 3 2 2" xfId="28118"/>
    <cellStyle name="Currency 4 3 4 2 3 2 2 2" xfId="58942"/>
    <cellStyle name="Currency 4 3 4 2 3 2 3" xfId="43532"/>
    <cellStyle name="Currency 4 3 4 2 3 3" xfId="20309"/>
    <cellStyle name="Currency 4 3 4 2 3 3 2" xfId="51133"/>
    <cellStyle name="Currency 4 3 4 2 3 4" xfId="35723"/>
    <cellStyle name="Currency 4 3 4 2 4" xfId="8904"/>
    <cellStyle name="Currency 4 3 4 2 4 2" xfId="24315"/>
    <cellStyle name="Currency 4 3 4 2 4 2 2" xfId="55139"/>
    <cellStyle name="Currency 4 3 4 2 4 3" xfId="39729"/>
    <cellStyle name="Currency 4 3 4 2 5" xfId="16506"/>
    <cellStyle name="Currency 4 3 4 2 5 2" xfId="47330"/>
    <cellStyle name="Currency 4 3 4 2 6" xfId="31920"/>
    <cellStyle name="Currency 4 3 4 3" xfId="1727"/>
    <cellStyle name="Currency 4 3 4 3 2" xfId="3626"/>
    <cellStyle name="Currency 4 3 4 3 2 2" xfId="7429"/>
    <cellStyle name="Currency 4 3 4 3 2 2 2" xfId="15239"/>
    <cellStyle name="Currency 4 3 4 3 2 2 2 2" xfId="30650"/>
    <cellStyle name="Currency 4 3 4 3 2 2 2 2 2" xfId="61474"/>
    <cellStyle name="Currency 4 3 4 3 2 2 2 3" xfId="46064"/>
    <cellStyle name="Currency 4 3 4 3 2 2 3" xfId="22841"/>
    <cellStyle name="Currency 4 3 4 3 2 2 3 2" xfId="53665"/>
    <cellStyle name="Currency 4 3 4 3 2 2 4" xfId="38255"/>
    <cellStyle name="Currency 4 3 4 3 2 3" xfId="11436"/>
    <cellStyle name="Currency 4 3 4 3 2 3 2" xfId="26847"/>
    <cellStyle name="Currency 4 3 4 3 2 3 2 2" xfId="57671"/>
    <cellStyle name="Currency 4 3 4 3 2 3 3" xfId="42261"/>
    <cellStyle name="Currency 4 3 4 3 2 4" xfId="19038"/>
    <cellStyle name="Currency 4 3 4 3 2 4 2" xfId="49862"/>
    <cellStyle name="Currency 4 3 4 3 2 5" xfId="34452"/>
    <cellStyle name="Currency 4 3 4 3 3" xfId="5530"/>
    <cellStyle name="Currency 4 3 4 3 3 2" xfId="13340"/>
    <cellStyle name="Currency 4 3 4 3 3 2 2" xfId="28751"/>
    <cellStyle name="Currency 4 3 4 3 3 2 2 2" xfId="59575"/>
    <cellStyle name="Currency 4 3 4 3 3 2 3" xfId="44165"/>
    <cellStyle name="Currency 4 3 4 3 3 3" xfId="20942"/>
    <cellStyle name="Currency 4 3 4 3 3 3 2" xfId="51766"/>
    <cellStyle name="Currency 4 3 4 3 3 4" xfId="36356"/>
    <cellStyle name="Currency 4 3 4 3 4" xfId="9537"/>
    <cellStyle name="Currency 4 3 4 3 4 2" xfId="24948"/>
    <cellStyle name="Currency 4 3 4 3 4 2 2" xfId="55772"/>
    <cellStyle name="Currency 4 3 4 3 4 3" xfId="40362"/>
    <cellStyle name="Currency 4 3 4 3 5" xfId="17139"/>
    <cellStyle name="Currency 4 3 4 3 5 2" xfId="47963"/>
    <cellStyle name="Currency 4 3 4 3 6" xfId="32553"/>
    <cellStyle name="Currency 4 3 4 4" xfId="2360"/>
    <cellStyle name="Currency 4 3 4 4 2" xfId="6163"/>
    <cellStyle name="Currency 4 3 4 4 2 2" xfId="13973"/>
    <cellStyle name="Currency 4 3 4 4 2 2 2" xfId="29384"/>
    <cellStyle name="Currency 4 3 4 4 2 2 2 2" xfId="60208"/>
    <cellStyle name="Currency 4 3 4 4 2 2 3" xfId="44798"/>
    <cellStyle name="Currency 4 3 4 4 2 3" xfId="21575"/>
    <cellStyle name="Currency 4 3 4 4 2 3 2" xfId="52399"/>
    <cellStyle name="Currency 4 3 4 4 2 4" xfId="36989"/>
    <cellStyle name="Currency 4 3 4 4 3" xfId="10170"/>
    <cellStyle name="Currency 4 3 4 4 3 2" xfId="25581"/>
    <cellStyle name="Currency 4 3 4 4 3 2 2" xfId="56405"/>
    <cellStyle name="Currency 4 3 4 4 3 3" xfId="40995"/>
    <cellStyle name="Currency 4 3 4 4 4" xfId="17772"/>
    <cellStyle name="Currency 4 3 4 4 4 2" xfId="48596"/>
    <cellStyle name="Currency 4 3 4 4 5" xfId="33186"/>
    <cellStyle name="Currency 4 3 4 5" xfId="4264"/>
    <cellStyle name="Currency 4 3 4 5 2" xfId="12074"/>
    <cellStyle name="Currency 4 3 4 5 2 2" xfId="27485"/>
    <cellStyle name="Currency 4 3 4 5 2 2 2" xfId="58309"/>
    <cellStyle name="Currency 4 3 4 5 2 3" xfId="42899"/>
    <cellStyle name="Currency 4 3 4 5 3" xfId="19676"/>
    <cellStyle name="Currency 4 3 4 5 3 2" xfId="50500"/>
    <cellStyle name="Currency 4 3 4 5 4" xfId="35090"/>
    <cellStyle name="Currency 4 3 4 6" xfId="8271"/>
    <cellStyle name="Currency 4 3 4 6 2" xfId="23682"/>
    <cellStyle name="Currency 4 3 4 6 2 2" xfId="54506"/>
    <cellStyle name="Currency 4 3 4 6 3" xfId="39096"/>
    <cellStyle name="Currency 4 3 4 7" xfId="15873"/>
    <cellStyle name="Currency 4 3 4 7 2" xfId="46697"/>
    <cellStyle name="Currency 4 3 4 8" xfId="31287"/>
    <cellStyle name="Currency 4 3 5" xfId="881"/>
    <cellStyle name="Currency 4 3 5 2" xfId="2780"/>
    <cellStyle name="Currency 4 3 5 2 2" xfId="6583"/>
    <cellStyle name="Currency 4 3 5 2 2 2" xfId="14393"/>
    <cellStyle name="Currency 4 3 5 2 2 2 2" xfId="29804"/>
    <cellStyle name="Currency 4 3 5 2 2 2 2 2" xfId="60628"/>
    <cellStyle name="Currency 4 3 5 2 2 2 3" xfId="45218"/>
    <cellStyle name="Currency 4 3 5 2 2 3" xfId="21995"/>
    <cellStyle name="Currency 4 3 5 2 2 3 2" xfId="52819"/>
    <cellStyle name="Currency 4 3 5 2 2 4" xfId="37409"/>
    <cellStyle name="Currency 4 3 5 2 3" xfId="10590"/>
    <cellStyle name="Currency 4 3 5 2 3 2" xfId="26001"/>
    <cellStyle name="Currency 4 3 5 2 3 2 2" xfId="56825"/>
    <cellStyle name="Currency 4 3 5 2 3 3" xfId="41415"/>
    <cellStyle name="Currency 4 3 5 2 4" xfId="18192"/>
    <cellStyle name="Currency 4 3 5 2 4 2" xfId="49016"/>
    <cellStyle name="Currency 4 3 5 2 5" xfId="33606"/>
    <cellStyle name="Currency 4 3 5 3" xfId="4684"/>
    <cellStyle name="Currency 4 3 5 3 2" xfId="12494"/>
    <cellStyle name="Currency 4 3 5 3 2 2" xfId="27905"/>
    <cellStyle name="Currency 4 3 5 3 2 2 2" xfId="58729"/>
    <cellStyle name="Currency 4 3 5 3 2 3" xfId="43319"/>
    <cellStyle name="Currency 4 3 5 3 3" xfId="20096"/>
    <cellStyle name="Currency 4 3 5 3 3 2" xfId="50920"/>
    <cellStyle name="Currency 4 3 5 3 4" xfId="35510"/>
    <cellStyle name="Currency 4 3 5 4" xfId="8691"/>
    <cellStyle name="Currency 4 3 5 4 2" xfId="24102"/>
    <cellStyle name="Currency 4 3 5 4 2 2" xfId="54926"/>
    <cellStyle name="Currency 4 3 5 4 3" xfId="39516"/>
    <cellStyle name="Currency 4 3 5 5" xfId="16293"/>
    <cellStyle name="Currency 4 3 5 5 2" xfId="47117"/>
    <cellStyle name="Currency 4 3 5 6" xfId="31707"/>
    <cellStyle name="Currency 4 3 6" xfId="1514"/>
    <cellStyle name="Currency 4 3 6 2" xfId="3413"/>
    <cellStyle name="Currency 4 3 6 2 2" xfId="7216"/>
    <cellStyle name="Currency 4 3 6 2 2 2" xfId="15026"/>
    <cellStyle name="Currency 4 3 6 2 2 2 2" xfId="30437"/>
    <cellStyle name="Currency 4 3 6 2 2 2 2 2" xfId="61261"/>
    <cellStyle name="Currency 4 3 6 2 2 2 3" xfId="45851"/>
    <cellStyle name="Currency 4 3 6 2 2 3" xfId="22628"/>
    <cellStyle name="Currency 4 3 6 2 2 3 2" xfId="53452"/>
    <cellStyle name="Currency 4 3 6 2 2 4" xfId="38042"/>
    <cellStyle name="Currency 4 3 6 2 3" xfId="11223"/>
    <cellStyle name="Currency 4 3 6 2 3 2" xfId="26634"/>
    <cellStyle name="Currency 4 3 6 2 3 2 2" xfId="57458"/>
    <cellStyle name="Currency 4 3 6 2 3 3" xfId="42048"/>
    <cellStyle name="Currency 4 3 6 2 4" xfId="18825"/>
    <cellStyle name="Currency 4 3 6 2 4 2" xfId="49649"/>
    <cellStyle name="Currency 4 3 6 2 5" xfId="34239"/>
    <cellStyle name="Currency 4 3 6 3" xfId="5317"/>
    <cellStyle name="Currency 4 3 6 3 2" xfId="13127"/>
    <cellStyle name="Currency 4 3 6 3 2 2" xfId="28538"/>
    <cellStyle name="Currency 4 3 6 3 2 2 2" xfId="59362"/>
    <cellStyle name="Currency 4 3 6 3 2 3" xfId="43952"/>
    <cellStyle name="Currency 4 3 6 3 3" xfId="20729"/>
    <cellStyle name="Currency 4 3 6 3 3 2" xfId="51553"/>
    <cellStyle name="Currency 4 3 6 3 4" xfId="36143"/>
    <cellStyle name="Currency 4 3 6 4" xfId="9324"/>
    <cellStyle name="Currency 4 3 6 4 2" xfId="24735"/>
    <cellStyle name="Currency 4 3 6 4 2 2" xfId="55559"/>
    <cellStyle name="Currency 4 3 6 4 3" xfId="40149"/>
    <cellStyle name="Currency 4 3 6 5" xfId="16926"/>
    <cellStyle name="Currency 4 3 6 5 2" xfId="47750"/>
    <cellStyle name="Currency 4 3 6 6" xfId="32340"/>
    <cellStyle name="Currency 4 3 7" xfId="2147"/>
    <cellStyle name="Currency 4 3 7 2" xfId="5950"/>
    <cellStyle name="Currency 4 3 7 2 2" xfId="13760"/>
    <cellStyle name="Currency 4 3 7 2 2 2" xfId="29171"/>
    <cellStyle name="Currency 4 3 7 2 2 2 2" xfId="59995"/>
    <cellStyle name="Currency 4 3 7 2 2 3" xfId="44585"/>
    <cellStyle name="Currency 4 3 7 2 3" xfId="21362"/>
    <cellStyle name="Currency 4 3 7 2 3 2" xfId="52186"/>
    <cellStyle name="Currency 4 3 7 2 4" xfId="36776"/>
    <cellStyle name="Currency 4 3 7 3" xfId="9957"/>
    <cellStyle name="Currency 4 3 7 3 2" xfId="25368"/>
    <cellStyle name="Currency 4 3 7 3 2 2" xfId="56192"/>
    <cellStyle name="Currency 4 3 7 3 3" xfId="40782"/>
    <cellStyle name="Currency 4 3 7 4" xfId="17559"/>
    <cellStyle name="Currency 4 3 7 4 2" xfId="48383"/>
    <cellStyle name="Currency 4 3 7 5" xfId="32973"/>
    <cellStyle name="Currency 4 3 8" xfId="4051"/>
    <cellStyle name="Currency 4 3 8 2" xfId="11861"/>
    <cellStyle name="Currency 4 3 8 2 2" xfId="27272"/>
    <cellStyle name="Currency 4 3 8 2 2 2" xfId="58096"/>
    <cellStyle name="Currency 4 3 8 2 3" xfId="42686"/>
    <cellStyle name="Currency 4 3 8 3" xfId="19463"/>
    <cellStyle name="Currency 4 3 8 3 2" xfId="50287"/>
    <cellStyle name="Currency 4 3 8 4" xfId="34877"/>
    <cellStyle name="Currency 4 3 9" xfId="8058"/>
    <cellStyle name="Currency 4 3 9 2" xfId="23469"/>
    <cellStyle name="Currency 4 3 9 2 2" xfId="54293"/>
    <cellStyle name="Currency 4 3 9 3" xfId="38883"/>
    <cellStyle name="Currency 4 4" xfId="287"/>
    <cellStyle name="Currency 4 4 10" xfId="15700"/>
    <cellStyle name="Currency 4 4 10 2" xfId="46524"/>
    <cellStyle name="Currency 4 4 11" xfId="31114"/>
    <cellStyle name="Currency 4 4 2" xfId="710"/>
    <cellStyle name="Currency 4 4 2 2" xfId="1343"/>
    <cellStyle name="Currency 4 4 2 2 2" xfId="3242"/>
    <cellStyle name="Currency 4 4 2 2 2 2" xfId="7045"/>
    <cellStyle name="Currency 4 4 2 2 2 2 2" xfId="14855"/>
    <cellStyle name="Currency 4 4 2 2 2 2 2 2" xfId="30266"/>
    <cellStyle name="Currency 4 4 2 2 2 2 2 2 2" xfId="61090"/>
    <cellStyle name="Currency 4 4 2 2 2 2 2 3" xfId="45680"/>
    <cellStyle name="Currency 4 4 2 2 2 2 3" xfId="22457"/>
    <cellStyle name="Currency 4 4 2 2 2 2 3 2" xfId="53281"/>
    <cellStyle name="Currency 4 4 2 2 2 2 4" xfId="37871"/>
    <cellStyle name="Currency 4 4 2 2 2 3" xfId="11052"/>
    <cellStyle name="Currency 4 4 2 2 2 3 2" xfId="26463"/>
    <cellStyle name="Currency 4 4 2 2 2 3 2 2" xfId="57287"/>
    <cellStyle name="Currency 4 4 2 2 2 3 3" xfId="41877"/>
    <cellStyle name="Currency 4 4 2 2 2 4" xfId="18654"/>
    <cellStyle name="Currency 4 4 2 2 2 4 2" xfId="49478"/>
    <cellStyle name="Currency 4 4 2 2 2 5" xfId="34068"/>
    <cellStyle name="Currency 4 4 2 2 3" xfId="5146"/>
    <cellStyle name="Currency 4 4 2 2 3 2" xfId="12956"/>
    <cellStyle name="Currency 4 4 2 2 3 2 2" xfId="28367"/>
    <cellStyle name="Currency 4 4 2 2 3 2 2 2" xfId="59191"/>
    <cellStyle name="Currency 4 4 2 2 3 2 3" xfId="43781"/>
    <cellStyle name="Currency 4 4 2 2 3 3" xfId="20558"/>
    <cellStyle name="Currency 4 4 2 2 3 3 2" xfId="51382"/>
    <cellStyle name="Currency 4 4 2 2 3 4" xfId="35972"/>
    <cellStyle name="Currency 4 4 2 2 4" xfId="9153"/>
    <cellStyle name="Currency 4 4 2 2 4 2" xfId="24564"/>
    <cellStyle name="Currency 4 4 2 2 4 2 2" xfId="55388"/>
    <cellStyle name="Currency 4 4 2 2 4 3" xfId="39978"/>
    <cellStyle name="Currency 4 4 2 2 5" xfId="16755"/>
    <cellStyle name="Currency 4 4 2 2 5 2" xfId="47579"/>
    <cellStyle name="Currency 4 4 2 2 6" xfId="32169"/>
    <cellStyle name="Currency 4 4 2 3" xfId="1976"/>
    <cellStyle name="Currency 4 4 2 3 2" xfId="3875"/>
    <cellStyle name="Currency 4 4 2 3 2 2" xfId="7678"/>
    <cellStyle name="Currency 4 4 2 3 2 2 2" xfId="15488"/>
    <cellStyle name="Currency 4 4 2 3 2 2 2 2" xfId="30899"/>
    <cellStyle name="Currency 4 4 2 3 2 2 2 2 2" xfId="61723"/>
    <cellStyle name="Currency 4 4 2 3 2 2 2 3" xfId="46313"/>
    <cellStyle name="Currency 4 4 2 3 2 2 3" xfId="23090"/>
    <cellStyle name="Currency 4 4 2 3 2 2 3 2" xfId="53914"/>
    <cellStyle name="Currency 4 4 2 3 2 2 4" xfId="38504"/>
    <cellStyle name="Currency 4 4 2 3 2 3" xfId="11685"/>
    <cellStyle name="Currency 4 4 2 3 2 3 2" xfId="27096"/>
    <cellStyle name="Currency 4 4 2 3 2 3 2 2" xfId="57920"/>
    <cellStyle name="Currency 4 4 2 3 2 3 3" xfId="42510"/>
    <cellStyle name="Currency 4 4 2 3 2 4" xfId="19287"/>
    <cellStyle name="Currency 4 4 2 3 2 4 2" xfId="50111"/>
    <cellStyle name="Currency 4 4 2 3 2 5" xfId="34701"/>
    <cellStyle name="Currency 4 4 2 3 3" xfId="5779"/>
    <cellStyle name="Currency 4 4 2 3 3 2" xfId="13589"/>
    <cellStyle name="Currency 4 4 2 3 3 2 2" xfId="29000"/>
    <cellStyle name="Currency 4 4 2 3 3 2 2 2" xfId="59824"/>
    <cellStyle name="Currency 4 4 2 3 3 2 3" xfId="44414"/>
    <cellStyle name="Currency 4 4 2 3 3 3" xfId="21191"/>
    <cellStyle name="Currency 4 4 2 3 3 3 2" xfId="52015"/>
    <cellStyle name="Currency 4 4 2 3 3 4" xfId="36605"/>
    <cellStyle name="Currency 4 4 2 3 4" xfId="9786"/>
    <cellStyle name="Currency 4 4 2 3 4 2" xfId="25197"/>
    <cellStyle name="Currency 4 4 2 3 4 2 2" xfId="56021"/>
    <cellStyle name="Currency 4 4 2 3 4 3" xfId="40611"/>
    <cellStyle name="Currency 4 4 2 3 5" xfId="17388"/>
    <cellStyle name="Currency 4 4 2 3 5 2" xfId="48212"/>
    <cellStyle name="Currency 4 4 2 3 6" xfId="32802"/>
    <cellStyle name="Currency 4 4 2 4" xfId="2609"/>
    <cellStyle name="Currency 4 4 2 4 2" xfId="6412"/>
    <cellStyle name="Currency 4 4 2 4 2 2" xfId="14222"/>
    <cellStyle name="Currency 4 4 2 4 2 2 2" xfId="29633"/>
    <cellStyle name="Currency 4 4 2 4 2 2 2 2" xfId="60457"/>
    <cellStyle name="Currency 4 4 2 4 2 2 3" xfId="45047"/>
    <cellStyle name="Currency 4 4 2 4 2 3" xfId="21824"/>
    <cellStyle name="Currency 4 4 2 4 2 3 2" xfId="52648"/>
    <cellStyle name="Currency 4 4 2 4 2 4" xfId="37238"/>
    <cellStyle name="Currency 4 4 2 4 3" xfId="10419"/>
    <cellStyle name="Currency 4 4 2 4 3 2" xfId="25830"/>
    <cellStyle name="Currency 4 4 2 4 3 2 2" xfId="56654"/>
    <cellStyle name="Currency 4 4 2 4 3 3" xfId="41244"/>
    <cellStyle name="Currency 4 4 2 4 4" xfId="18021"/>
    <cellStyle name="Currency 4 4 2 4 4 2" xfId="48845"/>
    <cellStyle name="Currency 4 4 2 4 5" xfId="33435"/>
    <cellStyle name="Currency 4 4 2 5" xfId="4513"/>
    <cellStyle name="Currency 4 4 2 5 2" xfId="12323"/>
    <cellStyle name="Currency 4 4 2 5 2 2" xfId="27734"/>
    <cellStyle name="Currency 4 4 2 5 2 2 2" xfId="58558"/>
    <cellStyle name="Currency 4 4 2 5 2 3" xfId="43148"/>
    <cellStyle name="Currency 4 4 2 5 3" xfId="19925"/>
    <cellStyle name="Currency 4 4 2 5 3 2" xfId="50749"/>
    <cellStyle name="Currency 4 4 2 5 4" xfId="35339"/>
    <cellStyle name="Currency 4 4 2 6" xfId="8520"/>
    <cellStyle name="Currency 4 4 2 6 2" xfId="23931"/>
    <cellStyle name="Currency 4 4 2 6 2 2" xfId="54755"/>
    <cellStyle name="Currency 4 4 2 6 3" xfId="39345"/>
    <cellStyle name="Currency 4 4 2 7" xfId="16122"/>
    <cellStyle name="Currency 4 4 2 7 2" xfId="46946"/>
    <cellStyle name="Currency 4 4 2 8" xfId="31536"/>
    <cellStyle name="Currency 4 4 3" xfId="501"/>
    <cellStyle name="Currency 4 4 3 2" xfId="1134"/>
    <cellStyle name="Currency 4 4 3 2 2" xfId="3033"/>
    <cellStyle name="Currency 4 4 3 2 2 2" xfId="6836"/>
    <cellStyle name="Currency 4 4 3 2 2 2 2" xfId="14646"/>
    <cellStyle name="Currency 4 4 3 2 2 2 2 2" xfId="30057"/>
    <cellStyle name="Currency 4 4 3 2 2 2 2 2 2" xfId="60881"/>
    <cellStyle name="Currency 4 4 3 2 2 2 2 3" xfId="45471"/>
    <cellStyle name="Currency 4 4 3 2 2 2 3" xfId="22248"/>
    <cellStyle name="Currency 4 4 3 2 2 2 3 2" xfId="53072"/>
    <cellStyle name="Currency 4 4 3 2 2 2 4" xfId="37662"/>
    <cellStyle name="Currency 4 4 3 2 2 3" xfId="10843"/>
    <cellStyle name="Currency 4 4 3 2 2 3 2" xfId="26254"/>
    <cellStyle name="Currency 4 4 3 2 2 3 2 2" xfId="57078"/>
    <cellStyle name="Currency 4 4 3 2 2 3 3" xfId="41668"/>
    <cellStyle name="Currency 4 4 3 2 2 4" xfId="18445"/>
    <cellStyle name="Currency 4 4 3 2 2 4 2" xfId="49269"/>
    <cellStyle name="Currency 4 4 3 2 2 5" xfId="33859"/>
    <cellStyle name="Currency 4 4 3 2 3" xfId="4937"/>
    <cellStyle name="Currency 4 4 3 2 3 2" xfId="12747"/>
    <cellStyle name="Currency 4 4 3 2 3 2 2" xfId="28158"/>
    <cellStyle name="Currency 4 4 3 2 3 2 2 2" xfId="58982"/>
    <cellStyle name="Currency 4 4 3 2 3 2 3" xfId="43572"/>
    <cellStyle name="Currency 4 4 3 2 3 3" xfId="20349"/>
    <cellStyle name="Currency 4 4 3 2 3 3 2" xfId="51173"/>
    <cellStyle name="Currency 4 4 3 2 3 4" xfId="35763"/>
    <cellStyle name="Currency 4 4 3 2 4" xfId="8944"/>
    <cellStyle name="Currency 4 4 3 2 4 2" xfId="24355"/>
    <cellStyle name="Currency 4 4 3 2 4 2 2" xfId="55179"/>
    <cellStyle name="Currency 4 4 3 2 4 3" xfId="39769"/>
    <cellStyle name="Currency 4 4 3 2 5" xfId="16546"/>
    <cellStyle name="Currency 4 4 3 2 5 2" xfId="47370"/>
    <cellStyle name="Currency 4 4 3 2 6" xfId="31960"/>
    <cellStyle name="Currency 4 4 3 3" xfId="1767"/>
    <cellStyle name="Currency 4 4 3 3 2" xfId="3666"/>
    <cellStyle name="Currency 4 4 3 3 2 2" xfId="7469"/>
    <cellStyle name="Currency 4 4 3 3 2 2 2" xfId="15279"/>
    <cellStyle name="Currency 4 4 3 3 2 2 2 2" xfId="30690"/>
    <cellStyle name="Currency 4 4 3 3 2 2 2 2 2" xfId="61514"/>
    <cellStyle name="Currency 4 4 3 3 2 2 2 3" xfId="46104"/>
    <cellStyle name="Currency 4 4 3 3 2 2 3" xfId="22881"/>
    <cellStyle name="Currency 4 4 3 3 2 2 3 2" xfId="53705"/>
    <cellStyle name="Currency 4 4 3 3 2 2 4" xfId="38295"/>
    <cellStyle name="Currency 4 4 3 3 2 3" xfId="11476"/>
    <cellStyle name="Currency 4 4 3 3 2 3 2" xfId="26887"/>
    <cellStyle name="Currency 4 4 3 3 2 3 2 2" xfId="57711"/>
    <cellStyle name="Currency 4 4 3 3 2 3 3" xfId="42301"/>
    <cellStyle name="Currency 4 4 3 3 2 4" xfId="19078"/>
    <cellStyle name="Currency 4 4 3 3 2 4 2" xfId="49902"/>
    <cellStyle name="Currency 4 4 3 3 2 5" xfId="34492"/>
    <cellStyle name="Currency 4 4 3 3 3" xfId="5570"/>
    <cellStyle name="Currency 4 4 3 3 3 2" xfId="13380"/>
    <cellStyle name="Currency 4 4 3 3 3 2 2" xfId="28791"/>
    <cellStyle name="Currency 4 4 3 3 3 2 2 2" xfId="59615"/>
    <cellStyle name="Currency 4 4 3 3 3 2 3" xfId="44205"/>
    <cellStyle name="Currency 4 4 3 3 3 3" xfId="20982"/>
    <cellStyle name="Currency 4 4 3 3 3 3 2" xfId="51806"/>
    <cellStyle name="Currency 4 4 3 3 3 4" xfId="36396"/>
    <cellStyle name="Currency 4 4 3 3 4" xfId="9577"/>
    <cellStyle name="Currency 4 4 3 3 4 2" xfId="24988"/>
    <cellStyle name="Currency 4 4 3 3 4 2 2" xfId="55812"/>
    <cellStyle name="Currency 4 4 3 3 4 3" xfId="40402"/>
    <cellStyle name="Currency 4 4 3 3 5" xfId="17179"/>
    <cellStyle name="Currency 4 4 3 3 5 2" xfId="48003"/>
    <cellStyle name="Currency 4 4 3 3 6" xfId="32593"/>
    <cellStyle name="Currency 4 4 3 4" xfId="2400"/>
    <cellStyle name="Currency 4 4 3 4 2" xfId="6203"/>
    <cellStyle name="Currency 4 4 3 4 2 2" xfId="14013"/>
    <cellStyle name="Currency 4 4 3 4 2 2 2" xfId="29424"/>
    <cellStyle name="Currency 4 4 3 4 2 2 2 2" xfId="60248"/>
    <cellStyle name="Currency 4 4 3 4 2 2 3" xfId="44838"/>
    <cellStyle name="Currency 4 4 3 4 2 3" xfId="21615"/>
    <cellStyle name="Currency 4 4 3 4 2 3 2" xfId="52439"/>
    <cellStyle name="Currency 4 4 3 4 2 4" xfId="37029"/>
    <cellStyle name="Currency 4 4 3 4 3" xfId="10210"/>
    <cellStyle name="Currency 4 4 3 4 3 2" xfId="25621"/>
    <cellStyle name="Currency 4 4 3 4 3 2 2" xfId="56445"/>
    <cellStyle name="Currency 4 4 3 4 3 3" xfId="41035"/>
    <cellStyle name="Currency 4 4 3 4 4" xfId="17812"/>
    <cellStyle name="Currency 4 4 3 4 4 2" xfId="48636"/>
    <cellStyle name="Currency 4 4 3 4 5" xfId="33226"/>
    <cellStyle name="Currency 4 4 3 5" xfId="4304"/>
    <cellStyle name="Currency 4 4 3 5 2" xfId="12114"/>
    <cellStyle name="Currency 4 4 3 5 2 2" xfId="27525"/>
    <cellStyle name="Currency 4 4 3 5 2 2 2" xfId="58349"/>
    <cellStyle name="Currency 4 4 3 5 2 3" xfId="42939"/>
    <cellStyle name="Currency 4 4 3 5 3" xfId="19716"/>
    <cellStyle name="Currency 4 4 3 5 3 2" xfId="50540"/>
    <cellStyle name="Currency 4 4 3 5 4" xfId="35130"/>
    <cellStyle name="Currency 4 4 3 6" xfId="8311"/>
    <cellStyle name="Currency 4 4 3 6 2" xfId="23722"/>
    <cellStyle name="Currency 4 4 3 6 2 2" xfId="54546"/>
    <cellStyle name="Currency 4 4 3 6 3" xfId="39136"/>
    <cellStyle name="Currency 4 4 3 7" xfId="15913"/>
    <cellStyle name="Currency 4 4 3 7 2" xfId="46737"/>
    <cellStyle name="Currency 4 4 3 8" xfId="31327"/>
    <cellStyle name="Currency 4 4 4" xfId="921"/>
    <cellStyle name="Currency 4 4 4 2" xfId="2820"/>
    <cellStyle name="Currency 4 4 4 2 2" xfId="6623"/>
    <cellStyle name="Currency 4 4 4 2 2 2" xfId="14433"/>
    <cellStyle name="Currency 4 4 4 2 2 2 2" xfId="29844"/>
    <cellStyle name="Currency 4 4 4 2 2 2 2 2" xfId="60668"/>
    <cellStyle name="Currency 4 4 4 2 2 2 3" xfId="45258"/>
    <cellStyle name="Currency 4 4 4 2 2 3" xfId="22035"/>
    <cellStyle name="Currency 4 4 4 2 2 3 2" xfId="52859"/>
    <cellStyle name="Currency 4 4 4 2 2 4" xfId="37449"/>
    <cellStyle name="Currency 4 4 4 2 3" xfId="10630"/>
    <cellStyle name="Currency 4 4 4 2 3 2" xfId="26041"/>
    <cellStyle name="Currency 4 4 4 2 3 2 2" xfId="56865"/>
    <cellStyle name="Currency 4 4 4 2 3 3" xfId="41455"/>
    <cellStyle name="Currency 4 4 4 2 4" xfId="18232"/>
    <cellStyle name="Currency 4 4 4 2 4 2" xfId="49056"/>
    <cellStyle name="Currency 4 4 4 2 5" xfId="33646"/>
    <cellStyle name="Currency 4 4 4 3" xfId="4724"/>
    <cellStyle name="Currency 4 4 4 3 2" xfId="12534"/>
    <cellStyle name="Currency 4 4 4 3 2 2" xfId="27945"/>
    <cellStyle name="Currency 4 4 4 3 2 2 2" xfId="58769"/>
    <cellStyle name="Currency 4 4 4 3 2 3" xfId="43359"/>
    <cellStyle name="Currency 4 4 4 3 3" xfId="20136"/>
    <cellStyle name="Currency 4 4 4 3 3 2" xfId="50960"/>
    <cellStyle name="Currency 4 4 4 3 4" xfId="35550"/>
    <cellStyle name="Currency 4 4 4 4" xfId="8731"/>
    <cellStyle name="Currency 4 4 4 4 2" xfId="24142"/>
    <cellStyle name="Currency 4 4 4 4 2 2" xfId="54966"/>
    <cellStyle name="Currency 4 4 4 4 3" xfId="39556"/>
    <cellStyle name="Currency 4 4 4 5" xfId="16333"/>
    <cellStyle name="Currency 4 4 4 5 2" xfId="47157"/>
    <cellStyle name="Currency 4 4 4 6" xfId="31747"/>
    <cellStyle name="Currency 4 4 5" xfId="1554"/>
    <cellStyle name="Currency 4 4 5 2" xfId="3453"/>
    <cellStyle name="Currency 4 4 5 2 2" xfId="7256"/>
    <cellStyle name="Currency 4 4 5 2 2 2" xfId="15066"/>
    <cellStyle name="Currency 4 4 5 2 2 2 2" xfId="30477"/>
    <cellStyle name="Currency 4 4 5 2 2 2 2 2" xfId="61301"/>
    <cellStyle name="Currency 4 4 5 2 2 2 3" xfId="45891"/>
    <cellStyle name="Currency 4 4 5 2 2 3" xfId="22668"/>
    <cellStyle name="Currency 4 4 5 2 2 3 2" xfId="53492"/>
    <cellStyle name="Currency 4 4 5 2 2 4" xfId="38082"/>
    <cellStyle name="Currency 4 4 5 2 3" xfId="11263"/>
    <cellStyle name="Currency 4 4 5 2 3 2" xfId="26674"/>
    <cellStyle name="Currency 4 4 5 2 3 2 2" xfId="57498"/>
    <cellStyle name="Currency 4 4 5 2 3 3" xfId="42088"/>
    <cellStyle name="Currency 4 4 5 2 4" xfId="18865"/>
    <cellStyle name="Currency 4 4 5 2 4 2" xfId="49689"/>
    <cellStyle name="Currency 4 4 5 2 5" xfId="34279"/>
    <cellStyle name="Currency 4 4 5 3" xfId="5357"/>
    <cellStyle name="Currency 4 4 5 3 2" xfId="13167"/>
    <cellStyle name="Currency 4 4 5 3 2 2" xfId="28578"/>
    <cellStyle name="Currency 4 4 5 3 2 2 2" xfId="59402"/>
    <cellStyle name="Currency 4 4 5 3 2 3" xfId="43992"/>
    <cellStyle name="Currency 4 4 5 3 3" xfId="20769"/>
    <cellStyle name="Currency 4 4 5 3 3 2" xfId="51593"/>
    <cellStyle name="Currency 4 4 5 3 4" xfId="36183"/>
    <cellStyle name="Currency 4 4 5 4" xfId="9364"/>
    <cellStyle name="Currency 4 4 5 4 2" xfId="24775"/>
    <cellStyle name="Currency 4 4 5 4 2 2" xfId="55599"/>
    <cellStyle name="Currency 4 4 5 4 3" xfId="40189"/>
    <cellStyle name="Currency 4 4 5 5" xfId="16966"/>
    <cellStyle name="Currency 4 4 5 5 2" xfId="47790"/>
    <cellStyle name="Currency 4 4 5 6" xfId="32380"/>
    <cellStyle name="Currency 4 4 6" xfId="2187"/>
    <cellStyle name="Currency 4 4 6 2" xfId="5990"/>
    <cellStyle name="Currency 4 4 6 2 2" xfId="13800"/>
    <cellStyle name="Currency 4 4 6 2 2 2" xfId="29211"/>
    <cellStyle name="Currency 4 4 6 2 2 2 2" xfId="60035"/>
    <cellStyle name="Currency 4 4 6 2 2 3" xfId="44625"/>
    <cellStyle name="Currency 4 4 6 2 3" xfId="21402"/>
    <cellStyle name="Currency 4 4 6 2 3 2" xfId="52226"/>
    <cellStyle name="Currency 4 4 6 2 4" xfId="36816"/>
    <cellStyle name="Currency 4 4 6 3" xfId="9997"/>
    <cellStyle name="Currency 4 4 6 3 2" xfId="25408"/>
    <cellStyle name="Currency 4 4 6 3 2 2" xfId="56232"/>
    <cellStyle name="Currency 4 4 6 3 3" xfId="40822"/>
    <cellStyle name="Currency 4 4 6 4" xfId="17599"/>
    <cellStyle name="Currency 4 4 6 4 2" xfId="48423"/>
    <cellStyle name="Currency 4 4 6 5" xfId="33013"/>
    <cellStyle name="Currency 4 4 7" xfId="4091"/>
    <cellStyle name="Currency 4 4 7 2" xfId="11901"/>
    <cellStyle name="Currency 4 4 7 2 2" xfId="27312"/>
    <cellStyle name="Currency 4 4 7 2 2 2" xfId="58136"/>
    <cellStyle name="Currency 4 4 7 2 3" xfId="42726"/>
    <cellStyle name="Currency 4 4 7 3" xfId="19503"/>
    <cellStyle name="Currency 4 4 7 3 2" xfId="50327"/>
    <cellStyle name="Currency 4 4 7 4" xfId="34917"/>
    <cellStyle name="Currency 4 4 8" xfId="8098"/>
    <cellStyle name="Currency 4 4 8 2" xfId="23509"/>
    <cellStyle name="Currency 4 4 8 2 2" xfId="54333"/>
    <cellStyle name="Currency 4 4 8 3" xfId="38923"/>
    <cellStyle name="Currency 4 4 9" xfId="7889"/>
    <cellStyle name="Currency 4 4 9 2" xfId="23300"/>
    <cellStyle name="Currency 4 4 9 2 2" xfId="54124"/>
    <cellStyle name="Currency 4 4 9 3" xfId="38714"/>
    <cellStyle name="Currency 4 5" xfId="207"/>
    <cellStyle name="Currency 4 5 10" xfId="15620"/>
    <cellStyle name="Currency 4 5 10 2" xfId="46444"/>
    <cellStyle name="Currency 4 5 11" xfId="31034"/>
    <cellStyle name="Currency 4 5 2" xfId="630"/>
    <cellStyle name="Currency 4 5 2 2" xfId="1263"/>
    <cellStyle name="Currency 4 5 2 2 2" xfId="3162"/>
    <cellStyle name="Currency 4 5 2 2 2 2" xfId="6965"/>
    <cellStyle name="Currency 4 5 2 2 2 2 2" xfId="14775"/>
    <cellStyle name="Currency 4 5 2 2 2 2 2 2" xfId="30186"/>
    <cellStyle name="Currency 4 5 2 2 2 2 2 2 2" xfId="61010"/>
    <cellStyle name="Currency 4 5 2 2 2 2 2 3" xfId="45600"/>
    <cellStyle name="Currency 4 5 2 2 2 2 3" xfId="22377"/>
    <cellStyle name="Currency 4 5 2 2 2 2 3 2" xfId="53201"/>
    <cellStyle name="Currency 4 5 2 2 2 2 4" xfId="37791"/>
    <cellStyle name="Currency 4 5 2 2 2 3" xfId="10972"/>
    <cellStyle name="Currency 4 5 2 2 2 3 2" xfId="26383"/>
    <cellStyle name="Currency 4 5 2 2 2 3 2 2" xfId="57207"/>
    <cellStyle name="Currency 4 5 2 2 2 3 3" xfId="41797"/>
    <cellStyle name="Currency 4 5 2 2 2 4" xfId="18574"/>
    <cellStyle name="Currency 4 5 2 2 2 4 2" xfId="49398"/>
    <cellStyle name="Currency 4 5 2 2 2 5" xfId="33988"/>
    <cellStyle name="Currency 4 5 2 2 3" xfId="5066"/>
    <cellStyle name="Currency 4 5 2 2 3 2" xfId="12876"/>
    <cellStyle name="Currency 4 5 2 2 3 2 2" xfId="28287"/>
    <cellStyle name="Currency 4 5 2 2 3 2 2 2" xfId="59111"/>
    <cellStyle name="Currency 4 5 2 2 3 2 3" xfId="43701"/>
    <cellStyle name="Currency 4 5 2 2 3 3" xfId="20478"/>
    <cellStyle name="Currency 4 5 2 2 3 3 2" xfId="51302"/>
    <cellStyle name="Currency 4 5 2 2 3 4" xfId="35892"/>
    <cellStyle name="Currency 4 5 2 2 4" xfId="9073"/>
    <cellStyle name="Currency 4 5 2 2 4 2" xfId="24484"/>
    <cellStyle name="Currency 4 5 2 2 4 2 2" xfId="55308"/>
    <cellStyle name="Currency 4 5 2 2 4 3" xfId="39898"/>
    <cellStyle name="Currency 4 5 2 2 5" xfId="16675"/>
    <cellStyle name="Currency 4 5 2 2 5 2" xfId="47499"/>
    <cellStyle name="Currency 4 5 2 2 6" xfId="32089"/>
    <cellStyle name="Currency 4 5 2 3" xfId="1896"/>
    <cellStyle name="Currency 4 5 2 3 2" xfId="3795"/>
    <cellStyle name="Currency 4 5 2 3 2 2" xfId="7598"/>
    <cellStyle name="Currency 4 5 2 3 2 2 2" xfId="15408"/>
    <cellStyle name="Currency 4 5 2 3 2 2 2 2" xfId="30819"/>
    <cellStyle name="Currency 4 5 2 3 2 2 2 2 2" xfId="61643"/>
    <cellStyle name="Currency 4 5 2 3 2 2 2 3" xfId="46233"/>
    <cellStyle name="Currency 4 5 2 3 2 2 3" xfId="23010"/>
    <cellStyle name="Currency 4 5 2 3 2 2 3 2" xfId="53834"/>
    <cellStyle name="Currency 4 5 2 3 2 2 4" xfId="38424"/>
    <cellStyle name="Currency 4 5 2 3 2 3" xfId="11605"/>
    <cellStyle name="Currency 4 5 2 3 2 3 2" xfId="27016"/>
    <cellStyle name="Currency 4 5 2 3 2 3 2 2" xfId="57840"/>
    <cellStyle name="Currency 4 5 2 3 2 3 3" xfId="42430"/>
    <cellStyle name="Currency 4 5 2 3 2 4" xfId="19207"/>
    <cellStyle name="Currency 4 5 2 3 2 4 2" xfId="50031"/>
    <cellStyle name="Currency 4 5 2 3 2 5" xfId="34621"/>
    <cellStyle name="Currency 4 5 2 3 3" xfId="5699"/>
    <cellStyle name="Currency 4 5 2 3 3 2" xfId="13509"/>
    <cellStyle name="Currency 4 5 2 3 3 2 2" xfId="28920"/>
    <cellStyle name="Currency 4 5 2 3 3 2 2 2" xfId="59744"/>
    <cellStyle name="Currency 4 5 2 3 3 2 3" xfId="44334"/>
    <cellStyle name="Currency 4 5 2 3 3 3" xfId="21111"/>
    <cellStyle name="Currency 4 5 2 3 3 3 2" xfId="51935"/>
    <cellStyle name="Currency 4 5 2 3 3 4" xfId="36525"/>
    <cellStyle name="Currency 4 5 2 3 4" xfId="9706"/>
    <cellStyle name="Currency 4 5 2 3 4 2" xfId="25117"/>
    <cellStyle name="Currency 4 5 2 3 4 2 2" xfId="55941"/>
    <cellStyle name="Currency 4 5 2 3 4 3" xfId="40531"/>
    <cellStyle name="Currency 4 5 2 3 5" xfId="17308"/>
    <cellStyle name="Currency 4 5 2 3 5 2" xfId="48132"/>
    <cellStyle name="Currency 4 5 2 3 6" xfId="32722"/>
    <cellStyle name="Currency 4 5 2 4" xfId="2529"/>
    <cellStyle name="Currency 4 5 2 4 2" xfId="6332"/>
    <cellStyle name="Currency 4 5 2 4 2 2" xfId="14142"/>
    <cellStyle name="Currency 4 5 2 4 2 2 2" xfId="29553"/>
    <cellStyle name="Currency 4 5 2 4 2 2 2 2" xfId="60377"/>
    <cellStyle name="Currency 4 5 2 4 2 2 3" xfId="44967"/>
    <cellStyle name="Currency 4 5 2 4 2 3" xfId="21744"/>
    <cellStyle name="Currency 4 5 2 4 2 3 2" xfId="52568"/>
    <cellStyle name="Currency 4 5 2 4 2 4" xfId="37158"/>
    <cellStyle name="Currency 4 5 2 4 3" xfId="10339"/>
    <cellStyle name="Currency 4 5 2 4 3 2" xfId="25750"/>
    <cellStyle name="Currency 4 5 2 4 3 2 2" xfId="56574"/>
    <cellStyle name="Currency 4 5 2 4 3 3" xfId="41164"/>
    <cellStyle name="Currency 4 5 2 4 4" xfId="17941"/>
    <cellStyle name="Currency 4 5 2 4 4 2" xfId="48765"/>
    <cellStyle name="Currency 4 5 2 4 5" xfId="33355"/>
    <cellStyle name="Currency 4 5 2 5" xfId="4433"/>
    <cellStyle name="Currency 4 5 2 5 2" xfId="12243"/>
    <cellStyle name="Currency 4 5 2 5 2 2" xfId="27654"/>
    <cellStyle name="Currency 4 5 2 5 2 2 2" xfId="58478"/>
    <cellStyle name="Currency 4 5 2 5 2 3" xfId="43068"/>
    <cellStyle name="Currency 4 5 2 5 3" xfId="19845"/>
    <cellStyle name="Currency 4 5 2 5 3 2" xfId="50669"/>
    <cellStyle name="Currency 4 5 2 5 4" xfId="35259"/>
    <cellStyle name="Currency 4 5 2 6" xfId="8440"/>
    <cellStyle name="Currency 4 5 2 6 2" xfId="23851"/>
    <cellStyle name="Currency 4 5 2 6 2 2" xfId="54675"/>
    <cellStyle name="Currency 4 5 2 6 3" xfId="39265"/>
    <cellStyle name="Currency 4 5 2 7" xfId="16042"/>
    <cellStyle name="Currency 4 5 2 7 2" xfId="46866"/>
    <cellStyle name="Currency 4 5 2 8" xfId="31456"/>
    <cellStyle name="Currency 4 5 3" xfId="421"/>
    <cellStyle name="Currency 4 5 3 2" xfId="1054"/>
    <cellStyle name="Currency 4 5 3 2 2" xfId="2953"/>
    <cellStyle name="Currency 4 5 3 2 2 2" xfId="6756"/>
    <cellStyle name="Currency 4 5 3 2 2 2 2" xfId="14566"/>
    <cellStyle name="Currency 4 5 3 2 2 2 2 2" xfId="29977"/>
    <cellStyle name="Currency 4 5 3 2 2 2 2 2 2" xfId="60801"/>
    <cellStyle name="Currency 4 5 3 2 2 2 2 3" xfId="45391"/>
    <cellStyle name="Currency 4 5 3 2 2 2 3" xfId="22168"/>
    <cellStyle name="Currency 4 5 3 2 2 2 3 2" xfId="52992"/>
    <cellStyle name="Currency 4 5 3 2 2 2 4" xfId="37582"/>
    <cellStyle name="Currency 4 5 3 2 2 3" xfId="10763"/>
    <cellStyle name="Currency 4 5 3 2 2 3 2" xfId="26174"/>
    <cellStyle name="Currency 4 5 3 2 2 3 2 2" xfId="56998"/>
    <cellStyle name="Currency 4 5 3 2 2 3 3" xfId="41588"/>
    <cellStyle name="Currency 4 5 3 2 2 4" xfId="18365"/>
    <cellStyle name="Currency 4 5 3 2 2 4 2" xfId="49189"/>
    <cellStyle name="Currency 4 5 3 2 2 5" xfId="33779"/>
    <cellStyle name="Currency 4 5 3 2 3" xfId="4857"/>
    <cellStyle name="Currency 4 5 3 2 3 2" xfId="12667"/>
    <cellStyle name="Currency 4 5 3 2 3 2 2" xfId="28078"/>
    <cellStyle name="Currency 4 5 3 2 3 2 2 2" xfId="58902"/>
    <cellStyle name="Currency 4 5 3 2 3 2 3" xfId="43492"/>
    <cellStyle name="Currency 4 5 3 2 3 3" xfId="20269"/>
    <cellStyle name="Currency 4 5 3 2 3 3 2" xfId="51093"/>
    <cellStyle name="Currency 4 5 3 2 3 4" xfId="35683"/>
    <cellStyle name="Currency 4 5 3 2 4" xfId="8864"/>
    <cellStyle name="Currency 4 5 3 2 4 2" xfId="24275"/>
    <cellStyle name="Currency 4 5 3 2 4 2 2" xfId="55099"/>
    <cellStyle name="Currency 4 5 3 2 4 3" xfId="39689"/>
    <cellStyle name="Currency 4 5 3 2 5" xfId="16466"/>
    <cellStyle name="Currency 4 5 3 2 5 2" xfId="47290"/>
    <cellStyle name="Currency 4 5 3 2 6" xfId="31880"/>
    <cellStyle name="Currency 4 5 3 3" xfId="1687"/>
    <cellStyle name="Currency 4 5 3 3 2" xfId="3586"/>
    <cellStyle name="Currency 4 5 3 3 2 2" xfId="7389"/>
    <cellStyle name="Currency 4 5 3 3 2 2 2" xfId="15199"/>
    <cellStyle name="Currency 4 5 3 3 2 2 2 2" xfId="30610"/>
    <cellStyle name="Currency 4 5 3 3 2 2 2 2 2" xfId="61434"/>
    <cellStyle name="Currency 4 5 3 3 2 2 2 3" xfId="46024"/>
    <cellStyle name="Currency 4 5 3 3 2 2 3" xfId="22801"/>
    <cellStyle name="Currency 4 5 3 3 2 2 3 2" xfId="53625"/>
    <cellStyle name="Currency 4 5 3 3 2 2 4" xfId="38215"/>
    <cellStyle name="Currency 4 5 3 3 2 3" xfId="11396"/>
    <cellStyle name="Currency 4 5 3 3 2 3 2" xfId="26807"/>
    <cellStyle name="Currency 4 5 3 3 2 3 2 2" xfId="57631"/>
    <cellStyle name="Currency 4 5 3 3 2 3 3" xfId="42221"/>
    <cellStyle name="Currency 4 5 3 3 2 4" xfId="18998"/>
    <cellStyle name="Currency 4 5 3 3 2 4 2" xfId="49822"/>
    <cellStyle name="Currency 4 5 3 3 2 5" xfId="34412"/>
    <cellStyle name="Currency 4 5 3 3 3" xfId="5490"/>
    <cellStyle name="Currency 4 5 3 3 3 2" xfId="13300"/>
    <cellStyle name="Currency 4 5 3 3 3 2 2" xfId="28711"/>
    <cellStyle name="Currency 4 5 3 3 3 2 2 2" xfId="59535"/>
    <cellStyle name="Currency 4 5 3 3 3 2 3" xfId="44125"/>
    <cellStyle name="Currency 4 5 3 3 3 3" xfId="20902"/>
    <cellStyle name="Currency 4 5 3 3 3 3 2" xfId="51726"/>
    <cellStyle name="Currency 4 5 3 3 3 4" xfId="36316"/>
    <cellStyle name="Currency 4 5 3 3 4" xfId="9497"/>
    <cellStyle name="Currency 4 5 3 3 4 2" xfId="24908"/>
    <cellStyle name="Currency 4 5 3 3 4 2 2" xfId="55732"/>
    <cellStyle name="Currency 4 5 3 3 4 3" xfId="40322"/>
    <cellStyle name="Currency 4 5 3 3 5" xfId="17099"/>
    <cellStyle name="Currency 4 5 3 3 5 2" xfId="47923"/>
    <cellStyle name="Currency 4 5 3 3 6" xfId="32513"/>
    <cellStyle name="Currency 4 5 3 4" xfId="2320"/>
    <cellStyle name="Currency 4 5 3 4 2" xfId="6123"/>
    <cellStyle name="Currency 4 5 3 4 2 2" xfId="13933"/>
    <cellStyle name="Currency 4 5 3 4 2 2 2" xfId="29344"/>
    <cellStyle name="Currency 4 5 3 4 2 2 2 2" xfId="60168"/>
    <cellStyle name="Currency 4 5 3 4 2 2 3" xfId="44758"/>
    <cellStyle name="Currency 4 5 3 4 2 3" xfId="21535"/>
    <cellStyle name="Currency 4 5 3 4 2 3 2" xfId="52359"/>
    <cellStyle name="Currency 4 5 3 4 2 4" xfId="36949"/>
    <cellStyle name="Currency 4 5 3 4 3" xfId="10130"/>
    <cellStyle name="Currency 4 5 3 4 3 2" xfId="25541"/>
    <cellStyle name="Currency 4 5 3 4 3 2 2" xfId="56365"/>
    <cellStyle name="Currency 4 5 3 4 3 3" xfId="40955"/>
    <cellStyle name="Currency 4 5 3 4 4" xfId="17732"/>
    <cellStyle name="Currency 4 5 3 4 4 2" xfId="48556"/>
    <cellStyle name="Currency 4 5 3 4 5" xfId="33146"/>
    <cellStyle name="Currency 4 5 3 5" xfId="4224"/>
    <cellStyle name="Currency 4 5 3 5 2" xfId="12034"/>
    <cellStyle name="Currency 4 5 3 5 2 2" xfId="27445"/>
    <cellStyle name="Currency 4 5 3 5 2 2 2" xfId="58269"/>
    <cellStyle name="Currency 4 5 3 5 2 3" xfId="42859"/>
    <cellStyle name="Currency 4 5 3 5 3" xfId="19636"/>
    <cellStyle name="Currency 4 5 3 5 3 2" xfId="50460"/>
    <cellStyle name="Currency 4 5 3 5 4" xfId="35050"/>
    <cellStyle name="Currency 4 5 3 6" xfId="8231"/>
    <cellStyle name="Currency 4 5 3 6 2" xfId="23642"/>
    <cellStyle name="Currency 4 5 3 6 2 2" xfId="54466"/>
    <cellStyle name="Currency 4 5 3 6 3" xfId="39056"/>
    <cellStyle name="Currency 4 5 3 7" xfId="15833"/>
    <cellStyle name="Currency 4 5 3 7 2" xfId="46657"/>
    <cellStyle name="Currency 4 5 3 8" xfId="31247"/>
    <cellStyle name="Currency 4 5 4" xfId="841"/>
    <cellStyle name="Currency 4 5 4 2" xfId="2740"/>
    <cellStyle name="Currency 4 5 4 2 2" xfId="6543"/>
    <cellStyle name="Currency 4 5 4 2 2 2" xfId="14353"/>
    <cellStyle name="Currency 4 5 4 2 2 2 2" xfId="29764"/>
    <cellStyle name="Currency 4 5 4 2 2 2 2 2" xfId="60588"/>
    <cellStyle name="Currency 4 5 4 2 2 2 3" xfId="45178"/>
    <cellStyle name="Currency 4 5 4 2 2 3" xfId="21955"/>
    <cellStyle name="Currency 4 5 4 2 2 3 2" xfId="52779"/>
    <cellStyle name="Currency 4 5 4 2 2 4" xfId="37369"/>
    <cellStyle name="Currency 4 5 4 2 3" xfId="10550"/>
    <cellStyle name="Currency 4 5 4 2 3 2" xfId="25961"/>
    <cellStyle name="Currency 4 5 4 2 3 2 2" xfId="56785"/>
    <cellStyle name="Currency 4 5 4 2 3 3" xfId="41375"/>
    <cellStyle name="Currency 4 5 4 2 4" xfId="18152"/>
    <cellStyle name="Currency 4 5 4 2 4 2" xfId="48976"/>
    <cellStyle name="Currency 4 5 4 2 5" xfId="33566"/>
    <cellStyle name="Currency 4 5 4 3" xfId="4644"/>
    <cellStyle name="Currency 4 5 4 3 2" xfId="12454"/>
    <cellStyle name="Currency 4 5 4 3 2 2" xfId="27865"/>
    <cellStyle name="Currency 4 5 4 3 2 2 2" xfId="58689"/>
    <cellStyle name="Currency 4 5 4 3 2 3" xfId="43279"/>
    <cellStyle name="Currency 4 5 4 3 3" xfId="20056"/>
    <cellStyle name="Currency 4 5 4 3 3 2" xfId="50880"/>
    <cellStyle name="Currency 4 5 4 3 4" xfId="35470"/>
    <cellStyle name="Currency 4 5 4 4" xfId="8651"/>
    <cellStyle name="Currency 4 5 4 4 2" xfId="24062"/>
    <cellStyle name="Currency 4 5 4 4 2 2" xfId="54886"/>
    <cellStyle name="Currency 4 5 4 4 3" xfId="39476"/>
    <cellStyle name="Currency 4 5 4 5" xfId="16253"/>
    <cellStyle name="Currency 4 5 4 5 2" xfId="47077"/>
    <cellStyle name="Currency 4 5 4 6" xfId="31667"/>
    <cellStyle name="Currency 4 5 5" xfId="1474"/>
    <cellStyle name="Currency 4 5 5 2" xfId="3373"/>
    <cellStyle name="Currency 4 5 5 2 2" xfId="7176"/>
    <cellStyle name="Currency 4 5 5 2 2 2" xfId="14986"/>
    <cellStyle name="Currency 4 5 5 2 2 2 2" xfId="30397"/>
    <cellStyle name="Currency 4 5 5 2 2 2 2 2" xfId="61221"/>
    <cellStyle name="Currency 4 5 5 2 2 2 3" xfId="45811"/>
    <cellStyle name="Currency 4 5 5 2 2 3" xfId="22588"/>
    <cellStyle name="Currency 4 5 5 2 2 3 2" xfId="53412"/>
    <cellStyle name="Currency 4 5 5 2 2 4" xfId="38002"/>
    <cellStyle name="Currency 4 5 5 2 3" xfId="11183"/>
    <cellStyle name="Currency 4 5 5 2 3 2" xfId="26594"/>
    <cellStyle name="Currency 4 5 5 2 3 2 2" xfId="57418"/>
    <cellStyle name="Currency 4 5 5 2 3 3" xfId="42008"/>
    <cellStyle name="Currency 4 5 5 2 4" xfId="18785"/>
    <cellStyle name="Currency 4 5 5 2 4 2" xfId="49609"/>
    <cellStyle name="Currency 4 5 5 2 5" xfId="34199"/>
    <cellStyle name="Currency 4 5 5 3" xfId="5277"/>
    <cellStyle name="Currency 4 5 5 3 2" xfId="13087"/>
    <cellStyle name="Currency 4 5 5 3 2 2" xfId="28498"/>
    <cellStyle name="Currency 4 5 5 3 2 2 2" xfId="59322"/>
    <cellStyle name="Currency 4 5 5 3 2 3" xfId="43912"/>
    <cellStyle name="Currency 4 5 5 3 3" xfId="20689"/>
    <cellStyle name="Currency 4 5 5 3 3 2" xfId="51513"/>
    <cellStyle name="Currency 4 5 5 3 4" xfId="36103"/>
    <cellStyle name="Currency 4 5 5 4" xfId="9284"/>
    <cellStyle name="Currency 4 5 5 4 2" xfId="24695"/>
    <cellStyle name="Currency 4 5 5 4 2 2" xfId="55519"/>
    <cellStyle name="Currency 4 5 5 4 3" xfId="40109"/>
    <cellStyle name="Currency 4 5 5 5" xfId="16886"/>
    <cellStyle name="Currency 4 5 5 5 2" xfId="47710"/>
    <cellStyle name="Currency 4 5 5 6" xfId="32300"/>
    <cellStyle name="Currency 4 5 6" xfId="2107"/>
    <cellStyle name="Currency 4 5 6 2" xfId="5910"/>
    <cellStyle name="Currency 4 5 6 2 2" xfId="13720"/>
    <cellStyle name="Currency 4 5 6 2 2 2" xfId="29131"/>
    <cellStyle name="Currency 4 5 6 2 2 2 2" xfId="59955"/>
    <cellStyle name="Currency 4 5 6 2 2 3" xfId="44545"/>
    <cellStyle name="Currency 4 5 6 2 3" xfId="21322"/>
    <cellStyle name="Currency 4 5 6 2 3 2" xfId="52146"/>
    <cellStyle name="Currency 4 5 6 2 4" xfId="36736"/>
    <cellStyle name="Currency 4 5 6 3" xfId="9917"/>
    <cellStyle name="Currency 4 5 6 3 2" xfId="25328"/>
    <cellStyle name="Currency 4 5 6 3 2 2" xfId="56152"/>
    <cellStyle name="Currency 4 5 6 3 3" xfId="40742"/>
    <cellStyle name="Currency 4 5 6 4" xfId="17519"/>
    <cellStyle name="Currency 4 5 6 4 2" xfId="48343"/>
    <cellStyle name="Currency 4 5 6 5" xfId="32933"/>
    <cellStyle name="Currency 4 5 7" xfId="4011"/>
    <cellStyle name="Currency 4 5 7 2" xfId="11821"/>
    <cellStyle name="Currency 4 5 7 2 2" xfId="27232"/>
    <cellStyle name="Currency 4 5 7 2 2 2" xfId="58056"/>
    <cellStyle name="Currency 4 5 7 2 3" xfId="42646"/>
    <cellStyle name="Currency 4 5 7 3" xfId="19423"/>
    <cellStyle name="Currency 4 5 7 3 2" xfId="50247"/>
    <cellStyle name="Currency 4 5 7 4" xfId="34837"/>
    <cellStyle name="Currency 4 5 8" xfId="8018"/>
    <cellStyle name="Currency 4 5 8 2" xfId="23429"/>
    <cellStyle name="Currency 4 5 8 2 2" xfId="54253"/>
    <cellStyle name="Currency 4 5 8 3" xfId="38843"/>
    <cellStyle name="Currency 4 5 9" xfId="7809"/>
    <cellStyle name="Currency 4 5 9 2" xfId="23220"/>
    <cellStyle name="Currency 4 5 9 2 2" xfId="54044"/>
    <cellStyle name="Currency 4 5 9 3" xfId="38634"/>
    <cellStyle name="Currency 4 6" xfId="585"/>
    <cellStyle name="Currency 4 6 2" xfId="1218"/>
    <cellStyle name="Currency 4 6 2 2" xfId="3117"/>
    <cellStyle name="Currency 4 6 2 2 2" xfId="6920"/>
    <cellStyle name="Currency 4 6 2 2 2 2" xfId="14730"/>
    <cellStyle name="Currency 4 6 2 2 2 2 2" xfId="30141"/>
    <cellStyle name="Currency 4 6 2 2 2 2 2 2" xfId="60965"/>
    <cellStyle name="Currency 4 6 2 2 2 2 3" xfId="45555"/>
    <cellStyle name="Currency 4 6 2 2 2 3" xfId="22332"/>
    <cellStyle name="Currency 4 6 2 2 2 3 2" xfId="53156"/>
    <cellStyle name="Currency 4 6 2 2 2 4" xfId="37746"/>
    <cellStyle name="Currency 4 6 2 2 3" xfId="10927"/>
    <cellStyle name="Currency 4 6 2 2 3 2" xfId="26338"/>
    <cellStyle name="Currency 4 6 2 2 3 2 2" xfId="57162"/>
    <cellStyle name="Currency 4 6 2 2 3 3" xfId="41752"/>
    <cellStyle name="Currency 4 6 2 2 4" xfId="18529"/>
    <cellStyle name="Currency 4 6 2 2 4 2" xfId="49353"/>
    <cellStyle name="Currency 4 6 2 2 5" xfId="33943"/>
    <cellStyle name="Currency 4 6 2 3" xfId="5021"/>
    <cellStyle name="Currency 4 6 2 3 2" xfId="12831"/>
    <cellStyle name="Currency 4 6 2 3 2 2" xfId="28242"/>
    <cellStyle name="Currency 4 6 2 3 2 2 2" xfId="59066"/>
    <cellStyle name="Currency 4 6 2 3 2 3" xfId="43656"/>
    <cellStyle name="Currency 4 6 2 3 3" xfId="20433"/>
    <cellStyle name="Currency 4 6 2 3 3 2" xfId="51257"/>
    <cellStyle name="Currency 4 6 2 3 4" xfId="35847"/>
    <cellStyle name="Currency 4 6 2 4" xfId="9028"/>
    <cellStyle name="Currency 4 6 2 4 2" xfId="24439"/>
    <cellStyle name="Currency 4 6 2 4 2 2" xfId="55263"/>
    <cellStyle name="Currency 4 6 2 4 3" xfId="39853"/>
    <cellStyle name="Currency 4 6 2 5" xfId="16630"/>
    <cellStyle name="Currency 4 6 2 5 2" xfId="47454"/>
    <cellStyle name="Currency 4 6 2 6" xfId="32044"/>
    <cellStyle name="Currency 4 6 3" xfId="1851"/>
    <cellStyle name="Currency 4 6 3 2" xfId="3750"/>
    <cellStyle name="Currency 4 6 3 2 2" xfId="7553"/>
    <cellStyle name="Currency 4 6 3 2 2 2" xfId="15363"/>
    <cellStyle name="Currency 4 6 3 2 2 2 2" xfId="30774"/>
    <cellStyle name="Currency 4 6 3 2 2 2 2 2" xfId="61598"/>
    <cellStyle name="Currency 4 6 3 2 2 2 3" xfId="46188"/>
    <cellStyle name="Currency 4 6 3 2 2 3" xfId="22965"/>
    <cellStyle name="Currency 4 6 3 2 2 3 2" xfId="53789"/>
    <cellStyle name="Currency 4 6 3 2 2 4" xfId="38379"/>
    <cellStyle name="Currency 4 6 3 2 3" xfId="11560"/>
    <cellStyle name="Currency 4 6 3 2 3 2" xfId="26971"/>
    <cellStyle name="Currency 4 6 3 2 3 2 2" xfId="57795"/>
    <cellStyle name="Currency 4 6 3 2 3 3" xfId="42385"/>
    <cellStyle name="Currency 4 6 3 2 4" xfId="19162"/>
    <cellStyle name="Currency 4 6 3 2 4 2" xfId="49986"/>
    <cellStyle name="Currency 4 6 3 2 5" xfId="34576"/>
    <cellStyle name="Currency 4 6 3 3" xfId="5654"/>
    <cellStyle name="Currency 4 6 3 3 2" xfId="13464"/>
    <cellStyle name="Currency 4 6 3 3 2 2" xfId="28875"/>
    <cellStyle name="Currency 4 6 3 3 2 2 2" xfId="59699"/>
    <cellStyle name="Currency 4 6 3 3 2 3" xfId="44289"/>
    <cellStyle name="Currency 4 6 3 3 3" xfId="21066"/>
    <cellStyle name="Currency 4 6 3 3 3 2" xfId="51890"/>
    <cellStyle name="Currency 4 6 3 3 4" xfId="36480"/>
    <cellStyle name="Currency 4 6 3 4" xfId="9661"/>
    <cellStyle name="Currency 4 6 3 4 2" xfId="25072"/>
    <cellStyle name="Currency 4 6 3 4 2 2" xfId="55896"/>
    <cellStyle name="Currency 4 6 3 4 3" xfId="40486"/>
    <cellStyle name="Currency 4 6 3 5" xfId="17263"/>
    <cellStyle name="Currency 4 6 3 5 2" xfId="48087"/>
    <cellStyle name="Currency 4 6 3 6" xfId="32677"/>
    <cellStyle name="Currency 4 6 4" xfId="2484"/>
    <cellStyle name="Currency 4 6 4 2" xfId="6287"/>
    <cellStyle name="Currency 4 6 4 2 2" xfId="14097"/>
    <cellStyle name="Currency 4 6 4 2 2 2" xfId="29508"/>
    <cellStyle name="Currency 4 6 4 2 2 2 2" xfId="60332"/>
    <cellStyle name="Currency 4 6 4 2 2 3" xfId="44922"/>
    <cellStyle name="Currency 4 6 4 2 3" xfId="21699"/>
    <cellStyle name="Currency 4 6 4 2 3 2" xfId="52523"/>
    <cellStyle name="Currency 4 6 4 2 4" xfId="37113"/>
    <cellStyle name="Currency 4 6 4 3" xfId="10294"/>
    <cellStyle name="Currency 4 6 4 3 2" xfId="25705"/>
    <cellStyle name="Currency 4 6 4 3 2 2" xfId="56529"/>
    <cellStyle name="Currency 4 6 4 3 3" xfId="41119"/>
    <cellStyle name="Currency 4 6 4 4" xfId="17896"/>
    <cellStyle name="Currency 4 6 4 4 2" xfId="48720"/>
    <cellStyle name="Currency 4 6 4 5" xfId="33310"/>
    <cellStyle name="Currency 4 6 5" xfId="4388"/>
    <cellStyle name="Currency 4 6 5 2" xfId="12198"/>
    <cellStyle name="Currency 4 6 5 2 2" xfId="27609"/>
    <cellStyle name="Currency 4 6 5 2 2 2" xfId="58433"/>
    <cellStyle name="Currency 4 6 5 2 3" xfId="43023"/>
    <cellStyle name="Currency 4 6 5 3" xfId="19800"/>
    <cellStyle name="Currency 4 6 5 3 2" xfId="50624"/>
    <cellStyle name="Currency 4 6 5 4" xfId="35214"/>
    <cellStyle name="Currency 4 6 6" xfId="8395"/>
    <cellStyle name="Currency 4 6 6 2" xfId="23806"/>
    <cellStyle name="Currency 4 6 6 2 2" xfId="54630"/>
    <cellStyle name="Currency 4 6 6 3" xfId="39220"/>
    <cellStyle name="Currency 4 6 7" xfId="15997"/>
    <cellStyle name="Currency 4 6 7 2" xfId="46821"/>
    <cellStyle name="Currency 4 6 8" xfId="31411"/>
    <cellStyle name="Currency 4 7" xfId="376"/>
    <cellStyle name="Currency 4 7 2" xfId="1009"/>
    <cellStyle name="Currency 4 7 2 2" xfId="2908"/>
    <cellStyle name="Currency 4 7 2 2 2" xfId="6711"/>
    <cellStyle name="Currency 4 7 2 2 2 2" xfId="14521"/>
    <cellStyle name="Currency 4 7 2 2 2 2 2" xfId="29932"/>
    <cellStyle name="Currency 4 7 2 2 2 2 2 2" xfId="60756"/>
    <cellStyle name="Currency 4 7 2 2 2 2 3" xfId="45346"/>
    <cellStyle name="Currency 4 7 2 2 2 3" xfId="22123"/>
    <cellStyle name="Currency 4 7 2 2 2 3 2" xfId="52947"/>
    <cellStyle name="Currency 4 7 2 2 2 4" xfId="37537"/>
    <cellStyle name="Currency 4 7 2 2 3" xfId="10718"/>
    <cellStyle name="Currency 4 7 2 2 3 2" xfId="26129"/>
    <cellStyle name="Currency 4 7 2 2 3 2 2" xfId="56953"/>
    <cellStyle name="Currency 4 7 2 2 3 3" xfId="41543"/>
    <cellStyle name="Currency 4 7 2 2 4" xfId="18320"/>
    <cellStyle name="Currency 4 7 2 2 4 2" xfId="49144"/>
    <cellStyle name="Currency 4 7 2 2 5" xfId="33734"/>
    <cellStyle name="Currency 4 7 2 3" xfId="4812"/>
    <cellStyle name="Currency 4 7 2 3 2" xfId="12622"/>
    <cellStyle name="Currency 4 7 2 3 2 2" xfId="28033"/>
    <cellStyle name="Currency 4 7 2 3 2 2 2" xfId="58857"/>
    <cellStyle name="Currency 4 7 2 3 2 3" xfId="43447"/>
    <cellStyle name="Currency 4 7 2 3 3" xfId="20224"/>
    <cellStyle name="Currency 4 7 2 3 3 2" xfId="51048"/>
    <cellStyle name="Currency 4 7 2 3 4" xfId="35638"/>
    <cellStyle name="Currency 4 7 2 4" xfId="8819"/>
    <cellStyle name="Currency 4 7 2 4 2" xfId="24230"/>
    <cellStyle name="Currency 4 7 2 4 2 2" xfId="55054"/>
    <cellStyle name="Currency 4 7 2 4 3" xfId="39644"/>
    <cellStyle name="Currency 4 7 2 5" xfId="16421"/>
    <cellStyle name="Currency 4 7 2 5 2" xfId="47245"/>
    <cellStyle name="Currency 4 7 2 6" xfId="31835"/>
    <cellStyle name="Currency 4 7 3" xfId="1642"/>
    <cellStyle name="Currency 4 7 3 2" xfId="3541"/>
    <cellStyle name="Currency 4 7 3 2 2" xfId="7344"/>
    <cellStyle name="Currency 4 7 3 2 2 2" xfId="15154"/>
    <cellStyle name="Currency 4 7 3 2 2 2 2" xfId="30565"/>
    <cellStyle name="Currency 4 7 3 2 2 2 2 2" xfId="61389"/>
    <cellStyle name="Currency 4 7 3 2 2 2 3" xfId="45979"/>
    <cellStyle name="Currency 4 7 3 2 2 3" xfId="22756"/>
    <cellStyle name="Currency 4 7 3 2 2 3 2" xfId="53580"/>
    <cellStyle name="Currency 4 7 3 2 2 4" xfId="38170"/>
    <cellStyle name="Currency 4 7 3 2 3" xfId="11351"/>
    <cellStyle name="Currency 4 7 3 2 3 2" xfId="26762"/>
    <cellStyle name="Currency 4 7 3 2 3 2 2" xfId="57586"/>
    <cellStyle name="Currency 4 7 3 2 3 3" xfId="42176"/>
    <cellStyle name="Currency 4 7 3 2 4" xfId="18953"/>
    <cellStyle name="Currency 4 7 3 2 4 2" xfId="49777"/>
    <cellStyle name="Currency 4 7 3 2 5" xfId="34367"/>
    <cellStyle name="Currency 4 7 3 3" xfId="5445"/>
    <cellStyle name="Currency 4 7 3 3 2" xfId="13255"/>
    <cellStyle name="Currency 4 7 3 3 2 2" xfId="28666"/>
    <cellStyle name="Currency 4 7 3 3 2 2 2" xfId="59490"/>
    <cellStyle name="Currency 4 7 3 3 2 3" xfId="44080"/>
    <cellStyle name="Currency 4 7 3 3 3" xfId="20857"/>
    <cellStyle name="Currency 4 7 3 3 3 2" xfId="51681"/>
    <cellStyle name="Currency 4 7 3 3 4" xfId="36271"/>
    <cellStyle name="Currency 4 7 3 4" xfId="9452"/>
    <cellStyle name="Currency 4 7 3 4 2" xfId="24863"/>
    <cellStyle name="Currency 4 7 3 4 2 2" xfId="55687"/>
    <cellStyle name="Currency 4 7 3 4 3" xfId="40277"/>
    <cellStyle name="Currency 4 7 3 5" xfId="17054"/>
    <cellStyle name="Currency 4 7 3 5 2" xfId="47878"/>
    <cellStyle name="Currency 4 7 3 6" xfId="32468"/>
    <cellStyle name="Currency 4 7 4" xfId="2275"/>
    <cellStyle name="Currency 4 7 4 2" xfId="6078"/>
    <cellStyle name="Currency 4 7 4 2 2" xfId="13888"/>
    <cellStyle name="Currency 4 7 4 2 2 2" xfId="29299"/>
    <cellStyle name="Currency 4 7 4 2 2 2 2" xfId="60123"/>
    <cellStyle name="Currency 4 7 4 2 2 3" xfId="44713"/>
    <cellStyle name="Currency 4 7 4 2 3" xfId="21490"/>
    <cellStyle name="Currency 4 7 4 2 3 2" xfId="52314"/>
    <cellStyle name="Currency 4 7 4 2 4" xfId="36904"/>
    <cellStyle name="Currency 4 7 4 3" xfId="10085"/>
    <cellStyle name="Currency 4 7 4 3 2" xfId="25496"/>
    <cellStyle name="Currency 4 7 4 3 2 2" xfId="56320"/>
    <cellStyle name="Currency 4 7 4 3 3" xfId="40910"/>
    <cellStyle name="Currency 4 7 4 4" xfId="17687"/>
    <cellStyle name="Currency 4 7 4 4 2" xfId="48511"/>
    <cellStyle name="Currency 4 7 4 5" xfId="33101"/>
    <cellStyle name="Currency 4 7 5" xfId="4179"/>
    <cellStyle name="Currency 4 7 5 2" xfId="11989"/>
    <cellStyle name="Currency 4 7 5 2 2" xfId="27400"/>
    <cellStyle name="Currency 4 7 5 2 2 2" xfId="58224"/>
    <cellStyle name="Currency 4 7 5 2 3" xfId="42814"/>
    <cellStyle name="Currency 4 7 5 3" xfId="19591"/>
    <cellStyle name="Currency 4 7 5 3 2" xfId="50415"/>
    <cellStyle name="Currency 4 7 5 4" xfId="35005"/>
    <cellStyle name="Currency 4 7 6" xfId="8186"/>
    <cellStyle name="Currency 4 7 6 2" xfId="23597"/>
    <cellStyle name="Currency 4 7 6 2 2" xfId="54421"/>
    <cellStyle name="Currency 4 7 6 3" xfId="39011"/>
    <cellStyle name="Currency 4 7 7" xfId="15788"/>
    <cellStyle name="Currency 4 7 7 2" xfId="46612"/>
    <cellStyle name="Currency 4 7 8" xfId="31202"/>
    <cellStyle name="Currency 4 8" xfId="796"/>
    <cellStyle name="Currency 4 8 2" xfId="2695"/>
    <cellStyle name="Currency 4 8 2 2" xfId="6498"/>
    <cellStyle name="Currency 4 8 2 2 2" xfId="14308"/>
    <cellStyle name="Currency 4 8 2 2 2 2" xfId="29719"/>
    <cellStyle name="Currency 4 8 2 2 2 2 2" xfId="60543"/>
    <cellStyle name="Currency 4 8 2 2 2 3" xfId="45133"/>
    <cellStyle name="Currency 4 8 2 2 3" xfId="21910"/>
    <cellStyle name="Currency 4 8 2 2 3 2" xfId="52734"/>
    <cellStyle name="Currency 4 8 2 2 4" xfId="37324"/>
    <cellStyle name="Currency 4 8 2 3" xfId="10505"/>
    <cellStyle name="Currency 4 8 2 3 2" xfId="25916"/>
    <cellStyle name="Currency 4 8 2 3 2 2" xfId="56740"/>
    <cellStyle name="Currency 4 8 2 3 3" xfId="41330"/>
    <cellStyle name="Currency 4 8 2 4" xfId="18107"/>
    <cellStyle name="Currency 4 8 2 4 2" xfId="48931"/>
    <cellStyle name="Currency 4 8 2 5" xfId="33521"/>
    <cellStyle name="Currency 4 8 3" xfId="4599"/>
    <cellStyle name="Currency 4 8 3 2" xfId="12409"/>
    <cellStyle name="Currency 4 8 3 2 2" xfId="27820"/>
    <cellStyle name="Currency 4 8 3 2 2 2" xfId="58644"/>
    <cellStyle name="Currency 4 8 3 2 3" xfId="43234"/>
    <cellStyle name="Currency 4 8 3 3" xfId="20011"/>
    <cellStyle name="Currency 4 8 3 3 2" xfId="50835"/>
    <cellStyle name="Currency 4 8 3 4" xfId="35425"/>
    <cellStyle name="Currency 4 8 4" xfId="8606"/>
    <cellStyle name="Currency 4 8 4 2" xfId="24017"/>
    <cellStyle name="Currency 4 8 4 2 2" xfId="54841"/>
    <cellStyle name="Currency 4 8 4 3" xfId="39431"/>
    <cellStyle name="Currency 4 8 5" xfId="16208"/>
    <cellStyle name="Currency 4 8 5 2" xfId="47032"/>
    <cellStyle name="Currency 4 8 6" xfId="31622"/>
    <cellStyle name="Currency 4 9" xfId="1429"/>
    <cellStyle name="Currency 4 9 2" xfId="3328"/>
    <cellStyle name="Currency 4 9 2 2" xfId="7131"/>
    <cellStyle name="Currency 4 9 2 2 2" xfId="14941"/>
    <cellStyle name="Currency 4 9 2 2 2 2" xfId="30352"/>
    <cellStyle name="Currency 4 9 2 2 2 2 2" xfId="61176"/>
    <cellStyle name="Currency 4 9 2 2 2 3" xfId="45766"/>
    <cellStyle name="Currency 4 9 2 2 3" xfId="22543"/>
    <cellStyle name="Currency 4 9 2 2 3 2" xfId="53367"/>
    <cellStyle name="Currency 4 9 2 2 4" xfId="37957"/>
    <cellStyle name="Currency 4 9 2 3" xfId="11138"/>
    <cellStyle name="Currency 4 9 2 3 2" xfId="26549"/>
    <cellStyle name="Currency 4 9 2 3 2 2" xfId="57373"/>
    <cellStyle name="Currency 4 9 2 3 3" xfId="41963"/>
    <cellStyle name="Currency 4 9 2 4" xfId="18740"/>
    <cellStyle name="Currency 4 9 2 4 2" xfId="49564"/>
    <cellStyle name="Currency 4 9 2 5" xfId="34154"/>
    <cellStyle name="Currency 4 9 3" xfId="5232"/>
    <cellStyle name="Currency 4 9 3 2" xfId="13042"/>
    <cellStyle name="Currency 4 9 3 2 2" xfId="28453"/>
    <cellStyle name="Currency 4 9 3 2 2 2" xfId="59277"/>
    <cellStyle name="Currency 4 9 3 2 3" xfId="43867"/>
    <cellStyle name="Currency 4 9 3 3" xfId="20644"/>
    <cellStyle name="Currency 4 9 3 3 2" xfId="51468"/>
    <cellStyle name="Currency 4 9 3 4" xfId="36058"/>
    <cellStyle name="Currency 4 9 4" xfId="9239"/>
    <cellStyle name="Currency 4 9 4 2" xfId="24650"/>
    <cellStyle name="Currency 4 9 4 2 2" xfId="55474"/>
    <cellStyle name="Currency 4 9 4 3" xfId="40064"/>
    <cellStyle name="Currency 4 9 5" xfId="16841"/>
    <cellStyle name="Currency 4 9 5 2" xfId="47665"/>
    <cellStyle name="Currency 4 9 6" xfId="32255"/>
    <cellStyle name="Currency 5" xfId="150"/>
    <cellStyle name="Currency 5 10" xfId="2059"/>
    <cellStyle name="Currency 5 10 2" xfId="5862"/>
    <cellStyle name="Currency 5 10 2 2" xfId="13672"/>
    <cellStyle name="Currency 5 10 2 2 2" xfId="29083"/>
    <cellStyle name="Currency 5 10 2 2 2 2" xfId="59907"/>
    <cellStyle name="Currency 5 10 2 2 3" xfId="44497"/>
    <cellStyle name="Currency 5 10 2 3" xfId="21274"/>
    <cellStyle name="Currency 5 10 2 3 2" xfId="52098"/>
    <cellStyle name="Currency 5 10 2 4" xfId="36688"/>
    <cellStyle name="Currency 5 10 3" xfId="9869"/>
    <cellStyle name="Currency 5 10 3 2" xfId="25280"/>
    <cellStyle name="Currency 5 10 3 2 2" xfId="56104"/>
    <cellStyle name="Currency 5 10 3 3" xfId="40694"/>
    <cellStyle name="Currency 5 10 4" xfId="17471"/>
    <cellStyle name="Currency 5 10 4 2" xfId="48295"/>
    <cellStyle name="Currency 5 10 5" xfId="32885"/>
    <cellStyle name="Currency 5 11" xfId="3963"/>
    <cellStyle name="Currency 5 11 2" xfId="11773"/>
    <cellStyle name="Currency 5 11 2 2" xfId="27184"/>
    <cellStyle name="Currency 5 11 2 2 2" xfId="58008"/>
    <cellStyle name="Currency 5 11 2 3" xfId="42598"/>
    <cellStyle name="Currency 5 11 3" xfId="19375"/>
    <cellStyle name="Currency 5 11 3 2" xfId="50199"/>
    <cellStyle name="Currency 5 11 4" xfId="34789"/>
    <cellStyle name="Currency 5 12" xfId="7970"/>
    <cellStyle name="Currency 5 12 2" xfId="23381"/>
    <cellStyle name="Currency 5 12 2 2" xfId="54205"/>
    <cellStyle name="Currency 5 12 3" xfId="38795"/>
    <cellStyle name="Currency 5 13" xfId="7761"/>
    <cellStyle name="Currency 5 13 2" xfId="23172"/>
    <cellStyle name="Currency 5 13 2 2" xfId="53996"/>
    <cellStyle name="Currency 5 13 3" xfId="38586"/>
    <cellStyle name="Currency 5 14" xfId="15572"/>
    <cellStyle name="Currency 5 14 2" xfId="46396"/>
    <cellStyle name="Currency 5 15" xfId="30986"/>
    <cellStyle name="Currency 5 2" xfId="179"/>
    <cellStyle name="Currency 5 2 10" xfId="3983"/>
    <cellStyle name="Currency 5 2 10 2" xfId="11793"/>
    <cellStyle name="Currency 5 2 10 2 2" xfId="27204"/>
    <cellStyle name="Currency 5 2 10 2 2 2" xfId="58028"/>
    <cellStyle name="Currency 5 2 10 2 3" xfId="42618"/>
    <cellStyle name="Currency 5 2 10 3" xfId="19395"/>
    <cellStyle name="Currency 5 2 10 3 2" xfId="50219"/>
    <cellStyle name="Currency 5 2 10 4" xfId="34809"/>
    <cellStyle name="Currency 5 2 11" xfId="7990"/>
    <cellStyle name="Currency 5 2 11 2" xfId="23401"/>
    <cellStyle name="Currency 5 2 11 2 2" xfId="54225"/>
    <cellStyle name="Currency 5 2 11 3" xfId="38815"/>
    <cellStyle name="Currency 5 2 12" xfId="7781"/>
    <cellStyle name="Currency 5 2 12 2" xfId="23192"/>
    <cellStyle name="Currency 5 2 12 2 2" xfId="54016"/>
    <cellStyle name="Currency 5 2 12 3" xfId="38606"/>
    <cellStyle name="Currency 5 2 13" xfId="15592"/>
    <cellStyle name="Currency 5 2 13 2" xfId="46416"/>
    <cellStyle name="Currency 5 2 14" xfId="31006"/>
    <cellStyle name="Currency 5 2 2" xfId="264"/>
    <cellStyle name="Currency 5 2 2 10" xfId="7866"/>
    <cellStyle name="Currency 5 2 2 10 2" xfId="23277"/>
    <cellStyle name="Currency 5 2 2 10 2 2" xfId="54101"/>
    <cellStyle name="Currency 5 2 2 10 3" xfId="38691"/>
    <cellStyle name="Currency 5 2 2 11" xfId="15677"/>
    <cellStyle name="Currency 5 2 2 11 2" xfId="46501"/>
    <cellStyle name="Currency 5 2 2 12" xfId="31091"/>
    <cellStyle name="Currency 5 2 2 2" xfId="346"/>
    <cellStyle name="Currency 5 2 2 2 10" xfId="15759"/>
    <cellStyle name="Currency 5 2 2 2 10 2" xfId="46583"/>
    <cellStyle name="Currency 5 2 2 2 11" xfId="31173"/>
    <cellStyle name="Currency 5 2 2 2 2" xfId="769"/>
    <cellStyle name="Currency 5 2 2 2 2 2" xfId="1402"/>
    <cellStyle name="Currency 5 2 2 2 2 2 2" xfId="3301"/>
    <cellStyle name="Currency 5 2 2 2 2 2 2 2" xfId="7104"/>
    <cellStyle name="Currency 5 2 2 2 2 2 2 2 2" xfId="14914"/>
    <cellStyle name="Currency 5 2 2 2 2 2 2 2 2 2" xfId="30325"/>
    <cellStyle name="Currency 5 2 2 2 2 2 2 2 2 2 2" xfId="61149"/>
    <cellStyle name="Currency 5 2 2 2 2 2 2 2 2 3" xfId="45739"/>
    <cellStyle name="Currency 5 2 2 2 2 2 2 2 3" xfId="22516"/>
    <cellStyle name="Currency 5 2 2 2 2 2 2 2 3 2" xfId="53340"/>
    <cellStyle name="Currency 5 2 2 2 2 2 2 2 4" xfId="37930"/>
    <cellStyle name="Currency 5 2 2 2 2 2 2 3" xfId="11111"/>
    <cellStyle name="Currency 5 2 2 2 2 2 2 3 2" xfId="26522"/>
    <cellStyle name="Currency 5 2 2 2 2 2 2 3 2 2" xfId="57346"/>
    <cellStyle name="Currency 5 2 2 2 2 2 2 3 3" xfId="41936"/>
    <cellStyle name="Currency 5 2 2 2 2 2 2 4" xfId="18713"/>
    <cellStyle name="Currency 5 2 2 2 2 2 2 4 2" xfId="49537"/>
    <cellStyle name="Currency 5 2 2 2 2 2 2 5" xfId="34127"/>
    <cellStyle name="Currency 5 2 2 2 2 2 3" xfId="5205"/>
    <cellStyle name="Currency 5 2 2 2 2 2 3 2" xfId="13015"/>
    <cellStyle name="Currency 5 2 2 2 2 2 3 2 2" xfId="28426"/>
    <cellStyle name="Currency 5 2 2 2 2 2 3 2 2 2" xfId="59250"/>
    <cellStyle name="Currency 5 2 2 2 2 2 3 2 3" xfId="43840"/>
    <cellStyle name="Currency 5 2 2 2 2 2 3 3" xfId="20617"/>
    <cellStyle name="Currency 5 2 2 2 2 2 3 3 2" xfId="51441"/>
    <cellStyle name="Currency 5 2 2 2 2 2 3 4" xfId="36031"/>
    <cellStyle name="Currency 5 2 2 2 2 2 4" xfId="9212"/>
    <cellStyle name="Currency 5 2 2 2 2 2 4 2" xfId="24623"/>
    <cellStyle name="Currency 5 2 2 2 2 2 4 2 2" xfId="55447"/>
    <cellStyle name="Currency 5 2 2 2 2 2 4 3" xfId="40037"/>
    <cellStyle name="Currency 5 2 2 2 2 2 5" xfId="16814"/>
    <cellStyle name="Currency 5 2 2 2 2 2 5 2" xfId="47638"/>
    <cellStyle name="Currency 5 2 2 2 2 2 6" xfId="32228"/>
    <cellStyle name="Currency 5 2 2 2 2 3" xfId="2035"/>
    <cellStyle name="Currency 5 2 2 2 2 3 2" xfId="3934"/>
    <cellStyle name="Currency 5 2 2 2 2 3 2 2" xfId="7737"/>
    <cellStyle name="Currency 5 2 2 2 2 3 2 2 2" xfId="15547"/>
    <cellStyle name="Currency 5 2 2 2 2 3 2 2 2 2" xfId="30958"/>
    <cellStyle name="Currency 5 2 2 2 2 3 2 2 2 2 2" xfId="61782"/>
    <cellStyle name="Currency 5 2 2 2 2 3 2 2 2 3" xfId="46372"/>
    <cellStyle name="Currency 5 2 2 2 2 3 2 2 3" xfId="23149"/>
    <cellStyle name="Currency 5 2 2 2 2 3 2 2 3 2" xfId="53973"/>
    <cellStyle name="Currency 5 2 2 2 2 3 2 2 4" xfId="38563"/>
    <cellStyle name="Currency 5 2 2 2 2 3 2 3" xfId="11744"/>
    <cellStyle name="Currency 5 2 2 2 2 3 2 3 2" xfId="27155"/>
    <cellStyle name="Currency 5 2 2 2 2 3 2 3 2 2" xfId="57979"/>
    <cellStyle name="Currency 5 2 2 2 2 3 2 3 3" xfId="42569"/>
    <cellStyle name="Currency 5 2 2 2 2 3 2 4" xfId="19346"/>
    <cellStyle name="Currency 5 2 2 2 2 3 2 4 2" xfId="50170"/>
    <cellStyle name="Currency 5 2 2 2 2 3 2 5" xfId="34760"/>
    <cellStyle name="Currency 5 2 2 2 2 3 3" xfId="5838"/>
    <cellStyle name="Currency 5 2 2 2 2 3 3 2" xfId="13648"/>
    <cellStyle name="Currency 5 2 2 2 2 3 3 2 2" xfId="29059"/>
    <cellStyle name="Currency 5 2 2 2 2 3 3 2 2 2" xfId="59883"/>
    <cellStyle name="Currency 5 2 2 2 2 3 3 2 3" xfId="44473"/>
    <cellStyle name="Currency 5 2 2 2 2 3 3 3" xfId="21250"/>
    <cellStyle name="Currency 5 2 2 2 2 3 3 3 2" xfId="52074"/>
    <cellStyle name="Currency 5 2 2 2 2 3 3 4" xfId="36664"/>
    <cellStyle name="Currency 5 2 2 2 2 3 4" xfId="9845"/>
    <cellStyle name="Currency 5 2 2 2 2 3 4 2" xfId="25256"/>
    <cellStyle name="Currency 5 2 2 2 2 3 4 2 2" xfId="56080"/>
    <cellStyle name="Currency 5 2 2 2 2 3 4 3" xfId="40670"/>
    <cellStyle name="Currency 5 2 2 2 2 3 5" xfId="17447"/>
    <cellStyle name="Currency 5 2 2 2 2 3 5 2" xfId="48271"/>
    <cellStyle name="Currency 5 2 2 2 2 3 6" xfId="32861"/>
    <cellStyle name="Currency 5 2 2 2 2 4" xfId="2668"/>
    <cellStyle name="Currency 5 2 2 2 2 4 2" xfId="6471"/>
    <cellStyle name="Currency 5 2 2 2 2 4 2 2" xfId="14281"/>
    <cellStyle name="Currency 5 2 2 2 2 4 2 2 2" xfId="29692"/>
    <cellStyle name="Currency 5 2 2 2 2 4 2 2 2 2" xfId="60516"/>
    <cellStyle name="Currency 5 2 2 2 2 4 2 2 3" xfId="45106"/>
    <cellStyle name="Currency 5 2 2 2 2 4 2 3" xfId="21883"/>
    <cellStyle name="Currency 5 2 2 2 2 4 2 3 2" xfId="52707"/>
    <cellStyle name="Currency 5 2 2 2 2 4 2 4" xfId="37297"/>
    <cellStyle name="Currency 5 2 2 2 2 4 3" xfId="10478"/>
    <cellStyle name="Currency 5 2 2 2 2 4 3 2" xfId="25889"/>
    <cellStyle name="Currency 5 2 2 2 2 4 3 2 2" xfId="56713"/>
    <cellStyle name="Currency 5 2 2 2 2 4 3 3" xfId="41303"/>
    <cellStyle name="Currency 5 2 2 2 2 4 4" xfId="18080"/>
    <cellStyle name="Currency 5 2 2 2 2 4 4 2" xfId="48904"/>
    <cellStyle name="Currency 5 2 2 2 2 4 5" xfId="33494"/>
    <cellStyle name="Currency 5 2 2 2 2 5" xfId="4572"/>
    <cellStyle name="Currency 5 2 2 2 2 5 2" xfId="12382"/>
    <cellStyle name="Currency 5 2 2 2 2 5 2 2" xfId="27793"/>
    <cellStyle name="Currency 5 2 2 2 2 5 2 2 2" xfId="58617"/>
    <cellStyle name="Currency 5 2 2 2 2 5 2 3" xfId="43207"/>
    <cellStyle name="Currency 5 2 2 2 2 5 3" xfId="19984"/>
    <cellStyle name="Currency 5 2 2 2 2 5 3 2" xfId="50808"/>
    <cellStyle name="Currency 5 2 2 2 2 5 4" xfId="35398"/>
    <cellStyle name="Currency 5 2 2 2 2 6" xfId="8579"/>
    <cellStyle name="Currency 5 2 2 2 2 6 2" xfId="23990"/>
    <cellStyle name="Currency 5 2 2 2 2 6 2 2" xfId="54814"/>
    <cellStyle name="Currency 5 2 2 2 2 6 3" xfId="39404"/>
    <cellStyle name="Currency 5 2 2 2 2 7" xfId="16181"/>
    <cellStyle name="Currency 5 2 2 2 2 7 2" xfId="47005"/>
    <cellStyle name="Currency 5 2 2 2 2 8" xfId="31595"/>
    <cellStyle name="Currency 5 2 2 2 3" xfId="560"/>
    <cellStyle name="Currency 5 2 2 2 3 2" xfId="1193"/>
    <cellStyle name="Currency 5 2 2 2 3 2 2" xfId="3092"/>
    <cellStyle name="Currency 5 2 2 2 3 2 2 2" xfId="6895"/>
    <cellStyle name="Currency 5 2 2 2 3 2 2 2 2" xfId="14705"/>
    <cellStyle name="Currency 5 2 2 2 3 2 2 2 2 2" xfId="30116"/>
    <cellStyle name="Currency 5 2 2 2 3 2 2 2 2 2 2" xfId="60940"/>
    <cellStyle name="Currency 5 2 2 2 3 2 2 2 2 3" xfId="45530"/>
    <cellStyle name="Currency 5 2 2 2 3 2 2 2 3" xfId="22307"/>
    <cellStyle name="Currency 5 2 2 2 3 2 2 2 3 2" xfId="53131"/>
    <cellStyle name="Currency 5 2 2 2 3 2 2 2 4" xfId="37721"/>
    <cellStyle name="Currency 5 2 2 2 3 2 2 3" xfId="10902"/>
    <cellStyle name="Currency 5 2 2 2 3 2 2 3 2" xfId="26313"/>
    <cellStyle name="Currency 5 2 2 2 3 2 2 3 2 2" xfId="57137"/>
    <cellStyle name="Currency 5 2 2 2 3 2 2 3 3" xfId="41727"/>
    <cellStyle name="Currency 5 2 2 2 3 2 2 4" xfId="18504"/>
    <cellStyle name="Currency 5 2 2 2 3 2 2 4 2" xfId="49328"/>
    <cellStyle name="Currency 5 2 2 2 3 2 2 5" xfId="33918"/>
    <cellStyle name="Currency 5 2 2 2 3 2 3" xfId="4996"/>
    <cellStyle name="Currency 5 2 2 2 3 2 3 2" xfId="12806"/>
    <cellStyle name="Currency 5 2 2 2 3 2 3 2 2" xfId="28217"/>
    <cellStyle name="Currency 5 2 2 2 3 2 3 2 2 2" xfId="59041"/>
    <cellStyle name="Currency 5 2 2 2 3 2 3 2 3" xfId="43631"/>
    <cellStyle name="Currency 5 2 2 2 3 2 3 3" xfId="20408"/>
    <cellStyle name="Currency 5 2 2 2 3 2 3 3 2" xfId="51232"/>
    <cellStyle name="Currency 5 2 2 2 3 2 3 4" xfId="35822"/>
    <cellStyle name="Currency 5 2 2 2 3 2 4" xfId="9003"/>
    <cellStyle name="Currency 5 2 2 2 3 2 4 2" xfId="24414"/>
    <cellStyle name="Currency 5 2 2 2 3 2 4 2 2" xfId="55238"/>
    <cellStyle name="Currency 5 2 2 2 3 2 4 3" xfId="39828"/>
    <cellStyle name="Currency 5 2 2 2 3 2 5" xfId="16605"/>
    <cellStyle name="Currency 5 2 2 2 3 2 5 2" xfId="47429"/>
    <cellStyle name="Currency 5 2 2 2 3 2 6" xfId="32019"/>
    <cellStyle name="Currency 5 2 2 2 3 3" xfId="1826"/>
    <cellStyle name="Currency 5 2 2 2 3 3 2" xfId="3725"/>
    <cellStyle name="Currency 5 2 2 2 3 3 2 2" xfId="7528"/>
    <cellStyle name="Currency 5 2 2 2 3 3 2 2 2" xfId="15338"/>
    <cellStyle name="Currency 5 2 2 2 3 3 2 2 2 2" xfId="30749"/>
    <cellStyle name="Currency 5 2 2 2 3 3 2 2 2 2 2" xfId="61573"/>
    <cellStyle name="Currency 5 2 2 2 3 3 2 2 2 3" xfId="46163"/>
    <cellStyle name="Currency 5 2 2 2 3 3 2 2 3" xfId="22940"/>
    <cellStyle name="Currency 5 2 2 2 3 3 2 2 3 2" xfId="53764"/>
    <cellStyle name="Currency 5 2 2 2 3 3 2 2 4" xfId="38354"/>
    <cellStyle name="Currency 5 2 2 2 3 3 2 3" xfId="11535"/>
    <cellStyle name="Currency 5 2 2 2 3 3 2 3 2" xfId="26946"/>
    <cellStyle name="Currency 5 2 2 2 3 3 2 3 2 2" xfId="57770"/>
    <cellStyle name="Currency 5 2 2 2 3 3 2 3 3" xfId="42360"/>
    <cellStyle name="Currency 5 2 2 2 3 3 2 4" xfId="19137"/>
    <cellStyle name="Currency 5 2 2 2 3 3 2 4 2" xfId="49961"/>
    <cellStyle name="Currency 5 2 2 2 3 3 2 5" xfId="34551"/>
    <cellStyle name="Currency 5 2 2 2 3 3 3" xfId="5629"/>
    <cellStyle name="Currency 5 2 2 2 3 3 3 2" xfId="13439"/>
    <cellStyle name="Currency 5 2 2 2 3 3 3 2 2" xfId="28850"/>
    <cellStyle name="Currency 5 2 2 2 3 3 3 2 2 2" xfId="59674"/>
    <cellStyle name="Currency 5 2 2 2 3 3 3 2 3" xfId="44264"/>
    <cellStyle name="Currency 5 2 2 2 3 3 3 3" xfId="21041"/>
    <cellStyle name="Currency 5 2 2 2 3 3 3 3 2" xfId="51865"/>
    <cellStyle name="Currency 5 2 2 2 3 3 3 4" xfId="36455"/>
    <cellStyle name="Currency 5 2 2 2 3 3 4" xfId="9636"/>
    <cellStyle name="Currency 5 2 2 2 3 3 4 2" xfId="25047"/>
    <cellStyle name="Currency 5 2 2 2 3 3 4 2 2" xfId="55871"/>
    <cellStyle name="Currency 5 2 2 2 3 3 4 3" xfId="40461"/>
    <cellStyle name="Currency 5 2 2 2 3 3 5" xfId="17238"/>
    <cellStyle name="Currency 5 2 2 2 3 3 5 2" xfId="48062"/>
    <cellStyle name="Currency 5 2 2 2 3 3 6" xfId="32652"/>
    <cellStyle name="Currency 5 2 2 2 3 4" xfId="2459"/>
    <cellStyle name="Currency 5 2 2 2 3 4 2" xfId="6262"/>
    <cellStyle name="Currency 5 2 2 2 3 4 2 2" xfId="14072"/>
    <cellStyle name="Currency 5 2 2 2 3 4 2 2 2" xfId="29483"/>
    <cellStyle name="Currency 5 2 2 2 3 4 2 2 2 2" xfId="60307"/>
    <cellStyle name="Currency 5 2 2 2 3 4 2 2 3" xfId="44897"/>
    <cellStyle name="Currency 5 2 2 2 3 4 2 3" xfId="21674"/>
    <cellStyle name="Currency 5 2 2 2 3 4 2 3 2" xfId="52498"/>
    <cellStyle name="Currency 5 2 2 2 3 4 2 4" xfId="37088"/>
    <cellStyle name="Currency 5 2 2 2 3 4 3" xfId="10269"/>
    <cellStyle name="Currency 5 2 2 2 3 4 3 2" xfId="25680"/>
    <cellStyle name="Currency 5 2 2 2 3 4 3 2 2" xfId="56504"/>
    <cellStyle name="Currency 5 2 2 2 3 4 3 3" xfId="41094"/>
    <cellStyle name="Currency 5 2 2 2 3 4 4" xfId="17871"/>
    <cellStyle name="Currency 5 2 2 2 3 4 4 2" xfId="48695"/>
    <cellStyle name="Currency 5 2 2 2 3 4 5" xfId="33285"/>
    <cellStyle name="Currency 5 2 2 2 3 5" xfId="4363"/>
    <cellStyle name="Currency 5 2 2 2 3 5 2" xfId="12173"/>
    <cellStyle name="Currency 5 2 2 2 3 5 2 2" xfId="27584"/>
    <cellStyle name="Currency 5 2 2 2 3 5 2 2 2" xfId="58408"/>
    <cellStyle name="Currency 5 2 2 2 3 5 2 3" xfId="42998"/>
    <cellStyle name="Currency 5 2 2 2 3 5 3" xfId="19775"/>
    <cellStyle name="Currency 5 2 2 2 3 5 3 2" xfId="50599"/>
    <cellStyle name="Currency 5 2 2 2 3 5 4" xfId="35189"/>
    <cellStyle name="Currency 5 2 2 2 3 6" xfId="8370"/>
    <cellStyle name="Currency 5 2 2 2 3 6 2" xfId="23781"/>
    <cellStyle name="Currency 5 2 2 2 3 6 2 2" xfId="54605"/>
    <cellStyle name="Currency 5 2 2 2 3 6 3" xfId="39195"/>
    <cellStyle name="Currency 5 2 2 2 3 7" xfId="15972"/>
    <cellStyle name="Currency 5 2 2 2 3 7 2" xfId="46796"/>
    <cellStyle name="Currency 5 2 2 2 3 8" xfId="31386"/>
    <cellStyle name="Currency 5 2 2 2 4" xfId="980"/>
    <cellStyle name="Currency 5 2 2 2 4 2" xfId="2879"/>
    <cellStyle name="Currency 5 2 2 2 4 2 2" xfId="6682"/>
    <cellStyle name="Currency 5 2 2 2 4 2 2 2" xfId="14492"/>
    <cellStyle name="Currency 5 2 2 2 4 2 2 2 2" xfId="29903"/>
    <cellStyle name="Currency 5 2 2 2 4 2 2 2 2 2" xfId="60727"/>
    <cellStyle name="Currency 5 2 2 2 4 2 2 2 3" xfId="45317"/>
    <cellStyle name="Currency 5 2 2 2 4 2 2 3" xfId="22094"/>
    <cellStyle name="Currency 5 2 2 2 4 2 2 3 2" xfId="52918"/>
    <cellStyle name="Currency 5 2 2 2 4 2 2 4" xfId="37508"/>
    <cellStyle name="Currency 5 2 2 2 4 2 3" xfId="10689"/>
    <cellStyle name="Currency 5 2 2 2 4 2 3 2" xfId="26100"/>
    <cellStyle name="Currency 5 2 2 2 4 2 3 2 2" xfId="56924"/>
    <cellStyle name="Currency 5 2 2 2 4 2 3 3" xfId="41514"/>
    <cellStyle name="Currency 5 2 2 2 4 2 4" xfId="18291"/>
    <cellStyle name="Currency 5 2 2 2 4 2 4 2" xfId="49115"/>
    <cellStyle name="Currency 5 2 2 2 4 2 5" xfId="33705"/>
    <cellStyle name="Currency 5 2 2 2 4 3" xfId="4783"/>
    <cellStyle name="Currency 5 2 2 2 4 3 2" xfId="12593"/>
    <cellStyle name="Currency 5 2 2 2 4 3 2 2" xfId="28004"/>
    <cellStyle name="Currency 5 2 2 2 4 3 2 2 2" xfId="58828"/>
    <cellStyle name="Currency 5 2 2 2 4 3 2 3" xfId="43418"/>
    <cellStyle name="Currency 5 2 2 2 4 3 3" xfId="20195"/>
    <cellStyle name="Currency 5 2 2 2 4 3 3 2" xfId="51019"/>
    <cellStyle name="Currency 5 2 2 2 4 3 4" xfId="35609"/>
    <cellStyle name="Currency 5 2 2 2 4 4" xfId="8790"/>
    <cellStyle name="Currency 5 2 2 2 4 4 2" xfId="24201"/>
    <cellStyle name="Currency 5 2 2 2 4 4 2 2" xfId="55025"/>
    <cellStyle name="Currency 5 2 2 2 4 4 3" xfId="39615"/>
    <cellStyle name="Currency 5 2 2 2 4 5" xfId="16392"/>
    <cellStyle name="Currency 5 2 2 2 4 5 2" xfId="47216"/>
    <cellStyle name="Currency 5 2 2 2 4 6" xfId="31806"/>
    <cellStyle name="Currency 5 2 2 2 5" xfId="1613"/>
    <cellStyle name="Currency 5 2 2 2 5 2" xfId="3512"/>
    <cellStyle name="Currency 5 2 2 2 5 2 2" xfId="7315"/>
    <cellStyle name="Currency 5 2 2 2 5 2 2 2" xfId="15125"/>
    <cellStyle name="Currency 5 2 2 2 5 2 2 2 2" xfId="30536"/>
    <cellStyle name="Currency 5 2 2 2 5 2 2 2 2 2" xfId="61360"/>
    <cellStyle name="Currency 5 2 2 2 5 2 2 2 3" xfId="45950"/>
    <cellStyle name="Currency 5 2 2 2 5 2 2 3" xfId="22727"/>
    <cellStyle name="Currency 5 2 2 2 5 2 2 3 2" xfId="53551"/>
    <cellStyle name="Currency 5 2 2 2 5 2 2 4" xfId="38141"/>
    <cellStyle name="Currency 5 2 2 2 5 2 3" xfId="11322"/>
    <cellStyle name="Currency 5 2 2 2 5 2 3 2" xfId="26733"/>
    <cellStyle name="Currency 5 2 2 2 5 2 3 2 2" xfId="57557"/>
    <cellStyle name="Currency 5 2 2 2 5 2 3 3" xfId="42147"/>
    <cellStyle name="Currency 5 2 2 2 5 2 4" xfId="18924"/>
    <cellStyle name="Currency 5 2 2 2 5 2 4 2" xfId="49748"/>
    <cellStyle name="Currency 5 2 2 2 5 2 5" xfId="34338"/>
    <cellStyle name="Currency 5 2 2 2 5 3" xfId="5416"/>
    <cellStyle name="Currency 5 2 2 2 5 3 2" xfId="13226"/>
    <cellStyle name="Currency 5 2 2 2 5 3 2 2" xfId="28637"/>
    <cellStyle name="Currency 5 2 2 2 5 3 2 2 2" xfId="59461"/>
    <cellStyle name="Currency 5 2 2 2 5 3 2 3" xfId="44051"/>
    <cellStyle name="Currency 5 2 2 2 5 3 3" xfId="20828"/>
    <cellStyle name="Currency 5 2 2 2 5 3 3 2" xfId="51652"/>
    <cellStyle name="Currency 5 2 2 2 5 3 4" xfId="36242"/>
    <cellStyle name="Currency 5 2 2 2 5 4" xfId="9423"/>
    <cellStyle name="Currency 5 2 2 2 5 4 2" xfId="24834"/>
    <cellStyle name="Currency 5 2 2 2 5 4 2 2" xfId="55658"/>
    <cellStyle name="Currency 5 2 2 2 5 4 3" xfId="40248"/>
    <cellStyle name="Currency 5 2 2 2 5 5" xfId="17025"/>
    <cellStyle name="Currency 5 2 2 2 5 5 2" xfId="47849"/>
    <cellStyle name="Currency 5 2 2 2 5 6" xfId="32439"/>
    <cellStyle name="Currency 5 2 2 2 6" xfId="2246"/>
    <cellStyle name="Currency 5 2 2 2 6 2" xfId="6049"/>
    <cellStyle name="Currency 5 2 2 2 6 2 2" xfId="13859"/>
    <cellStyle name="Currency 5 2 2 2 6 2 2 2" xfId="29270"/>
    <cellStyle name="Currency 5 2 2 2 6 2 2 2 2" xfId="60094"/>
    <cellStyle name="Currency 5 2 2 2 6 2 2 3" xfId="44684"/>
    <cellStyle name="Currency 5 2 2 2 6 2 3" xfId="21461"/>
    <cellStyle name="Currency 5 2 2 2 6 2 3 2" xfId="52285"/>
    <cellStyle name="Currency 5 2 2 2 6 2 4" xfId="36875"/>
    <cellStyle name="Currency 5 2 2 2 6 3" xfId="10056"/>
    <cellStyle name="Currency 5 2 2 2 6 3 2" xfId="25467"/>
    <cellStyle name="Currency 5 2 2 2 6 3 2 2" xfId="56291"/>
    <cellStyle name="Currency 5 2 2 2 6 3 3" xfId="40881"/>
    <cellStyle name="Currency 5 2 2 2 6 4" xfId="17658"/>
    <cellStyle name="Currency 5 2 2 2 6 4 2" xfId="48482"/>
    <cellStyle name="Currency 5 2 2 2 6 5" xfId="33072"/>
    <cellStyle name="Currency 5 2 2 2 7" xfId="4150"/>
    <cellStyle name="Currency 5 2 2 2 7 2" xfId="11960"/>
    <cellStyle name="Currency 5 2 2 2 7 2 2" xfId="27371"/>
    <cellStyle name="Currency 5 2 2 2 7 2 2 2" xfId="58195"/>
    <cellStyle name="Currency 5 2 2 2 7 2 3" xfId="42785"/>
    <cellStyle name="Currency 5 2 2 2 7 3" xfId="19562"/>
    <cellStyle name="Currency 5 2 2 2 7 3 2" xfId="50386"/>
    <cellStyle name="Currency 5 2 2 2 7 4" xfId="34976"/>
    <cellStyle name="Currency 5 2 2 2 8" xfId="8157"/>
    <cellStyle name="Currency 5 2 2 2 8 2" xfId="23568"/>
    <cellStyle name="Currency 5 2 2 2 8 2 2" xfId="54392"/>
    <cellStyle name="Currency 5 2 2 2 8 3" xfId="38982"/>
    <cellStyle name="Currency 5 2 2 2 9" xfId="7948"/>
    <cellStyle name="Currency 5 2 2 2 9 2" xfId="23359"/>
    <cellStyle name="Currency 5 2 2 2 9 2 2" xfId="54183"/>
    <cellStyle name="Currency 5 2 2 2 9 3" xfId="38773"/>
    <cellStyle name="Currency 5 2 2 3" xfId="687"/>
    <cellStyle name="Currency 5 2 2 3 2" xfId="1320"/>
    <cellStyle name="Currency 5 2 2 3 2 2" xfId="3219"/>
    <cellStyle name="Currency 5 2 2 3 2 2 2" xfId="7022"/>
    <cellStyle name="Currency 5 2 2 3 2 2 2 2" xfId="14832"/>
    <cellStyle name="Currency 5 2 2 3 2 2 2 2 2" xfId="30243"/>
    <cellStyle name="Currency 5 2 2 3 2 2 2 2 2 2" xfId="61067"/>
    <cellStyle name="Currency 5 2 2 3 2 2 2 2 3" xfId="45657"/>
    <cellStyle name="Currency 5 2 2 3 2 2 2 3" xfId="22434"/>
    <cellStyle name="Currency 5 2 2 3 2 2 2 3 2" xfId="53258"/>
    <cellStyle name="Currency 5 2 2 3 2 2 2 4" xfId="37848"/>
    <cellStyle name="Currency 5 2 2 3 2 2 3" xfId="11029"/>
    <cellStyle name="Currency 5 2 2 3 2 2 3 2" xfId="26440"/>
    <cellStyle name="Currency 5 2 2 3 2 2 3 2 2" xfId="57264"/>
    <cellStyle name="Currency 5 2 2 3 2 2 3 3" xfId="41854"/>
    <cellStyle name="Currency 5 2 2 3 2 2 4" xfId="18631"/>
    <cellStyle name="Currency 5 2 2 3 2 2 4 2" xfId="49455"/>
    <cellStyle name="Currency 5 2 2 3 2 2 5" xfId="34045"/>
    <cellStyle name="Currency 5 2 2 3 2 3" xfId="5123"/>
    <cellStyle name="Currency 5 2 2 3 2 3 2" xfId="12933"/>
    <cellStyle name="Currency 5 2 2 3 2 3 2 2" xfId="28344"/>
    <cellStyle name="Currency 5 2 2 3 2 3 2 2 2" xfId="59168"/>
    <cellStyle name="Currency 5 2 2 3 2 3 2 3" xfId="43758"/>
    <cellStyle name="Currency 5 2 2 3 2 3 3" xfId="20535"/>
    <cellStyle name="Currency 5 2 2 3 2 3 3 2" xfId="51359"/>
    <cellStyle name="Currency 5 2 2 3 2 3 4" xfId="35949"/>
    <cellStyle name="Currency 5 2 2 3 2 4" xfId="9130"/>
    <cellStyle name="Currency 5 2 2 3 2 4 2" xfId="24541"/>
    <cellStyle name="Currency 5 2 2 3 2 4 2 2" xfId="55365"/>
    <cellStyle name="Currency 5 2 2 3 2 4 3" xfId="39955"/>
    <cellStyle name="Currency 5 2 2 3 2 5" xfId="16732"/>
    <cellStyle name="Currency 5 2 2 3 2 5 2" xfId="47556"/>
    <cellStyle name="Currency 5 2 2 3 2 6" xfId="32146"/>
    <cellStyle name="Currency 5 2 2 3 3" xfId="1953"/>
    <cellStyle name="Currency 5 2 2 3 3 2" xfId="3852"/>
    <cellStyle name="Currency 5 2 2 3 3 2 2" xfId="7655"/>
    <cellStyle name="Currency 5 2 2 3 3 2 2 2" xfId="15465"/>
    <cellStyle name="Currency 5 2 2 3 3 2 2 2 2" xfId="30876"/>
    <cellStyle name="Currency 5 2 2 3 3 2 2 2 2 2" xfId="61700"/>
    <cellStyle name="Currency 5 2 2 3 3 2 2 2 3" xfId="46290"/>
    <cellStyle name="Currency 5 2 2 3 3 2 2 3" xfId="23067"/>
    <cellStyle name="Currency 5 2 2 3 3 2 2 3 2" xfId="53891"/>
    <cellStyle name="Currency 5 2 2 3 3 2 2 4" xfId="38481"/>
    <cellStyle name="Currency 5 2 2 3 3 2 3" xfId="11662"/>
    <cellStyle name="Currency 5 2 2 3 3 2 3 2" xfId="27073"/>
    <cellStyle name="Currency 5 2 2 3 3 2 3 2 2" xfId="57897"/>
    <cellStyle name="Currency 5 2 2 3 3 2 3 3" xfId="42487"/>
    <cellStyle name="Currency 5 2 2 3 3 2 4" xfId="19264"/>
    <cellStyle name="Currency 5 2 2 3 3 2 4 2" xfId="50088"/>
    <cellStyle name="Currency 5 2 2 3 3 2 5" xfId="34678"/>
    <cellStyle name="Currency 5 2 2 3 3 3" xfId="5756"/>
    <cellStyle name="Currency 5 2 2 3 3 3 2" xfId="13566"/>
    <cellStyle name="Currency 5 2 2 3 3 3 2 2" xfId="28977"/>
    <cellStyle name="Currency 5 2 2 3 3 3 2 2 2" xfId="59801"/>
    <cellStyle name="Currency 5 2 2 3 3 3 2 3" xfId="44391"/>
    <cellStyle name="Currency 5 2 2 3 3 3 3" xfId="21168"/>
    <cellStyle name="Currency 5 2 2 3 3 3 3 2" xfId="51992"/>
    <cellStyle name="Currency 5 2 2 3 3 3 4" xfId="36582"/>
    <cellStyle name="Currency 5 2 2 3 3 4" xfId="9763"/>
    <cellStyle name="Currency 5 2 2 3 3 4 2" xfId="25174"/>
    <cellStyle name="Currency 5 2 2 3 3 4 2 2" xfId="55998"/>
    <cellStyle name="Currency 5 2 2 3 3 4 3" xfId="40588"/>
    <cellStyle name="Currency 5 2 2 3 3 5" xfId="17365"/>
    <cellStyle name="Currency 5 2 2 3 3 5 2" xfId="48189"/>
    <cellStyle name="Currency 5 2 2 3 3 6" xfId="32779"/>
    <cellStyle name="Currency 5 2 2 3 4" xfId="2586"/>
    <cellStyle name="Currency 5 2 2 3 4 2" xfId="6389"/>
    <cellStyle name="Currency 5 2 2 3 4 2 2" xfId="14199"/>
    <cellStyle name="Currency 5 2 2 3 4 2 2 2" xfId="29610"/>
    <cellStyle name="Currency 5 2 2 3 4 2 2 2 2" xfId="60434"/>
    <cellStyle name="Currency 5 2 2 3 4 2 2 3" xfId="45024"/>
    <cellStyle name="Currency 5 2 2 3 4 2 3" xfId="21801"/>
    <cellStyle name="Currency 5 2 2 3 4 2 3 2" xfId="52625"/>
    <cellStyle name="Currency 5 2 2 3 4 2 4" xfId="37215"/>
    <cellStyle name="Currency 5 2 2 3 4 3" xfId="10396"/>
    <cellStyle name="Currency 5 2 2 3 4 3 2" xfId="25807"/>
    <cellStyle name="Currency 5 2 2 3 4 3 2 2" xfId="56631"/>
    <cellStyle name="Currency 5 2 2 3 4 3 3" xfId="41221"/>
    <cellStyle name="Currency 5 2 2 3 4 4" xfId="17998"/>
    <cellStyle name="Currency 5 2 2 3 4 4 2" xfId="48822"/>
    <cellStyle name="Currency 5 2 2 3 4 5" xfId="33412"/>
    <cellStyle name="Currency 5 2 2 3 5" xfId="4490"/>
    <cellStyle name="Currency 5 2 2 3 5 2" xfId="12300"/>
    <cellStyle name="Currency 5 2 2 3 5 2 2" xfId="27711"/>
    <cellStyle name="Currency 5 2 2 3 5 2 2 2" xfId="58535"/>
    <cellStyle name="Currency 5 2 2 3 5 2 3" xfId="43125"/>
    <cellStyle name="Currency 5 2 2 3 5 3" xfId="19902"/>
    <cellStyle name="Currency 5 2 2 3 5 3 2" xfId="50726"/>
    <cellStyle name="Currency 5 2 2 3 5 4" xfId="35316"/>
    <cellStyle name="Currency 5 2 2 3 6" xfId="8497"/>
    <cellStyle name="Currency 5 2 2 3 6 2" xfId="23908"/>
    <cellStyle name="Currency 5 2 2 3 6 2 2" xfId="54732"/>
    <cellStyle name="Currency 5 2 2 3 6 3" xfId="39322"/>
    <cellStyle name="Currency 5 2 2 3 7" xfId="16099"/>
    <cellStyle name="Currency 5 2 2 3 7 2" xfId="46923"/>
    <cellStyle name="Currency 5 2 2 3 8" xfId="31513"/>
    <cellStyle name="Currency 5 2 2 4" xfId="478"/>
    <cellStyle name="Currency 5 2 2 4 2" xfId="1111"/>
    <cellStyle name="Currency 5 2 2 4 2 2" xfId="3010"/>
    <cellStyle name="Currency 5 2 2 4 2 2 2" xfId="6813"/>
    <cellStyle name="Currency 5 2 2 4 2 2 2 2" xfId="14623"/>
    <cellStyle name="Currency 5 2 2 4 2 2 2 2 2" xfId="30034"/>
    <cellStyle name="Currency 5 2 2 4 2 2 2 2 2 2" xfId="60858"/>
    <cellStyle name="Currency 5 2 2 4 2 2 2 2 3" xfId="45448"/>
    <cellStyle name="Currency 5 2 2 4 2 2 2 3" xfId="22225"/>
    <cellStyle name="Currency 5 2 2 4 2 2 2 3 2" xfId="53049"/>
    <cellStyle name="Currency 5 2 2 4 2 2 2 4" xfId="37639"/>
    <cellStyle name="Currency 5 2 2 4 2 2 3" xfId="10820"/>
    <cellStyle name="Currency 5 2 2 4 2 2 3 2" xfId="26231"/>
    <cellStyle name="Currency 5 2 2 4 2 2 3 2 2" xfId="57055"/>
    <cellStyle name="Currency 5 2 2 4 2 2 3 3" xfId="41645"/>
    <cellStyle name="Currency 5 2 2 4 2 2 4" xfId="18422"/>
    <cellStyle name="Currency 5 2 2 4 2 2 4 2" xfId="49246"/>
    <cellStyle name="Currency 5 2 2 4 2 2 5" xfId="33836"/>
    <cellStyle name="Currency 5 2 2 4 2 3" xfId="4914"/>
    <cellStyle name="Currency 5 2 2 4 2 3 2" xfId="12724"/>
    <cellStyle name="Currency 5 2 2 4 2 3 2 2" xfId="28135"/>
    <cellStyle name="Currency 5 2 2 4 2 3 2 2 2" xfId="58959"/>
    <cellStyle name="Currency 5 2 2 4 2 3 2 3" xfId="43549"/>
    <cellStyle name="Currency 5 2 2 4 2 3 3" xfId="20326"/>
    <cellStyle name="Currency 5 2 2 4 2 3 3 2" xfId="51150"/>
    <cellStyle name="Currency 5 2 2 4 2 3 4" xfId="35740"/>
    <cellStyle name="Currency 5 2 2 4 2 4" xfId="8921"/>
    <cellStyle name="Currency 5 2 2 4 2 4 2" xfId="24332"/>
    <cellStyle name="Currency 5 2 2 4 2 4 2 2" xfId="55156"/>
    <cellStyle name="Currency 5 2 2 4 2 4 3" xfId="39746"/>
    <cellStyle name="Currency 5 2 2 4 2 5" xfId="16523"/>
    <cellStyle name="Currency 5 2 2 4 2 5 2" xfId="47347"/>
    <cellStyle name="Currency 5 2 2 4 2 6" xfId="31937"/>
    <cellStyle name="Currency 5 2 2 4 3" xfId="1744"/>
    <cellStyle name="Currency 5 2 2 4 3 2" xfId="3643"/>
    <cellStyle name="Currency 5 2 2 4 3 2 2" xfId="7446"/>
    <cellStyle name="Currency 5 2 2 4 3 2 2 2" xfId="15256"/>
    <cellStyle name="Currency 5 2 2 4 3 2 2 2 2" xfId="30667"/>
    <cellStyle name="Currency 5 2 2 4 3 2 2 2 2 2" xfId="61491"/>
    <cellStyle name="Currency 5 2 2 4 3 2 2 2 3" xfId="46081"/>
    <cellStyle name="Currency 5 2 2 4 3 2 2 3" xfId="22858"/>
    <cellStyle name="Currency 5 2 2 4 3 2 2 3 2" xfId="53682"/>
    <cellStyle name="Currency 5 2 2 4 3 2 2 4" xfId="38272"/>
    <cellStyle name="Currency 5 2 2 4 3 2 3" xfId="11453"/>
    <cellStyle name="Currency 5 2 2 4 3 2 3 2" xfId="26864"/>
    <cellStyle name="Currency 5 2 2 4 3 2 3 2 2" xfId="57688"/>
    <cellStyle name="Currency 5 2 2 4 3 2 3 3" xfId="42278"/>
    <cellStyle name="Currency 5 2 2 4 3 2 4" xfId="19055"/>
    <cellStyle name="Currency 5 2 2 4 3 2 4 2" xfId="49879"/>
    <cellStyle name="Currency 5 2 2 4 3 2 5" xfId="34469"/>
    <cellStyle name="Currency 5 2 2 4 3 3" xfId="5547"/>
    <cellStyle name="Currency 5 2 2 4 3 3 2" xfId="13357"/>
    <cellStyle name="Currency 5 2 2 4 3 3 2 2" xfId="28768"/>
    <cellStyle name="Currency 5 2 2 4 3 3 2 2 2" xfId="59592"/>
    <cellStyle name="Currency 5 2 2 4 3 3 2 3" xfId="44182"/>
    <cellStyle name="Currency 5 2 2 4 3 3 3" xfId="20959"/>
    <cellStyle name="Currency 5 2 2 4 3 3 3 2" xfId="51783"/>
    <cellStyle name="Currency 5 2 2 4 3 3 4" xfId="36373"/>
    <cellStyle name="Currency 5 2 2 4 3 4" xfId="9554"/>
    <cellStyle name="Currency 5 2 2 4 3 4 2" xfId="24965"/>
    <cellStyle name="Currency 5 2 2 4 3 4 2 2" xfId="55789"/>
    <cellStyle name="Currency 5 2 2 4 3 4 3" xfId="40379"/>
    <cellStyle name="Currency 5 2 2 4 3 5" xfId="17156"/>
    <cellStyle name="Currency 5 2 2 4 3 5 2" xfId="47980"/>
    <cellStyle name="Currency 5 2 2 4 3 6" xfId="32570"/>
    <cellStyle name="Currency 5 2 2 4 4" xfId="2377"/>
    <cellStyle name="Currency 5 2 2 4 4 2" xfId="6180"/>
    <cellStyle name="Currency 5 2 2 4 4 2 2" xfId="13990"/>
    <cellStyle name="Currency 5 2 2 4 4 2 2 2" xfId="29401"/>
    <cellStyle name="Currency 5 2 2 4 4 2 2 2 2" xfId="60225"/>
    <cellStyle name="Currency 5 2 2 4 4 2 2 3" xfId="44815"/>
    <cellStyle name="Currency 5 2 2 4 4 2 3" xfId="21592"/>
    <cellStyle name="Currency 5 2 2 4 4 2 3 2" xfId="52416"/>
    <cellStyle name="Currency 5 2 2 4 4 2 4" xfId="37006"/>
    <cellStyle name="Currency 5 2 2 4 4 3" xfId="10187"/>
    <cellStyle name="Currency 5 2 2 4 4 3 2" xfId="25598"/>
    <cellStyle name="Currency 5 2 2 4 4 3 2 2" xfId="56422"/>
    <cellStyle name="Currency 5 2 2 4 4 3 3" xfId="41012"/>
    <cellStyle name="Currency 5 2 2 4 4 4" xfId="17789"/>
    <cellStyle name="Currency 5 2 2 4 4 4 2" xfId="48613"/>
    <cellStyle name="Currency 5 2 2 4 4 5" xfId="33203"/>
    <cellStyle name="Currency 5 2 2 4 5" xfId="4281"/>
    <cellStyle name="Currency 5 2 2 4 5 2" xfId="12091"/>
    <cellStyle name="Currency 5 2 2 4 5 2 2" xfId="27502"/>
    <cellStyle name="Currency 5 2 2 4 5 2 2 2" xfId="58326"/>
    <cellStyle name="Currency 5 2 2 4 5 2 3" xfId="42916"/>
    <cellStyle name="Currency 5 2 2 4 5 3" xfId="19693"/>
    <cellStyle name="Currency 5 2 2 4 5 3 2" xfId="50517"/>
    <cellStyle name="Currency 5 2 2 4 5 4" xfId="35107"/>
    <cellStyle name="Currency 5 2 2 4 6" xfId="8288"/>
    <cellStyle name="Currency 5 2 2 4 6 2" xfId="23699"/>
    <cellStyle name="Currency 5 2 2 4 6 2 2" xfId="54523"/>
    <cellStyle name="Currency 5 2 2 4 6 3" xfId="39113"/>
    <cellStyle name="Currency 5 2 2 4 7" xfId="15890"/>
    <cellStyle name="Currency 5 2 2 4 7 2" xfId="46714"/>
    <cellStyle name="Currency 5 2 2 4 8" xfId="31304"/>
    <cellStyle name="Currency 5 2 2 5" xfId="898"/>
    <cellStyle name="Currency 5 2 2 5 2" xfId="2797"/>
    <cellStyle name="Currency 5 2 2 5 2 2" xfId="6600"/>
    <cellStyle name="Currency 5 2 2 5 2 2 2" xfId="14410"/>
    <cellStyle name="Currency 5 2 2 5 2 2 2 2" xfId="29821"/>
    <cellStyle name="Currency 5 2 2 5 2 2 2 2 2" xfId="60645"/>
    <cellStyle name="Currency 5 2 2 5 2 2 2 3" xfId="45235"/>
    <cellStyle name="Currency 5 2 2 5 2 2 3" xfId="22012"/>
    <cellStyle name="Currency 5 2 2 5 2 2 3 2" xfId="52836"/>
    <cellStyle name="Currency 5 2 2 5 2 2 4" xfId="37426"/>
    <cellStyle name="Currency 5 2 2 5 2 3" xfId="10607"/>
    <cellStyle name="Currency 5 2 2 5 2 3 2" xfId="26018"/>
    <cellStyle name="Currency 5 2 2 5 2 3 2 2" xfId="56842"/>
    <cellStyle name="Currency 5 2 2 5 2 3 3" xfId="41432"/>
    <cellStyle name="Currency 5 2 2 5 2 4" xfId="18209"/>
    <cellStyle name="Currency 5 2 2 5 2 4 2" xfId="49033"/>
    <cellStyle name="Currency 5 2 2 5 2 5" xfId="33623"/>
    <cellStyle name="Currency 5 2 2 5 3" xfId="4701"/>
    <cellStyle name="Currency 5 2 2 5 3 2" xfId="12511"/>
    <cellStyle name="Currency 5 2 2 5 3 2 2" xfId="27922"/>
    <cellStyle name="Currency 5 2 2 5 3 2 2 2" xfId="58746"/>
    <cellStyle name="Currency 5 2 2 5 3 2 3" xfId="43336"/>
    <cellStyle name="Currency 5 2 2 5 3 3" xfId="20113"/>
    <cellStyle name="Currency 5 2 2 5 3 3 2" xfId="50937"/>
    <cellStyle name="Currency 5 2 2 5 3 4" xfId="35527"/>
    <cellStyle name="Currency 5 2 2 5 4" xfId="8708"/>
    <cellStyle name="Currency 5 2 2 5 4 2" xfId="24119"/>
    <cellStyle name="Currency 5 2 2 5 4 2 2" xfId="54943"/>
    <cellStyle name="Currency 5 2 2 5 4 3" xfId="39533"/>
    <cellStyle name="Currency 5 2 2 5 5" xfId="16310"/>
    <cellStyle name="Currency 5 2 2 5 5 2" xfId="47134"/>
    <cellStyle name="Currency 5 2 2 5 6" xfId="31724"/>
    <cellStyle name="Currency 5 2 2 6" xfId="1531"/>
    <cellStyle name="Currency 5 2 2 6 2" xfId="3430"/>
    <cellStyle name="Currency 5 2 2 6 2 2" xfId="7233"/>
    <cellStyle name="Currency 5 2 2 6 2 2 2" xfId="15043"/>
    <cellStyle name="Currency 5 2 2 6 2 2 2 2" xfId="30454"/>
    <cellStyle name="Currency 5 2 2 6 2 2 2 2 2" xfId="61278"/>
    <cellStyle name="Currency 5 2 2 6 2 2 2 3" xfId="45868"/>
    <cellStyle name="Currency 5 2 2 6 2 2 3" xfId="22645"/>
    <cellStyle name="Currency 5 2 2 6 2 2 3 2" xfId="53469"/>
    <cellStyle name="Currency 5 2 2 6 2 2 4" xfId="38059"/>
    <cellStyle name="Currency 5 2 2 6 2 3" xfId="11240"/>
    <cellStyle name="Currency 5 2 2 6 2 3 2" xfId="26651"/>
    <cellStyle name="Currency 5 2 2 6 2 3 2 2" xfId="57475"/>
    <cellStyle name="Currency 5 2 2 6 2 3 3" xfId="42065"/>
    <cellStyle name="Currency 5 2 2 6 2 4" xfId="18842"/>
    <cellStyle name="Currency 5 2 2 6 2 4 2" xfId="49666"/>
    <cellStyle name="Currency 5 2 2 6 2 5" xfId="34256"/>
    <cellStyle name="Currency 5 2 2 6 3" xfId="5334"/>
    <cellStyle name="Currency 5 2 2 6 3 2" xfId="13144"/>
    <cellStyle name="Currency 5 2 2 6 3 2 2" xfId="28555"/>
    <cellStyle name="Currency 5 2 2 6 3 2 2 2" xfId="59379"/>
    <cellStyle name="Currency 5 2 2 6 3 2 3" xfId="43969"/>
    <cellStyle name="Currency 5 2 2 6 3 3" xfId="20746"/>
    <cellStyle name="Currency 5 2 2 6 3 3 2" xfId="51570"/>
    <cellStyle name="Currency 5 2 2 6 3 4" xfId="36160"/>
    <cellStyle name="Currency 5 2 2 6 4" xfId="9341"/>
    <cellStyle name="Currency 5 2 2 6 4 2" xfId="24752"/>
    <cellStyle name="Currency 5 2 2 6 4 2 2" xfId="55576"/>
    <cellStyle name="Currency 5 2 2 6 4 3" xfId="40166"/>
    <cellStyle name="Currency 5 2 2 6 5" xfId="16943"/>
    <cellStyle name="Currency 5 2 2 6 5 2" xfId="47767"/>
    <cellStyle name="Currency 5 2 2 6 6" xfId="32357"/>
    <cellStyle name="Currency 5 2 2 7" xfId="2164"/>
    <cellStyle name="Currency 5 2 2 7 2" xfId="5967"/>
    <cellStyle name="Currency 5 2 2 7 2 2" xfId="13777"/>
    <cellStyle name="Currency 5 2 2 7 2 2 2" xfId="29188"/>
    <cellStyle name="Currency 5 2 2 7 2 2 2 2" xfId="60012"/>
    <cellStyle name="Currency 5 2 2 7 2 2 3" xfId="44602"/>
    <cellStyle name="Currency 5 2 2 7 2 3" xfId="21379"/>
    <cellStyle name="Currency 5 2 2 7 2 3 2" xfId="52203"/>
    <cellStyle name="Currency 5 2 2 7 2 4" xfId="36793"/>
    <cellStyle name="Currency 5 2 2 7 3" xfId="9974"/>
    <cellStyle name="Currency 5 2 2 7 3 2" xfId="25385"/>
    <cellStyle name="Currency 5 2 2 7 3 2 2" xfId="56209"/>
    <cellStyle name="Currency 5 2 2 7 3 3" xfId="40799"/>
    <cellStyle name="Currency 5 2 2 7 4" xfId="17576"/>
    <cellStyle name="Currency 5 2 2 7 4 2" xfId="48400"/>
    <cellStyle name="Currency 5 2 2 7 5" xfId="32990"/>
    <cellStyle name="Currency 5 2 2 8" xfId="4068"/>
    <cellStyle name="Currency 5 2 2 8 2" xfId="11878"/>
    <cellStyle name="Currency 5 2 2 8 2 2" xfId="27289"/>
    <cellStyle name="Currency 5 2 2 8 2 2 2" xfId="58113"/>
    <cellStyle name="Currency 5 2 2 8 2 3" xfId="42703"/>
    <cellStyle name="Currency 5 2 2 8 3" xfId="19480"/>
    <cellStyle name="Currency 5 2 2 8 3 2" xfId="50304"/>
    <cellStyle name="Currency 5 2 2 8 4" xfId="34894"/>
    <cellStyle name="Currency 5 2 2 9" xfId="8075"/>
    <cellStyle name="Currency 5 2 2 9 2" xfId="23486"/>
    <cellStyle name="Currency 5 2 2 9 2 2" xfId="54310"/>
    <cellStyle name="Currency 5 2 2 9 3" xfId="38900"/>
    <cellStyle name="Currency 5 2 3" xfId="304"/>
    <cellStyle name="Currency 5 2 3 10" xfId="15717"/>
    <cellStyle name="Currency 5 2 3 10 2" xfId="46541"/>
    <cellStyle name="Currency 5 2 3 11" xfId="31131"/>
    <cellStyle name="Currency 5 2 3 2" xfId="727"/>
    <cellStyle name="Currency 5 2 3 2 2" xfId="1360"/>
    <cellStyle name="Currency 5 2 3 2 2 2" xfId="3259"/>
    <cellStyle name="Currency 5 2 3 2 2 2 2" xfId="7062"/>
    <cellStyle name="Currency 5 2 3 2 2 2 2 2" xfId="14872"/>
    <cellStyle name="Currency 5 2 3 2 2 2 2 2 2" xfId="30283"/>
    <cellStyle name="Currency 5 2 3 2 2 2 2 2 2 2" xfId="61107"/>
    <cellStyle name="Currency 5 2 3 2 2 2 2 2 3" xfId="45697"/>
    <cellStyle name="Currency 5 2 3 2 2 2 2 3" xfId="22474"/>
    <cellStyle name="Currency 5 2 3 2 2 2 2 3 2" xfId="53298"/>
    <cellStyle name="Currency 5 2 3 2 2 2 2 4" xfId="37888"/>
    <cellStyle name="Currency 5 2 3 2 2 2 3" xfId="11069"/>
    <cellStyle name="Currency 5 2 3 2 2 2 3 2" xfId="26480"/>
    <cellStyle name="Currency 5 2 3 2 2 2 3 2 2" xfId="57304"/>
    <cellStyle name="Currency 5 2 3 2 2 2 3 3" xfId="41894"/>
    <cellStyle name="Currency 5 2 3 2 2 2 4" xfId="18671"/>
    <cellStyle name="Currency 5 2 3 2 2 2 4 2" xfId="49495"/>
    <cellStyle name="Currency 5 2 3 2 2 2 5" xfId="34085"/>
    <cellStyle name="Currency 5 2 3 2 2 3" xfId="5163"/>
    <cellStyle name="Currency 5 2 3 2 2 3 2" xfId="12973"/>
    <cellStyle name="Currency 5 2 3 2 2 3 2 2" xfId="28384"/>
    <cellStyle name="Currency 5 2 3 2 2 3 2 2 2" xfId="59208"/>
    <cellStyle name="Currency 5 2 3 2 2 3 2 3" xfId="43798"/>
    <cellStyle name="Currency 5 2 3 2 2 3 3" xfId="20575"/>
    <cellStyle name="Currency 5 2 3 2 2 3 3 2" xfId="51399"/>
    <cellStyle name="Currency 5 2 3 2 2 3 4" xfId="35989"/>
    <cellStyle name="Currency 5 2 3 2 2 4" xfId="9170"/>
    <cellStyle name="Currency 5 2 3 2 2 4 2" xfId="24581"/>
    <cellStyle name="Currency 5 2 3 2 2 4 2 2" xfId="55405"/>
    <cellStyle name="Currency 5 2 3 2 2 4 3" xfId="39995"/>
    <cellStyle name="Currency 5 2 3 2 2 5" xfId="16772"/>
    <cellStyle name="Currency 5 2 3 2 2 5 2" xfId="47596"/>
    <cellStyle name="Currency 5 2 3 2 2 6" xfId="32186"/>
    <cellStyle name="Currency 5 2 3 2 3" xfId="1993"/>
    <cellStyle name="Currency 5 2 3 2 3 2" xfId="3892"/>
    <cellStyle name="Currency 5 2 3 2 3 2 2" xfId="7695"/>
    <cellStyle name="Currency 5 2 3 2 3 2 2 2" xfId="15505"/>
    <cellStyle name="Currency 5 2 3 2 3 2 2 2 2" xfId="30916"/>
    <cellStyle name="Currency 5 2 3 2 3 2 2 2 2 2" xfId="61740"/>
    <cellStyle name="Currency 5 2 3 2 3 2 2 2 3" xfId="46330"/>
    <cellStyle name="Currency 5 2 3 2 3 2 2 3" xfId="23107"/>
    <cellStyle name="Currency 5 2 3 2 3 2 2 3 2" xfId="53931"/>
    <cellStyle name="Currency 5 2 3 2 3 2 2 4" xfId="38521"/>
    <cellStyle name="Currency 5 2 3 2 3 2 3" xfId="11702"/>
    <cellStyle name="Currency 5 2 3 2 3 2 3 2" xfId="27113"/>
    <cellStyle name="Currency 5 2 3 2 3 2 3 2 2" xfId="57937"/>
    <cellStyle name="Currency 5 2 3 2 3 2 3 3" xfId="42527"/>
    <cellStyle name="Currency 5 2 3 2 3 2 4" xfId="19304"/>
    <cellStyle name="Currency 5 2 3 2 3 2 4 2" xfId="50128"/>
    <cellStyle name="Currency 5 2 3 2 3 2 5" xfId="34718"/>
    <cellStyle name="Currency 5 2 3 2 3 3" xfId="5796"/>
    <cellStyle name="Currency 5 2 3 2 3 3 2" xfId="13606"/>
    <cellStyle name="Currency 5 2 3 2 3 3 2 2" xfId="29017"/>
    <cellStyle name="Currency 5 2 3 2 3 3 2 2 2" xfId="59841"/>
    <cellStyle name="Currency 5 2 3 2 3 3 2 3" xfId="44431"/>
    <cellStyle name="Currency 5 2 3 2 3 3 3" xfId="21208"/>
    <cellStyle name="Currency 5 2 3 2 3 3 3 2" xfId="52032"/>
    <cellStyle name="Currency 5 2 3 2 3 3 4" xfId="36622"/>
    <cellStyle name="Currency 5 2 3 2 3 4" xfId="9803"/>
    <cellStyle name="Currency 5 2 3 2 3 4 2" xfId="25214"/>
    <cellStyle name="Currency 5 2 3 2 3 4 2 2" xfId="56038"/>
    <cellStyle name="Currency 5 2 3 2 3 4 3" xfId="40628"/>
    <cellStyle name="Currency 5 2 3 2 3 5" xfId="17405"/>
    <cellStyle name="Currency 5 2 3 2 3 5 2" xfId="48229"/>
    <cellStyle name="Currency 5 2 3 2 3 6" xfId="32819"/>
    <cellStyle name="Currency 5 2 3 2 4" xfId="2626"/>
    <cellStyle name="Currency 5 2 3 2 4 2" xfId="6429"/>
    <cellStyle name="Currency 5 2 3 2 4 2 2" xfId="14239"/>
    <cellStyle name="Currency 5 2 3 2 4 2 2 2" xfId="29650"/>
    <cellStyle name="Currency 5 2 3 2 4 2 2 2 2" xfId="60474"/>
    <cellStyle name="Currency 5 2 3 2 4 2 2 3" xfId="45064"/>
    <cellStyle name="Currency 5 2 3 2 4 2 3" xfId="21841"/>
    <cellStyle name="Currency 5 2 3 2 4 2 3 2" xfId="52665"/>
    <cellStyle name="Currency 5 2 3 2 4 2 4" xfId="37255"/>
    <cellStyle name="Currency 5 2 3 2 4 3" xfId="10436"/>
    <cellStyle name="Currency 5 2 3 2 4 3 2" xfId="25847"/>
    <cellStyle name="Currency 5 2 3 2 4 3 2 2" xfId="56671"/>
    <cellStyle name="Currency 5 2 3 2 4 3 3" xfId="41261"/>
    <cellStyle name="Currency 5 2 3 2 4 4" xfId="18038"/>
    <cellStyle name="Currency 5 2 3 2 4 4 2" xfId="48862"/>
    <cellStyle name="Currency 5 2 3 2 4 5" xfId="33452"/>
    <cellStyle name="Currency 5 2 3 2 5" xfId="4530"/>
    <cellStyle name="Currency 5 2 3 2 5 2" xfId="12340"/>
    <cellStyle name="Currency 5 2 3 2 5 2 2" xfId="27751"/>
    <cellStyle name="Currency 5 2 3 2 5 2 2 2" xfId="58575"/>
    <cellStyle name="Currency 5 2 3 2 5 2 3" xfId="43165"/>
    <cellStyle name="Currency 5 2 3 2 5 3" xfId="19942"/>
    <cellStyle name="Currency 5 2 3 2 5 3 2" xfId="50766"/>
    <cellStyle name="Currency 5 2 3 2 5 4" xfId="35356"/>
    <cellStyle name="Currency 5 2 3 2 6" xfId="8537"/>
    <cellStyle name="Currency 5 2 3 2 6 2" xfId="23948"/>
    <cellStyle name="Currency 5 2 3 2 6 2 2" xfId="54772"/>
    <cellStyle name="Currency 5 2 3 2 6 3" xfId="39362"/>
    <cellStyle name="Currency 5 2 3 2 7" xfId="16139"/>
    <cellStyle name="Currency 5 2 3 2 7 2" xfId="46963"/>
    <cellStyle name="Currency 5 2 3 2 8" xfId="31553"/>
    <cellStyle name="Currency 5 2 3 3" xfId="518"/>
    <cellStyle name="Currency 5 2 3 3 2" xfId="1151"/>
    <cellStyle name="Currency 5 2 3 3 2 2" xfId="3050"/>
    <cellStyle name="Currency 5 2 3 3 2 2 2" xfId="6853"/>
    <cellStyle name="Currency 5 2 3 3 2 2 2 2" xfId="14663"/>
    <cellStyle name="Currency 5 2 3 3 2 2 2 2 2" xfId="30074"/>
    <cellStyle name="Currency 5 2 3 3 2 2 2 2 2 2" xfId="60898"/>
    <cellStyle name="Currency 5 2 3 3 2 2 2 2 3" xfId="45488"/>
    <cellStyle name="Currency 5 2 3 3 2 2 2 3" xfId="22265"/>
    <cellStyle name="Currency 5 2 3 3 2 2 2 3 2" xfId="53089"/>
    <cellStyle name="Currency 5 2 3 3 2 2 2 4" xfId="37679"/>
    <cellStyle name="Currency 5 2 3 3 2 2 3" xfId="10860"/>
    <cellStyle name="Currency 5 2 3 3 2 2 3 2" xfId="26271"/>
    <cellStyle name="Currency 5 2 3 3 2 2 3 2 2" xfId="57095"/>
    <cellStyle name="Currency 5 2 3 3 2 2 3 3" xfId="41685"/>
    <cellStyle name="Currency 5 2 3 3 2 2 4" xfId="18462"/>
    <cellStyle name="Currency 5 2 3 3 2 2 4 2" xfId="49286"/>
    <cellStyle name="Currency 5 2 3 3 2 2 5" xfId="33876"/>
    <cellStyle name="Currency 5 2 3 3 2 3" xfId="4954"/>
    <cellStyle name="Currency 5 2 3 3 2 3 2" xfId="12764"/>
    <cellStyle name="Currency 5 2 3 3 2 3 2 2" xfId="28175"/>
    <cellStyle name="Currency 5 2 3 3 2 3 2 2 2" xfId="58999"/>
    <cellStyle name="Currency 5 2 3 3 2 3 2 3" xfId="43589"/>
    <cellStyle name="Currency 5 2 3 3 2 3 3" xfId="20366"/>
    <cellStyle name="Currency 5 2 3 3 2 3 3 2" xfId="51190"/>
    <cellStyle name="Currency 5 2 3 3 2 3 4" xfId="35780"/>
    <cellStyle name="Currency 5 2 3 3 2 4" xfId="8961"/>
    <cellStyle name="Currency 5 2 3 3 2 4 2" xfId="24372"/>
    <cellStyle name="Currency 5 2 3 3 2 4 2 2" xfId="55196"/>
    <cellStyle name="Currency 5 2 3 3 2 4 3" xfId="39786"/>
    <cellStyle name="Currency 5 2 3 3 2 5" xfId="16563"/>
    <cellStyle name="Currency 5 2 3 3 2 5 2" xfId="47387"/>
    <cellStyle name="Currency 5 2 3 3 2 6" xfId="31977"/>
    <cellStyle name="Currency 5 2 3 3 3" xfId="1784"/>
    <cellStyle name="Currency 5 2 3 3 3 2" xfId="3683"/>
    <cellStyle name="Currency 5 2 3 3 3 2 2" xfId="7486"/>
    <cellStyle name="Currency 5 2 3 3 3 2 2 2" xfId="15296"/>
    <cellStyle name="Currency 5 2 3 3 3 2 2 2 2" xfId="30707"/>
    <cellStyle name="Currency 5 2 3 3 3 2 2 2 2 2" xfId="61531"/>
    <cellStyle name="Currency 5 2 3 3 3 2 2 2 3" xfId="46121"/>
    <cellStyle name="Currency 5 2 3 3 3 2 2 3" xfId="22898"/>
    <cellStyle name="Currency 5 2 3 3 3 2 2 3 2" xfId="53722"/>
    <cellStyle name="Currency 5 2 3 3 3 2 2 4" xfId="38312"/>
    <cellStyle name="Currency 5 2 3 3 3 2 3" xfId="11493"/>
    <cellStyle name="Currency 5 2 3 3 3 2 3 2" xfId="26904"/>
    <cellStyle name="Currency 5 2 3 3 3 2 3 2 2" xfId="57728"/>
    <cellStyle name="Currency 5 2 3 3 3 2 3 3" xfId="42318"/>
    <cellStyle name="Currency 5 2 3 3 3 2 4" xfId="19095"/>
    <cellStyle name="Currency 5 2 3 3 3 2 4 2" xfId="49919"/>
    <cellStyle name="Currency 5 2 3 3 3 2 5" xfId="34509"/>
    <cellStyle name="Currency 5 2 3 3 3 3" xfId="5587"/>
    <cellStyle name="Currency 5 2 3 3 3 3 2" xfId="13397"/>
    <cellStyle name="Currency 5 2 3 3 3 3 2 2" xfId="28808"/>
    <cellStyle name="Currency 5 2 3 3 3 3 2 2 2" xfId="59632"/>
    <cellStyle name="Currency 5 2 3 3 3 3 2 3" xfId="44222"/>
    <cellStyle name="Currency 5 2 3 3 3 3 3" xfId="20999"/>
    <cellStyle name="Currency 5 2 3 3 3 3 3 2" xfId="51823"/>
    <cellStyle name="Currency 5 2 3 3 3 3 4" xfId="36413"/>
    <cellStyle name="Currency 5 2 3 3 3 4" xfId="9594"/>
    <cellStyle name="Currency 5 2 3 3 3 4 2" xfId="25005"/>
    <cellStyle name="Currency 5 2 3 3 3 4 2 2" xfId="55829"/>
    <cellStyle name="Currency 5 2 3 3 3 4 3" xfId="40419"/>
    <cellStyle name="Currency 5 2 3 3 3 5" xfId="17196"/>
    <cellStyle name="Currency 5 2 3 3 3 5 2" xfId="48020"/>
    <cellStyle name="Currency 5 2 3 3 3 6" xfId="32610"/>
    <cellStyle name="Currency 5 2 3 3 4" xfId="2417"/>
    <cellStyle name="Currency 5 2 3 3 4 2" xfId="6220"/>
    <cellStyle name="Currency 5 2 3 3 4 2 2" xfId="14030"/>
    <cellStyle name="Currency 5 2 3 3 4 2 2 2" xfId="29441"/>
    <cellStyle name="Currency 5 2 3 3 4 2 2 2 2" xfId="60265"/>
    <cellStyle name="Currency 5 2 3 3 4 2 2 3" xfId="44855"/>
    <cellStyle name="Currency 5 2 3 3 4 2 3" xfId="21632"/>
    <cellStyle name="Currency 5 2 3 3 4 2 3 2" xfId="52456"/>
    <cellStyle name="Currency 5 2 3 3 4 2 4" xfId="37046"/>
    <cellStyle name="Currency 5 2 3 3 4 3" xfId="10227"/>
    <cellStyle name="Currency 5 2 3 3 4 3 2" xfId="25638"/>
    <cellStyle name="Currency 5 2 3 3 4 3 2 2" xfId="56462"/>
    <cellStyle name="Currency 5 2 3 3 4 3 3" xfId="41052"/>
    <cellStyle name="Currency 5 2 3 3 4 4" xfId="17829"/>
    <cellStyle name="Currency 5 2 3 3 4 4 2" xfId="48653"/>
    <cellStyle name="Currency 5 2 3 3 4 5" xfId="33243"/>
    <cellStyle name="Currency 5 2 3 3 5" xfId="4321"/>
    <cellStyle name="Currency 5 2 3 3 5 2" xfId="12131"/>
    <cellStyle name="Currency 5 2 3 3 5 2 2" xfId="27542"/>
    <cellStyle name="Currency 5 2 3 3 5 2 2 2" xfId="58366"/>
    <cellStyle name="Currency 5 2 3 3 5 2 3" xfId="42956"/>
    <cellStyle name="Currency 5 2 3 3 5 3" xfId="19733"/>
    <cellStyle name="Currency 5 2 3 3 5 3 2" xfId="50557"/>
    <cellStyle name="Currency 5 2 3 3 5 4" xfId="35147"/>
    <cellStyle name="Currency 5 2 3 3 6" xfId="8328"/>
    <cellStyle name="Currency 5 2 3 3 6 2" xfId="23739"/>
    <cellStyle name="Currency 5 2 3 3 6 2 2" xfId="54563"/>
    <cellStyle name="Currency 5 2 3 3 6 3" xfId="39153"/>
    <cellStyle name="Currency 5 2 3 3 7" xfId="15930"/>
    <cellStyle name="Currency 5 2 3 3 7 2" xfId="46754"/>
    <cellStyle name="Currency 5 2 3 3 8" xfId="31344"/>
    <cellStyle name="Currency 5 2 3 4" xfId="938"/>
    <cellStyle name="Currency 5 2 3 4 2" xfId="2837"/>
    <cellStyle name="Currency 5 2 3 4 2 2" xfId="6640"/>
    <cellStyle name="Currency 5 2 3 4 2 2 2" xfId="14450"/>
    <cellStyle name="Currency 5 2 3 4 2 2 2 2" xfId="29861"/>
    <cellStyle name="Currency 5 2 3 4 2 2 2 2 2" xfId="60685"/>
    <cellStyle name="Currency 5 2 3 4 2 2 2 3" xfId="45275"/>
    <cellStyle name="Currency 5 2 3 4 2 2 3" xfId="22052"/>
    <cellStyle name="Currency 5 2 3 4 2 2 3 2" xfId="52876"/>
    <cellStyle name="Currency 5 2 3 4 2 2 4" xfId="37466"/>
    <cellStyle name="Currency 5 2 3 4 2 3" xfId="10647"/>
    <cellStyle name="Currency 5 2 3 4 2 3 2" xfId="26058"/>
    <cellStyle name="Currency 5 2 3 4 2 3 2 2" xfId="56882"/>
    <cellStyle name="Currency 5 2 3 4 2 3 3" xfId="41472"/>
    <cellStyle name="Currency 5 2 3 4 2 4" xfId="18249"/>
    <cellStyle name="Currency 5 2 3 4 2 4 2" xfId="49073"/>
    <cellStyle name="Currency 5 2 3 4 2 5" xfId="33663"/>
    <cellStyle name="Currency 5 2 3 4 3" xfId="4741"/>
    <cellStyle name="Currency 5 2 3 4 3 2" xfId="12551"/>
    <cellStyle name="Currency 5 2 3 4 3 2 2" xfId="27962"/>
    <cellStyle name="Currency 5 2 3 4 3 2 2 2" xfId="58786"/>
    <cellStyle name="Currency 5 2 3 4 3 2 3" xfId="43376"/>
    <cellStyle name="Currency 5 2 3 4 3 3" xfId="20153"/>
    <cellStyle name="Currency 5 2 3 4 3 3 2" xfId="50977"/>
    <cellStyle name="Currency 5 2 3 4 3 4" xfId="35567"/>
    <cellStyle name="Currency 5 2 3 4 4" xfId="8748"/>
    <cellStyle name="Currency 5 2 3 4 4 2" xfId="24159"/>
    <cellStyle name="Currency 5 2 3 4 4 2 2" xfId="54983"/>
    <cellStyle name="Currency 5 2 3 4 4 3" xfId="39573"/>
    <cellStyle name="Currency 5 2 3 4 5" xfId="16350"/>
    <cellStyle name="Currency 5 2 3 4 5 2" xfId="47174"/>
    <cellStyle name="Currency 5 2 3 4 6" xfId="31764"/>
    <cellStyle name="Currency 5 2 3 5" xfId="1571"/>
    <cellStyle name="Currency 5 2 3 5 2" xfId="3470"/>
    <cellStyle name="Currency 5 2 3 5 2 2" xfId="7273"/>
    <cellStyle name="Currency 5 2 3 5 2 2 2" xfId="15083"/>
    <cellStyle name="Currency 5 2 3 5 2 2 2 2" xfId="30494"/>
    <cellStyle name="Currency 5 2 3 5 2 2 2 2 2" xfId="61318"/>
    <cellStyle name="Currency 5 2 3 5 2 2 2 3" xfId="45908"/>
    <cellStyle name="Currency 5 2 3 5 2 2 3" xfId="22685"/>
    <cellStyle name="Currency 5 2 3 5 2 2 3 2" xfId="53509"/>
    <cellStyle name="Currency 5 2 3 5 2 2 4" xfId="38099"/>
    <cellStyle name="Currency 5 2 3 5 2 3" xfId="11280"/>
    <cellStyle name="Currency 5 2 3 5 2 3 2" xfId="26691"/>
    <cellStyle name="Currency 5 2 3 5 2 3 2 2" xfId="57515"/>
    <cellStyle name="Currency 5 2 3 5 2 3 3" xfId="42105"/>
    <cellStyle name="Currency 5 2 3 5 2 4" xfId="18882"/>
    <cellStyle name="Currency 5 2 3 5 2 4 2" xfId="49706"/>
    <cellStyle name="Currency 5 2 3 5 2 5" xfId="34296"/>
    <cellStyle name="Currency 5 2 3 5 3" xfId="5374"/>
    <cellStyle name="Currency 5 2 3 5 3 2" xfId="13184"/>
    <cellStyle name="Currency 5 2 3 5 3 2 2" xfId="28595"/>
    <cellStyle name="Currency 5 2 3 5 3 2 2 2" xfId="59419"/>
    <cellStyle name="Currency 5 2 3 5 3 2 3" xfId="44009"/>
    <cellStyle name="Currency 5 2 3 5 3 3" xfId="20786"/>
    <cellStyle name="Currency 5 2 3 5 3 3 2" xfId="51610"/>
    <cellStyle name="Currency 5 2 3 5 3 4" xfId="36200"/>
    <cellStyle name="Currency 5 2 3 5 4" xfId="9381"/>
    <cellStyle name="Currency 5 2 3 5 4 2" xfId="24792"/>
    <cellStyle name="Currency 5 2 3 5 4 2 2" xfId="55616"/>
    <cellStyle name="Currency 5 2 3 5 4 3" xfId="40206"/>
    <cellStyle name="Currency 5 2 3 5 5" xfId="16983"/>
    <cellStyle name="Currency 5 2 3 5 5 2" xfId="47807"/>
    <cellStyle name="Currency 5 2 3 5 6" xfId="32397"/>
    <cellStyle name="Currency 5 2 3 6" xfId="2204"/>
    <cellStyle name="Currency 5 2 3 6 2" xfId="6007"/>
    <cellStyle name="Currency 5 2 3 6 2 2" xfId="13817"/>
    <cellStyle name="Currency 5 2 3 6 2 2 2" xfId="29228"/>
    <cellStyle name="Currency 5 2 3 6 2 2 2 2" xfId="60052"/>
    <cellStyle name="Currency 5 2 3 6 2 2 3" xfId="44642"/>
    <cellStyle name="Currency 5 2 3 6 2 3" xfId="21419"/>
    <cellStyle name="Currency 5 2 3 6 2 3 2" xfId="52243"/>
    <cellStyle name="Currency 5 2 3 6 2 4" xfId="36833"/>
    <cellStyle name="Currency 5 2 3 6 3" xfId="10014"/>
    <cellStyle name="Currency 5 2 3 6 3 2" xfId="25425"/>
    <cellStyle name="Currency 5 2 3 6 3 2 2" xfId="56249"/>
    <cellStyle name="Currency 5 2 3 6 3 3" xfId="40839"/>
    <cellStyle name="Currency 5 2 3 6 4" xfId="17616"/>
    <cellStyle name="Currency 5 2 3 6 4 2" xfId="48440"/>
    <cellStyle name="Currency 5 2 3 6 5" xfId="33030"/>
    <cellStyle name="Currency 5 2 3 7" xfId="4108"/>
    <cellStyle name="Currency 5 2 3 7 2" xfId="11918"/>
    <cellStyle name="Currency 5 2 3 7 2 2" xfId="27329"/>
    <cellStyle name="Currency 5 2 3 7 2 2 2" xfId="58153"/>
    <cellStyle name="Currency 5 2 3 7 2 3" xfId="42743"/>
    <cellStyle name="Currency 5 2 3 7 3" xfId="19520"/>
    <cellStyle name="Currency 5 2 3 7 3 2" xfId="50344"/>
    <cellStyle name="Currency 5 2 3 7 4" xfId="34934"/>
    <cellStyle name="Currency 5 2 3 8" xfId="8115"/>
    <cellStyle name="Currency 5 2 3 8 2" xfId="23526"/>
    <cellStyle name="Currency 5 2 3 8 2 2" xfId="54350"/>
    <cellStyle name="Currency 5 2 3 8 3" xfId="38940"/>
    <cellStyle name="Currency 5 2 3 9" xfId="7906"/>
    <cellStyle name="Currency 5 2 3 9 2" xfId="23317"/>
    <cellStyle name="Currency 5 2 3 9 2 2" xfId="54141"/>
    <cellStyle name="Currency 5 2 3 9 3" xfId="38731"/>
    <cellStyle name="Currency 5 2 4" xfId="224"/>
    <cellStyle name="Currency 5 2 4 10" xfId="15637"/>
    <cellStyle name="Currency 5 2 4 10 2" xfId="46461"/>
    <cellStyle name="Currency 5 2 4 11" xfId="31051"/>
    <cellStyle name="Currency 5 2 4 2" xfId="647"/>
    <cellStyle name="Currency 5 2 4 2 2" xfId="1280"/>
    <cellStyle name="Currency 5 2 4 2 2 2" xfId="3179"/>
    <cellStyle name="Currency 5 2 4 2 2 2 2" xfId="6982"/>
    <cellStyle name="Currency 5 2 4 2 2 2 2 2" xfId="14792"/>
    <cellStyle name="Currency 5 2 4 2 2 2 2 2 2" xfId="30203"/>
    <cellStyle name="Currency 5 2 4 2 2 2 2 2 2 2" xfId="61027"/>
    <cellStyle name="Currency 5 2 4 2 2 2 2 2 3" xfId="45617"/>
    <cellStyle name="Currency 5 2 4 2 2 2 2 3" xfId="22394"/>
    <cellStyle name="Currency 5 2 4 2 2 2 2 3 2" xfId="53218"/>
    <cellStyle name="Currency 5 2 4 2 2 2 2 4" xfId="37808"/>
    <cellStyle name="Currency 5 2 4 2 2 2 3" xfId="10989"/>
    <cellStyle name="Currency 5 2 4 2 2 2 3 2" xfId="26400"/>
    <cellStyle name="Currency 5 2 4 2 2 2 3 2 2" xfId="57224"/>
    <cellStyle name="Currency 5 2 4 2 2 2 3 3" xfId="41814"/>
    <cellStyle name="Currency 5 2 4 2 2 2 4" xfId="18591"/>
    <cellStyle name="Currency 5 2 4 2 2 2 4 2" xfId="49415"/>
    <cellStyle name="Currency 5 2 4 2 2 2 5" xfId="34005"/>
    <cellStyle name="Currency 5 2 4 2 2 3" xfId="5083"/>
    <cellStyle name="Currency 5 2 4 2 2 3 2" xfId="12893"/>
    <cellStyle name="Currency 5 2 4 2 2 3 2 2" xfId="28304"/>
    <cellStyle name="Currency 5 2 4 2 2 3 2 2 2" xfId="59128"/>
    <cellStyle name="Currency 5 2 4 2 2 3 2 3" xfId="43718"/>
    <cellStyle name="Currency 5 2 4 2 2 3 3" xfId="20495"/>
    <cellStyle name="Currency 5 2 4 2 2 3 3 2" xfId="51319"/>
    <cellStyle name="Currency 5 2 4 2 2 3 4" xfId="35909"/>
    <cellStyle name="Currency 5 2 4 2 2 4" xfId="9090"/>
    <cellStyle name="Currency 5 2 4 2 2 4 2" xfId="24501"/>
    <cellStyle name="Currency 5 2 4 2 2 4 2 2" xfId="55325"/>
    <cellStyle name="Currency 5 2 4 2 2 4 3" xfId="39915"/>
    <cellStyle name="Currency 5 2 4 2 2 5" xfId="16692"/>
    <cellStyle name="Currency 5 2 4 2 2 5 2" xfId="47516"/>
    <cellStyle name="Currency 5 2 4 2 2 6" xfId="32106"/>
    <cellStyle name="Currency 5 2 4 2 3" xfId="1913"/>
    <cellStyle name="Currency 5 2 4 2 3 2" xfId="3812"/>
    <cellStyle name="Currency 5 2 4 2 3 2 2" xfId="7615"/>
    <cellStyle name="Currency 5 2 4 2 3 2 2 2" xfId="15425"/>
    <cellStyle name="Currency 5 2 4 2 3 2 2 2 2" xfId="30836"/>
    <cellStyle name="Currency 5 2 4 2 3 2 2 2 2 2" xfId="61660"/>
    <cellStyle name="Currency 5 2 4 2 3 2 2 2 3" xfId="46250"/>
    <cellStyle name="Currency 5 2 4 2 3 2 2 3" xfId="23027"/>
    <cellStyle name="Currency 5 2 4 2 3 2 2 3 2" xfId="53851"/>
    <cellStyle name="Currency 5 2 4 2 3 2 2 4" xfId="38441"/>
    <cellStyle name="Currency 5 2 4 2 3 2 3" xfId="11622"/>
    <cellStyle name="Currency 5 2 4 2 3 2 3 2" xfId="27033"/>
    <cellStyle name="Currency 5 2 4 2 3 2 3 2 2" xfId="57857"/>
    <cellStyle name="Currency 5 2 4 2 3 2 3 3" xfId="42447"/>
    <cellStyle name="Currency 5 2 4 2 3 2 4" xfId="19224"/>
    <cellStyle name="Currency 5 2 4 2 3 2 4 2" xfId="50048"/>
    <cellStyle name="Currency 5 2 4 2 3 2 5" xfId="34638"/>
    <cellStyle name="Currency 5 2 4 2 3 3" xfId="5716"/>
    <cellStyle name="Currency 5 2 4 2 3 3 2" xfId="13526"/>
    <cellStyle name="Currency 5 2 4 2 3 3 2 2" xfId="28937"/>
    <cellStyle name="Currency 5 2 4 2 3 3 2 2 2" xfId="59761"/>
    <cellStyle name="Currency 5 2 4 2 3 3 2 3" xfId="44351"/>
    <cellStyle name="Currency 5 2 4 2 3 3 3" xfId="21128"/>
    <cellStyle name="Currency 5 2 4 2 3 3 3 2" xfId="51952"/>
    <cellStyle name="Currency 5 2 4 2 3 3 4" xfId="36542"/>
    <cellStyle name="Currency 5 2 4 2 3 4" xfId="9723"/>
    <cellStyle name="Currency 5 2 4 2 3 4 2" xfId="25134"/>
    <cellStyle name="Currency 5 2 4 2 3 4 2 2" xfId="55958"/>
    <cellStyle name="Currency 5 2 4 2 3 4 3" xfId="40548"/>
    <cellStyle name="Currency 5 2 4 2 3 5" xfId="17325"/>
    <cellStyle name="Currency 5 2 4 2 3 5 2" xfId="48149"/>
    <cellStyle name="Currency 5 2 4 2 3 6" xfId="32739"/>
    <cellStyle name="Currency 5 2 4 2 4" xfId="2546"/>
    <cellStyle name="Currency 5 2 4 2 4 2" xfId="6349"/>
    <cellStyle name="Currency 5 2 4 2 4 2 2" xfId="14159"/>
    <cellStyle name="Currency 5 2 4 2 4 2 2 2" xfId="29570"/>
    <cellStyle name="Currency 5 2 4 2 4 2 2 2 2" xfId="60394"/>
    <cellStyle name="Currency 5 2 4 2 4 2 2 3" xfId="44984"/>
    <cellStyle name="Currency 5 2 4 2 4 2 3" xfId="21761"/>
    <cellStyle name="Currency 5 2 4 2 4 2 3 2" xfId="52585"/>
    <cellStyle name="Currency 5 2 4 2 4 2 4" xfId="37175"/>
    <cellStyle name="Currency 5 2 4 2 4 3" xfId="10356"/>
    <cellStyle name="Currency 5 2 4 2 4 3 2" xfId="25767"/>
    <cellStyle name="Currency 5 2 4 2 4 3 2 2" xfId="56591"/>
    <cellStyle name="Currency 5 2 4 2 4 3 3" xfId="41181"/>
    <cellStyle name="Currency 5 2 4 2 4 4" xfId="17958"/>
    <cellStyle name="Currency 5 2 4 2 4 4 2" xfId="48782"/>
    <cellStyle name="Currency 5 2 4 2 4 5" xfId="33372"/>
    <cellStyle name="Currency 5 2 4 2 5" xfId="4450"/>
    <cellStyle name="Currency 5 2 4 2 5 2" xfId="12260"/>
    <cellStyle name="Currency 5 2 4 2 5 2 2" xfId="27671"/>
    <cellStyle name="Currency 5 2 4 2 5 2 2 2" xfId="58495"/>
    <cellStyle name="Currency 5 2 4 2 5 2 3" xfId="43085"/>
    <cellStyle name="Currency 5 2 4 2 5 3" xfId="19862"/>
    <cellStyle name="Currency 5 2 4 2 5 3 2" xfId="50686"/>
    <cellStyle name="Currency 5 2 4 2 5 4" xfId="35276"/>
    <cellStyle name="Currency 5 2 4 2 6" xfId="8457"/>
    <cellStyle name="Currency 5 2 4 2 6 2" xfId="23868"/>
    <cellStyle name="Currency 5 2 4 2 6 2 2" xfId="54692"/>
    <cellStyle name="Currency 5 2 4 2 6 3" xfId="39282"/>
    <cellStyle name="Currency 5 2 4 2 7" xfId="16059"/>
    <cellStyle name="Currency 5 2 4 2 7 2" xfId="46883"/>
    <cellStyle name="Currency 5 2 4 2 8" xfId="31473"/>
    <cellStyle name="Currency 5 2 4 3" xfId="438"/>
    <cellStyle name="Currency 5 2 4 3 2" xfId="1071"/>
    <cellStyle name="Currency 5 2 4 3 2 2" xfId="2970"/>
    <cellStyle name="Currency 5 2 4 3 2 2 2" xfId="6773"/>
    <cellStyle name="Currency 5 2 4 3 2 2 2 2" xfId="14583"/>
    <cellStyle name="Currency 5 2 4 3 2 2 2 2 2" xfId="29994"/>
    <cellStyle name="Currency 5 2 4 3 2 2 2 2 2 2" xfId="60818"/>
    <cellStyle name="Currency 5 2 4 3 2 2 2 2 3" xfId="45408"/>
    <cellStyle name="Currency 5 2 4 3 2 2 2 3" xfId="22185"/>
    <cellStyle name="Currency 5 2 4 3 2 2 2 3 2" xfId="53009"/>
    <cellStyle name="Currency 5 2 4 3 2 2 2 4" xfId="37599"/>
    <cellStyle name="Currency 5 2 4 3 2 2 3" xfId="10780"/>
    <cellStyle name="Currency 5 2 4 3 2 2 3 2" xfId="26191"/>
    <cellStyle name="Currency 5 2 4 3 2 2 3 2 2" xfId="57015"/>
    <cellStyle name="Currency 5 2 4 3 2 2 3 3" xfId="41605"/>
    <cellStyle name="Currency 5 2 4 3 2 2 4" xfId="18382"/>
    <cellStyle name="Currency 5 2 4 3 2 2 4 2" xfId="49206"/>
    <cellStyle name="Currency 5 2 4 3 2 2 5" xfId="33796"/>
    <cellStyle name="Currency 5 2 4 3 2 3" xfId="4874"/>
    <cellStyle name="Currency 5 2 4 3 2 3 2" xfId="12684"/>
    <cellStyle name="Currency 5 2 4 3 2 3 2 2" xfId="28095"/>
    <cellStyle name="Currency 5 2 4 3 2 3 2 2 2" xfId="58919"/>
    <cellStyle name="Currency 5 2 4 3 2 3 2 3" xfId="43509"/>
    <cellStyle name="Currency 5 2 4 3 2 3 3" xfId="20286"/>
    <cellStyle name="Currency 5 2 4 3 2 3 3 2" xfId="51110"/>
    <cellStyle name="Currency 5 2 4 3 2 3 4" xfId="35700"/>
    <cellStyle name="Currency 5 2 4 3 2 4" xfId="8881"/>
    <cellStyle name="Currency 5 2 4 3 2 4 2" xfId="24292"/>
    <cellStyle name="Currency 5 2 4 3 2 4 2 2" xfId="55116"/>
    <cellStyle name="Currency 5 2 4 3 2 4 3" xfId="39706"/>
    <cellStyle name="Currency 5 2 4 3 2 5" xfId="16483"/>
    <cellStyle name="Currency 5 2 4 3 2 5 2" xfId="47307"/>
    <cellStyle name="Currency 5 2 4 3 2 6" xfId="31897"/>
    <cellStyle name="Currency 5 2 4 3 3" xfId="1704"/>
    <cellStyle name="Currency 5 2 4 3 3 2" xfId="3603"/>
    <cellStyle name="Currency 5 2 4 3 3 2 2" xfId="7406"/>
    <cellStyle name="Currency 5 2 4 3 3 2 2 2" xfId="15216"/>
    <cellStyle name="Currency 5 2 4 3 3 2 2 2 2" xfId="30627"/>
    <cellStyle name="Currency 5 2 4 3 3 2 2 2 2 2" xfId="61451"/>
    <cellStyle name="Currency 5 2 4 3 3 2 2 2 3" xfId="46041"/>
    <cellStyle name="Currency 5 2 4 3 3 2 2 3" xfId="22818"/>
    <cellStyle name="Currency 5 2 4 3 3 2 2 3 2" xfId="53642"/>
    <cellStyle name="Currency 5 2 4 3 3 2 2 4" xfId="38232"/>
    <cellStyle name="Currency 5 2 4 3 3 2 3" xfId="11413"/>
    <cellStyle name="Currency 5 2 4 3 3 2 3 2" xfId="26824"/>
    <cellStyle name="Currency 5 2 4 3 3 2 3 2 2" xfId="57648"/>
    <cellStyle name="Currency 5 2 4 3 3 2 3 3" xfId="42238"/>
    <cellStyle name="Currency 5 2 4 3 3 2 4" xfId="19015"/>
    <cellStyle name="Currency 5 2 4 3 3 2 4 2" xfId="49839"/>
    <cellStyle name="Currency 5 2 4 3 3 2 5" xfId="34429"/>
    <cellStyle name="Currency 5 2 4 3 3 3" xfId="5507"/>
    <cellStyle name="Currency 5 2 4 3 3 3 2" xfId="13317"/>
    <cellStyle name="Currency 5 2 4 3 3 3 2 2" xfId="28728"/>
    <cellStyle name="Currency 5 2 4 3 3 3 2 2 2" xfId="59552"/>
    <cellStyle name="Currency 5 2 4 3 3 3 2 3" xfId="44142"/>
    <cellStyle name="Currency 5 2 4 3 3 3 3" xfId="20919"/>
    <cellStyle name="Currency 5 2 4 3 3 3 3 2" xfId="51743"/>
    <cellStyle name="Currency 5 2 4 3 3 3 4" xfId="36333"/>
    <cellStyle name="Currency 5 2 4 3 3 4" xfId="9514"/>
    <cellStyle name="Currency 5 2 4 3 3 4 2" xfId="24925"/>
    <cellStyle name="Currency 5 2 4 3 3 4 2 2" xfId="55749"/>
    <cellStyle name="Currency 5 2 4 3 3 4 3" xfId="40339"/>
    <cellStyle name="Currency 5 2 4 3 3 5" xfId="17116"/>
    <cellStyle name="Currency 5 2 4 3 3 5 2" xfId="47940"/>
    <cellStyle name="Currency 5 2 4 3 3 6" xfId="32530"/>
    <cellStyle name="Currency 5 2 4 3 4" xfId="2337"/>
    <cellStyle name="Currency 5 2 4 3 4 2" xfId="6140"/>
    <cellStyle name="Currency 5 2 4 3 4 2 2" xfId="13950"/>
    <cellStyle name="Currency 5 2 4 3 4 2 2 2" xfId="29361"/>
    <cellStyle name="Currency 5 2 4 3 4 2 2 2 2" xfId="60185"/>
    <cellStyle name="Currency 5 2 4 3 4 2 2 3" xfId="44775"/>
    <cellStyle name="Currency 5 2 4 3 4 2 3" xfId="21552"/>
    <cellStyle name="Currency 5 2 4 3 4 2 3 2" xfId="52376"/>
    <cellStyle name="Currency 5 2 4 3 4 2 4" xfId="36966"/>
    <cellStyle name="Currency 5 2 4 3 4 3" xfId="10147"/>
    <cellStyle name="Currency 5 2 4 3 4 3 2" xfId="25558"/>
    <cellStyle name="Currency 5 2 4 3 4 3 2 2" xfId="56382"/>
    <cellStyle name="Currency 5 2 4 3 4 3 3" xfId="40972"/>
    <cellStyle name="Currency 5 2 4 3 4 4" xfId="17749"/>
    <cellStyle name="Currency 5 2 4 3 4 4 2" xfId="48573"/>
    <cellStyle name="Currency 5 2 4 3 4 5" xfId="33163"/>
    <cellStyle name="Currency 5 2 4 3 5" xfId="4241"/>
    <cellStyle name="Currency 5 2 4 3 5 2" xfId="12051"/>
    <cellStyle name="Currency 5 2 4 3 5 2 2" xfId="27462"/>
    <cellStyle name="Currency 5 2 4 3 5 2 2 2" xfId="58286"/>
    <cellStyle name="Currency 5 2 4 3 5 2 3" xfId="42876"/>
    <cellStyle name="Currency 5 2 4 3 5 3" xfId="19653"/>
    <cellStyle name="Currency 5 2 4 3 5 3 2" xfId="50477"/>
    <cellStyle name="Currency 5 2 4 3 5 4" xfId="35067"/>
    <cellStyle name="Currency 5 2 4 3 6" xfId="8248"/>
    <cellStyle name="Currency 5 2 4 3 6 2" xfId="23659"/>
    <cellStyle name="Currency 5 2 4 3 6 2 2" xfId="54483"/>
    <cellStyle name="Currency 5 2 4 3 6 3" xfId="39073"/>
    <cellStyle name="Currency 5 2 4 3 7" xfId="15850"/>
    <cellStyle name="Currency 5 2 4 3 7 2" xfId="46674"/>
    <cellStyle name="Currency 5 2 4 3 8" xfId="31264"/>
    <cellStyle name="Currency 5 2 4 4" xfId="858"/>
    <cellStyle name="Currency 5 2 4 4 2" xfId="2757"/>
    <cellStyle name="Currency 5 2 4 4 2 2" xfId="6560"/>
    <cellStyle name="Currency 5 2 4 4 2 2 2" xfId="14370"/>
    <cellStyle name="Currency 5 2 4 4 2 2 2 2" xfId="29781"/>
    <cellStyle name="Currency 5 2 4 4 2 2 2 2 2" xfId="60605"/>
    <cellStyle name="Currency 5 2 4 4 2 2 2 3" xfId="45195"/>
    <cellStyle name="Currency 5 2 4 4 2 2 3" xfId="21972"/>
    <cellStyle name="Currency 5 2 4 4 2 2 3 2" xfId="52796"/>
    <cellStyle name="Currency 5 2 4 4 2 2 4" xfId="37386"/>
    <cellStyle name="Currency 5 2 4 4 2 3" xfId="10567"/>
    <cellStyle name="Currency 5 2 4 4 2 3 2" xfId="25978"/>
    <cellStyle name="Currency 5 2 4 4 2 3 2 2" xfId="56802"/>
    <cellStyle name="Currency 5 2 4 4 2 3 3" xfId="41392"/>
    <cellStyle name="Currency 5 2 4 4 2 4" xfId="18169"/>
    <cellStyle name="Currency 5 2 4 4 2 4 2" xfId="48993"/>
    <cellStyle name="Currency 5 2 4 4 2 5" xfId="33583"/>
    <cellStyle name="Currency 5 2 4 4 3" xfId="4661"/>
    <cellStyle name="Currency 5 2 4 4 3 2" xfId="12471"/>
    <cellStyle name="Currency 5 2 4 4 3 2 2" xfId="27882"/>
    <cellStyle name="Currency 5 2 4 4 3 2 2 2" xfId="58706"/>
    <cellStyle name="Currency 5 2 4 4 3 2 3" xfId="43296"/>
    <cellStyle name="Currency 5 2 4 4 3 3" xfId="20073"/>
    <cellStyle name="Currency 5 2 4 4 3 3 2" xfId="50897"/>
    <cellStyle name="Currency 5 2 4 4 3 4" xfId="35487"/>
    <cellStyle name="Currency 5 2 4 4 4" xfId="8668"/>
    <cellStyle name="Currency 5 2 4 4 4 2" xfId="24079"/>
    <cellStyle name="Currency 5 2 4 4 4 2 2" xfId="54903"/>
    <cellStyle name="Currency 5 2 4 4 4 3" xfId="39493"/>
    <cellStyle name="Currency 5 2 4 4 5" xfId="16270"/>
    <cellStyle name="Currency 5 2 4 4 5 2" xfId="47094"/>
    <cellStyle name="Currency 5 2 4 4 6" xfId="31684"/>
    <cellStyle name="Currency 5 2 4 5" xfId="1491"/>
    <cellStyle name="Currency 5 2 4 5 2" xfId="3390"/>
    <cellStyle name="Currency 5 2 4 5 2 2" xfId="7193"/>
    <cellStyle name="Currency 5 2 4 5 2 2 2" xfId="15003"/>
    <cellStyle name="Currency 5 2 4 5 2 2 2 2" xfId="30414"/>
    <cellStyle name="Currency 5 2 4 5 2 2 2 2 2" xfId="61238"/>
    <cellStyle name="Currency 5 2 4 5 2 2 2 3" xfId="45828"/>
    <cellStyle name="Currency 5 2 4 5 2 2 3" xfId="22605"/>
    <cellStyle name="Currency 5 2 4 5 2 2 3 2" xfId="53429"/>
    <cellStyle name="Currency 5 2 4 5 2 2 4" xfId="38019"/>
    <cellStyle name="Currency 5 2 4 5 2 3" xfId="11200"/>
    <cellStyle name="Currency 5 2 4 5 2 3 2" xfId="26611"/>
    <cellStyle name="Currency 5 2 4 5 2 3 2 2" xfId="57435"/>
    <cellStyle name="Currency 5 2 4 5 2 3 3" xfId="42025"/>
    <cellStyle name="Currency 5 2 4 5 2 4" xfId="18802"/>
    <cellStyle name="Currency 5 2 4 5 2 4 2" xfId="49626"/>
    <cellStyle name="Currency 5 2 4 5 2 5" xfId="34216"/>
    <cellStyle name="Currency 5 2 4 5 3" xfId="5294"/>
    <cellStyle name="Currency 5 2 4 5 3 2" xfId="13104"/>
    <cellStyle name="Currency 5 2 4 5 3 2 2" xfId="28515"/>
    <cellStyle name="Currency 5 2 4 5 3 2 2 2" xfId="59339"/>
    <cellStyle name="Currency 5 2 4 5 3 2 3" xfId="43929"/>
    <cellStyle name="Currency 5 2 4 5 3 3" xfId="20706"/>
    <cellStyle name="Currency 5 2 4 5 3 3 2" xfId="51530"/>
    <cellStyle name="Currency 5 2 4 5 3 4" xfId="36120"/>
    <cellStyle name="Currency 5 2 4 5 4" xfId="9301"/>
    <cellStyle name="Currency 5 2 4 5 4 2" xfId="24712"/>
    <cellStyle name="Currency 5 2 4 5 4 2 2" xfId="55536"/>
    <cellStyle name="Currency 5 2 4 5 4 3" xfId="40126"/>
    <cellStyle name="Currency 5 2 4 5 5" xfId="16903"/>
    <cellStyle name="Currency 5 2 4 5 5 2" xfId="47727"/>
    <cellStyle name="Currency 5 2 4 5 6" xfId="32317"/>
    <cellStyle name="Currency 5 2 4 6" xfId="2124"/>
    <cellStyle name="Currency 5 2 4 6 2" xfId="5927"/>
    <cellStyle name="Currency 5 2 4 6 2 2" xfId="13737"/>
    <cellStyle name="Currency 5 2 4 6 2 2 2" xfId="29148"/>
    <cellStyle name="Currency 5 2 4 6 2 2 2 2" xfId="59972"/>
    <cellStyle name="Currency 5 2 4 6 2 2 3" xfId="44562"/>
    <cellStyle name="Currency 5 2 4 6 2 3" xfId="21339"/>
    <cellStyle name="Currency 5 2 4 6 2 3 2" xfId="52163"/>
    <cellStyle name="Currency 5 2 4 6 2 4" xfId="36753"/>
    <cellStyle name="Currency 5 2 4 6 3" xfId="9934"/>
    <cellStyle name="Currency 5 2 4 6 3 2" xfId="25345"/>
    <cellStyle name="Currency 5 2 4 6 3 2 2" xfId="56169"/>
    <cellStyle name="Currency 5 2 4 6 3 3" xfId="40759"/>
    <cellStyle name="Currency 5 2 4 6 4" xfId="17536"/>
    <cellStyle name="Currency 5 2 4 6 4 2" xfId="48360"/>
    <cellStyle name="Currency 5 2 4 6 5" xfId="32950"/>
    <cellStyle name="Currency 5 2 4 7" xfId="4028"/>
    <cellStyle name="Currency 5 2 4 7 2" xfId="11838"/>
    <cellStyle name="Currency 5 2 4 7 2 2" xfId="27249"/>
    <cellStyle name="Currency 5 2 4 7 2 2 2" xfId="58073"/>
    <cellStyle name="Currency 5 2 4 7 2 3" xfId="42663"/>
    <cellStyle name="Currency 5 2 4 7 3" xfId="19440"/>
    <cellStyle name="Currency 5 2 4 7 3 2" xfId="50264"/>
    <cellStyle name="Currency 5 2 4 7 4" xfId="34854"/>
    <cellStyle name="Currency 5 2 4 8" xfId="8035"/>
    <cellStyle name="Currency 5 2 4 8 2" xfId="23446"/>
    <cellStyle name="Currency 5 2 4 8 2 2" xfId="54270"/>
    <cellStyle name="Currency 5 2 4 8 3" xfId="38860"/>
    <cellStyle name="Currency 5 2 4 9" xfId="7826"/>
    <cellStyle name="Currency 5 2 4 9 2" xfId="23237"/>
    <cellStyle name="Currency 5 2 4 9 2 2" xfId="54061"/>
    <cellStyle name="Currency 5 2 4 9 3" xfId="38651"/>
    <cellStyle name="Currency 5 2 5" xfId="602"/>
    <cellStyle name="Currency 5 2 5 2" xfId="1235"/>
    <cellStyle name="Currency 5 2 5 2 2" xfId="3134"/>
    <cellStyle name="Currency 5 2 5 2 2 2" xfId="6937"/>
    <cellStyle name="Currency 5 2 5 2 2 2 2" xfId="14747"/>
    <cellStyle name="Currency 5 2 5 2 2 2 2 2" xfId="30158"/>
    <cellStyle name="Currency 5 2 5 2 2 2 2 2 2" xfId="60982"/>
    <cellStyle name="Currency 5 2 5 2 2 2 2 3" xfId="45572"/>
    <cellStyle name="Currency 5 2 5 2 2 2 3" xfId="22349"/>
    <cellStyle name="Currency 5 2 5 2 2 2 3 2" xfId="53173"/>
    <cellStyle name="Currency 5 2 5 2 2 2 4" xfId="37763"/>
    <cellStyle name="Currency 5 2 5 2 2 3" xfId="10944"/>
    <cellStyle name="Currency 5 2 5 2 2 3 2" xfId="26355"/>
    <cellStyle name="Currency 5 2 5 2 2 3 2 2" xfId="57179"/>
    <cellStyle name="Currency 5 2 5 2 2 3 3" xfId="41769"/>
    <cellStyle name="Currency 5 2 5 2 2 4" xfId="18546"/>
    <cellStyle name="Currency 5 2 5 2 2 4 2" xfId="49370"/>
    <cellStyle name="Currency 5 2 5 2 2 5" xfId="33960"/>
    <cellStyle name="Currency 5 2 5 2 3" xfId="5038"/>
    <cellStyle name="Currency 5 2 5 2 3 2" xfId="12848"/>
    <cellStyle name="Currency 5 2 5 2 3 2 2" xfId="28259"/>
    <cellStyle name="Currency 5 2 5 2 3 2 2 2" xfId="59083"/>
    <cellStyle name="Currency 5 2 5 2 3 2 3" xfId="43673"/>
    <cellStyle name="Currency 5 2 5 2 3 3" xfId="20450"/>
    <cellStyle name="Currency 5 2 5 2 3 3 2" xfId="51274"/>
    <cellStyle name="Currency 5 2 5 2 3 4" xfId="35864"/>
    <cellStyle name="Currency 5 2 5 2 4" xfId="9045"/>
    <cellStyle name="Currency 5 2 5 2 4 2" xfId="24456"/>
    <cellStyle name="Currency 5 2 5 2 4 2 2" xfId="55280"/>
    <cellStyle name="Currency 5 2 5 2 4 3" xfId="39870"/>
    <cellStyle name="Currency 5 2 5 2 5" xfId="16647"/>
    <cellStyle name="Currency 5 2 5 2 5 2" xfId="47471"/>
    <cellStyle name="Currency 5 2 5 2 6" xfId="32061"/>
    <cellStyle name="Currency 5 2 5 3" xfId="1868"/>
    <cellStyle name="Currency 5 2 5 3 2" xfId="3767"/>
    <cellStyle name="Currency 5 2 5 3 2 2" xfId="7570"/>
    <cellStyle name="Currency 5 2 5 3 2 2 2" xfId="15380"/>
    <cellStyle name="Currency 5 2 5 3 2 2 2 2" xfId="30791"/>
    <cellStyle name="Currency 5 2 5 3 2 2 2 2 2" xfId="61615"/>
    <cellStyle name="Currency 5 2 5 3 2 2 2 3" xfId="46205"/>
    <cellStyle name="Currency 5 2 5 3 2 2 3" xfId="22982"/>
    <cellStyle name="Currency 5 2 5 3 2 2 3 2" xfId="53806"/>
    <cellStyle name="Currency 5 2 5 3 2 2 4" xfId="38396"/>
    <cellStyle name="Currency 5 2 5 3 2 3" xfId="11577"/>
    <cellStyle name="Currency 5 2 5 3 2 3 2" xfId="26988"/>
    <cellStyle name="Currency 5 2 5 3 2 3 2 2" xfId="57812"/>
    <cellStyle name="Currency 5 2 5 3 2 3 3" xfId="42402"/>
    <cellStyle name="Currency 5 2 5 3 2 4" xfId="19179"/>
    <cellStyle name="Currency 5 2 5 3 2 4 2" xfId="50003"/>
    <cellStyle name="Currency 5 2 5 3 2 5" xfId="34593"/>
    <cellStyle name="Currency 5 2 5 3 3" xfId="5671"/>
    <cellStyle name="Currency 5 2 5 3 3 2" xfId="13481"/>
    <cellStyle name="Currency 5 2 5 3 3 2 2" xfId="28892"/>
    <cellStyle name="Currency 5 2 5 3 3 2 2 2" xfId="59716"/>
    <cellStyle name="Currency 5 2 5 3 3 2 3" xfId="44306"/>
    <cellStyle name="Currency 5 2 5 3 3 3" xfId="21083"/>
    <cellStyle name="Currency 5 2 5 3 3 3 2" xfId="51907"/>
    <cellStyle name="Currency 5 2 5 3 3 4" xfId="36497"/>
    <cellStyle name="Currency 5 2 5 3 4" xfId="9678"/>
    <cellStyle name="Currency 5 2 5 3 4 2" xfId="25089"/>
    <cellStyle name="Currency 5 2 5 3 4 2 2" xfId="55913"/>
    <cellStyle name="Currency 5 2 5 3 4 3" xfId="40503"/>
    <cellStyle name="Currency 5 2 5 3 5" xfId="17280"/>
    <cellStyle name="Currency 5 2 5 3 5 2" xfId="48104"/>
    <cellStyle name="Currency 5 2 5 3 6" xfId="32694"/>
    <cellStyle name="Currency 5 2 5 4" xfId="2501"/>
    <cellStyle name="Currency 5 2 5 4 2" xfId="6304"/>
    <cellStyle name="Currency 5 2 5 4 2 2" xfId="14114"/>
    <cellStyle name="Currency 5 2 5 4 2 2 2" xfId="29525"/>
    <cellStyle name="Currency 5 2 5 4 2 2 2 2" xfId="60349"/>
    <cellStyle name="Currency 5 2 5 4 2 2 3" xfId="44939"/>
    <cellStyle name="Currency 5 2 5 4 2 3" xfId="21716"/>
    <cellStyle name="Currency 5 2 5 4 2 3 2" xfId="52540"/>
    <cellStyle name="Currency 5 2 5 4 2 4" xfId="37130"/>
    <cellStyle name="Currency 5 2 5 4 3" xfId="10311"/>
    <cellStyle name="Currency 5 2 5 4 3 2" xfId="25722"/>
    <cellStyle name="Currency 5 2 5 4 3 2 2" xfId="56546"/>
    <cellStyle name="Currency 5 2 5 4 3 3" xfId="41136"/>
    <cellStyle name="Currency 5 2 5 4 4" xfId="17913"/>
    <cellStyle name="Currency 5 2 5 4 4 2" xfId="48737"/>
    <cellStyle name="Currency 5 2 5 4 5" xfId="33327"/>
    <cellStyle name="Currency 5 2 5 5" xfId="4405"/>
    <cellStyle name="Currency 5 2 5 5 2" xfId="12215"/>
    <cellStyle name="Currency 5 2 5 5 2 2" xfId="27626"/>
    <cellStyle name="Currency 5 2 5 5 2 2 2" xfId="58450"/>
    <cellStyle name="Currency 5 2 5 5 2 3" xfId="43040"/>
    <cellStyle name="Currency 5 2 5 5 3" xfId="19817"/>
    <cellStyle name="Currency 5 2 5 5 3 2" xfId="50641"/>
    <cellStyle name="Currency 5 2 5 5 4" xfId="35231"/>
    <cellStyle name="Currency 5 2 5 6" xfId="8412"/>
    <cellStyle name="Currency 5 2 5 6 2" xfId="23823"/>
    <cellStyle name="Currency 5 2 5 6 2 2" xfId="54647"/>
    <cellStyle name="Currency 5 2 5 6 3" xfId="39237"/>
    <cellStyle name="Currency 5 2 5 7" xfId="16014"/>
    <cellStyle name="Currency 5 2 5 7 2" xfId="46838"/>
    <cellStyle name="Currency 5 2 5 8" xfId="31428"/>
    <cellStyle name="Currency 5 2 6" xfId="393"/>
    <cellStyle name="Currency 5 2 6 2" xfId="1026"/>
    <cellStyle name="Currency 5 2 6 2 2" xfId="2925"/>
    <cellStyle name="Currency 5 2 6 2 2 2" xfId="6728"/>
    <cellStyle name="Currency 5 2 6 2 2 2 2" xfId="14538"/>
    <cellStyle name="Currency 5 2 6 2 2 2 2 2" xfId="29949"/>
    <cellStyle name="Currency 5 2 6 2 2 2 2 2 2" xfId="60773"/>
    <cellStyle name="Currency 5 2 6 2 2 2 2 3" xfId="45363"/>
    <cellStyle name="Currency 5 2 6 2 2 2 3" xfId="22140"/>
    <cellStyle name="Currency 5 2 6 2 2 2 3 2" xfId="52964"/>
    <cellStyle name="Currency 5 2 6 2 2 2 4" xfId="37554"/>
    <cellStyle name="Currency 5 2 6 2 2 3" xfId="10735"/>
    <cellStyle name="Currency 5 2 6 2 2 3 2" xfId="26146"/>
    <cellStyle name="Currency 5 2 6 2 2 3 2 2" xfId="56970"/>
    <cellStyle name="Currency 5 2 6 2 2 3 3" xfId="41560"/>
    <cellStyle name="Currency 5 2 6 2 2 4" xfId="18337"/>
    <cellStyle name="Currency 5 2 6 2 2 4 2" xfId="49161"/>
    <cellStyle name="Currency 5 2 6 2 2 5" xfId="33751"/>
    <cellStyle name="Currency 5 2 6 2 3" xfId="4829"/>
    <cellStyle name="Currency 5 2 6 2 3 2" xfId="12639"/>
    <cellStyle name="Currency 5 2 6 2 3 2 2" xfId="28050"/>
    <cellStyle name="Currency 5 2 6 2 3 2 2 2" xfId="58874"/>
    <cellStyle name="Currency 5 2 6 2 3 2 3" xfId="43464"/>
    <cellStyle name="Currency 5 2 6 2 3 3" xfId="20241"/>
    <cellStyle name="Currency 5 2 6 2 3 3 2" xfId="51065"/>
    <cellStyle name="Currency 5 2 6 2 3 4" xfId="35655"/>
    <cellStyle name="Currency 5 2 6 2 4" xfId="8836"/>
    <cellStyle name="Currency 5 2 6 2 4 2" xfId="24247"/>
    <cellStyle name="Currency 5 2 6 2 4 2 2" xfId="55071"/>
    <cellStyle name="Currency 5 2 6 2 4 3" xfId="39661"/>
    <cellStyle name="Currency 5 2 6 2 5" xfId="16438"/>
    <cellStyle name="Currency 5 2 6 2 5 2" xfId="47262"/>
    <cellStyle name="Currency 5 2 6 2 6" xfId="31852"/>
    <cellStyle name="Currency 5 2 6 3" xfId="1659"/>
    <cellStyle name="Currency 5 2 6 3 2" xfId="3558"/>
    <cellStyle name="Currency 5 2 6 3 2 2" xfId="7361"/>
    <cellStyle name="Currency 5 2 6 3 2 2 2" xfId="15171"/>
    <cellStyle name="Currency 5 2 6 3 2 2 2 2" xfId="30582"/>
    <cellStyle name="Currency 5 2 6 3 2 2 2 2 2" xfId="61406"/>
    <cellStyle name="Currency 5 2 6 3 2 2 2 3" xfId="45996"/>
    <cellStyle name="Currency 5 2 6 3 2 2 3" xfId="22773"/>
    <cellStyle name="Currency 5 2 6 3 2 2 3 2" xfId="53597"/>
    <cellStyle name="Currency 5 2 6 3 2 2 4" xfId="38187"/>
    <cellStyle name="Currency 5 2 6 3 2 3" xfId="11368"/>
    <cellStyle name="Currency 5 2 6 3 2 3 2" xfId="26779"/>
    <cellStyle name="Currency 5 2 6 3 2 3 2 2" xfId="57603"/>
    <cellStyle name="Currency 5 2 6 3 2 3 3" xfId="42193"/>
    <cellStyle name="Currency 5 2 6 3 2 4" xfId="18970"/>
    <cellStyle name="Currency 5 2 6 3 2 4 2" xfId="49794"/>
    <cellStyle name="Currency 5 2 6 3 2 5" xfId="34384"/>
    <cellStyle name="Currency 5 2 6 3 3" xfId="5462"/>
    <cellStyle name="Currency 5 2 6 3 3 2" xfId="13272"/>
    <cellStyle name="Currency 5 2 6 3 3 2 2" xfId="28683"/>
    <cellStyle name="Currency 5 2 6 3 3 2 2 2" xfId="59507"/>
    <cellStyle name="Currency 5 2 6 3 3 2 3" xfId="44097"/>
    <cellStyle name="Currency 5 2 6 3 3 3" xfId="20874"/>
    <cellStyle name="Currency 5 2 6 3 3 3 2" xfId="51698"/>
    <cellStyle name="Currency 5 2 6 3 3 4" xfId="36288"/>
    <cellStyle name="Currency 5 2 6 3 4" xfId="9469"/>
    <cellStyle name="Currency 5 2 6 3 4 2" xfId="24880"/>
    <cellStyle name="Currency 5 2 6 3 4 2 2" xfId="55704"/>
    <cellStyle name="Currency 5 2 6 3 4 3" xfId="40294"/>
    <cellStyle name="Currency 5 2 6 3 5" xfId="17071"/>
    <cellStyle name="Currency 5 2 6 3 5 2" xfId="47895"/>
    <cellStyle name="Currency 5 2 6 3 6" xfId="32485"/>
    <cellStyle name="Currency 5 2 6 4" xfId="2292"/>
    <cellStyle name="Currency 5 2 6 4 2" xfId="6095"/>
    <cellStyle name="Currency 5 2 6 4 2 2" xfId="13905"/>
    <cellStyle name="Currency 5 2 6 4 2 2 2" xfId="29316"/>
    <cellStyle name="Currency 5 2 6 4 2 2 2 2" xfId="60140"/>
    <cellStyle name="Currency 5 2 6 4 2 2 3" xfId="44730"/>
    <cellStyle name="Currency 5 2 6 4 2 3" xfId="21507"/>
    <cellStyle name="Currency 5 2 6 4 2 3 2" xfId="52331"/>
    <cellStyle name="Currency 5 2 6 4 2 4" xfId="36921"/>
    <cellStyle name="Currency 5 2 6 4 3" xfId="10102"/>
    <cellStyle name="Currency 5 2 6 4 3 2" xfId="25513"/>
    <cellStyle name="Currency 5 2 6 4 3 2 2" xfId="56337"/>
    <cellStyle name="Currency 5 2 6 4 3 3" xfId="40927"/>
    <cellStyle name="Currency 5 2 6 4 4" xfId="17704"/>
    <cellStyle name="Currency 5 2 6 4 4 2" xfId="48528"/>
    <cellStyle name="Currency 5 2 6 4 5" xfId="33118"/>
    <cellStyle name="Currency 5 2 6 5" xfId="4196"/>
    <cellStyle name="Currency 5 2 6 5 2" xfId="12006"/>
    <cellStyle name="Currency 5 2 6 5 2 2" xfId="27417"/>
    <cellStyle name="Currency 5 2 6 5 2 2 2" xfId="58241"/>
    <cellStyle name="Currency 5 2 6 5 2 3" xfId="42831"/>
    <cellStyle name="Currency 5 2 6 5 3" xfId="19608"/>
    <cellStyle name="Currency 5 2 6 5 3 2" xfId="50432"/>
    <cellStyle name="Currency 5 2 6 5 4" xfId="35022"/>
    <cellStyle name="Currency 5 2 6 6" xfId="8203"/>
    <cellStyle name="Currency 5 2 6 6 2" xfId="23614"/>
    <cellStyle name="Currency 5 2 6 6 2 2" xfId="54438"/>
    <cellStyle name="Currency 5 2 6 6 3" xfId="39028"/>
    <cellStyle name="Currency 5 2 6 7" xfId="15805"/>
    <cellStyle name="Currency 5 2 6 7 2" xfId="46629"/>
    <cellStyle name="Currency 5 2 6 8" xfId="31219"/>
    <cellStyle name="Currency 5 2 7" xfId="813"/>
    <cellStyle name="Currency 5 2 7 2" xfId="2712"/>
    <cellStyle name="Currency 5 2 7 2 2" xfId="6515"/>
    <cellStyle name="Currency 5 2 7 2 2 2" xfId="14325"/>
    <cellStyle name="Currency 5 2 7 2 2 2 2" xfId="29736"/>
    <cellStyle name="Currency 5 2 7 2 2 2 2 2" xfId="60560"/>
    <cellStyle name="Currency 5 2 7 2 2 2 3" xfId="45150"/>
    <cellStyle name="Currency 5 2 7 2 2 3" xfId="21927"/>
    <cellStyle name="Currency 5 2 7 2 2 3 2" xfId="52751"/>
    <cellStyle name="Currency 5 2 7 2 2 4" xfId="37341"/>
    <cellStyle name="Currency 5 2 7 2 3" xfId="10522"/>
    <cellStyle name="Currency 5 2 7 2 3 2" xfId="25933"/>
    <cellStyle name="Currency 5 2 7 2 3 2 2" xfId="56757"/>
    <cellStyle name="Currency 5 2 7 2 3 3" xfId="41347"/>
    <cellStyle name="Currency 5 2 7 2 4" xfId="18124"/>
    <cellStyle name="Currency 5 2 7 2 4 2" xfId="48948"/>
    <cellStyle name="Currency 5 2 7 2 5" xfId="33538"/>
    <cellStyle name="Currency 5 2 7 3" xfId="4616"/>
    <cellStyle name="Currency 5 2 7 3 2" xfId="12426"/>
    <cellStyle name="Currency 5 2 7 3 2 2" xfId="27837"/>
    <cellStyle name="Currency 5 2 7 3 2 2 2" xfId="58661"/>
    <cellStyle name="Currency 5 2 7 3 2 3" xfId="43251"/>
    <cellStyle name="Currency 5 2 7 3 3" xfId="20028"/>
    <cellStyle name="Currency 5 2 7 3 3 2" xfId="50852"/>
    <cellStyle name="Currency 5 2 7 3 4" xfId="35442"/>
    <cellStyle name="Currency 5 2 7 4" xfId="8623"/>
    <cellStyle name="Currency 5 2 7 4 2" xfId="24034"/>
    <cellStyle name="Currency 5 2 7 4 2 2" xfId="54858"/>
    <cellStyle name="Currency 5 2 7 4 3" xfId="39448"/>
    <cellStyle name="Currency 5 2 7 5" xfId="16225"/>
    <cellStyle name="Currency 5 2 7 5 2" xfId="47049"/>
    <cellStyle name="Currency 5 2 7 6" xfId="31639"/>
    <cellStyle name="Currency 5 2 8" xfId="1446"/>
    <cellStyle name="Currency 5 2 8 2" xfId="3345"/>
    <cellStyle name="Currency 5 2 8 2 2" xfId="7148"/>
    <cellStyle name="Currency 5 2 8 2 2 2" xfId="14958"/>
    <cellStyle name="Currency 5 2 8 2 2 2 2" xfId="30369"/>
    <cellStyle name="Currency 5 2 8 2 2 2 2 2" xfId="61193"/>
    <cellStyle name="Currency 5 2 8 2 2 2 3" xfId="45783"/>
    <cellStyle name="Currency 5 2 8 2 2 3" xfId="22560"/>
    <cellStyle name="Currency 5 2 8 2 2 3 2" xfId="53384"/>
    <cellStyle name="Currency 5 2 8 2 2 4" xfId="37974"/>
    <cellStyle name="Currency 5 2 8 2 3" xfId="11155"/>
    <cellStyle name="Currency 5 2 8 2 3 2" xfId="26566"/>
    <cellStyle name="Currency 5 2 8 2 3 2 2" xfId="57390"/>
    <cellStyle name="Currency 5 2 8 2 3 3" xfId="41980"/>
    <cellStyle name="Currency 5 2 8 2 4" xfId="18757"/>
    <cellStyle name="Currency 5 2 8 2 4 2" xfId="49581"/>
    <cellStyle name="Currency 5 2 8 2 5" xfId="34171"/>
    <cellStyle name="Currency 5 2 8 3" xfId="5249"/>
    <cellStyle name="Currency 5 2 8 3 2" xfId="13059"/>
    <cellStyle name="Currency 5 2 8 3 2 2" xfId="28470"/>
    <cellStyle name="Currency 5 2 8 3 2 2 2" xfId="59294"/>
    <cellStyle name="Currency 5 2 8 3 2 3" xfId="43884"/>
    <cellStyle name="Currency 5 2 8 3 3" xfId="20661"/>
    <cellStyle name="Currency 5 2 8 3 3 2" xfId="51485"/>
    <cellStyle name="Currency 5 2 8 3 4" xfId="36075"/>
    <cellStyle name="Currency 5 2 8 4" xfId="9256"/>
    <cellStyle name="Currency 5 2 8 4 2" xfId="24667"/>
    <cellStyle name="Currency 5 2 8 4 2 2" xfId="55491"/>
    <cellStyle name="Currency 5 2 8 4 3" xfId="40081"/>
    <cellStyle name="Currency 5 2 8 5" xfId="16858"/>
    <cellStyle name="Currency 5 2 8 5 2" xfId="47682"/>
    <cellStyle name="Currency 5 2 8 6" xfId="32272"/>
    <cellStyle name="Currency 5 2 9" xfId="2079"/>
    <cellStyle name="Currency 5 2 9 2" xfId="5882"/>
    <cellStyle name="Currency 5 2 9 2 2" xfId="13692"/>
    <cellStyle name="Currency 5 2 9 2 2 2" xfId="29103"/>
    <cellStyle name="Currency 5 2 9 2 2 2 2" xfId="59927"/>
    <cellStyle name="Currency 5 2 9 2 2 3" xfId="44517"/>
    <cellStyle name="Currency 5 2 9 2 3" xfId="21294"/>
    <cellStyle name="Currency 5 2 9 2 3 2" xfId="52118"/>
    <cellStyle name="Currency 5 2 9 2 4" xfId="36708"/>
    <cellStyle name="Currency 5 2 9 3" xfId="9889"/>
    <cellStyle name="Currency 5 2 9 3 2" xfId="25300"/>
    <cellStyle name="Currency 5 2 9 3 2 2" xfId="56124"/>
    <cellStyle name="Currency 5 2 9 3 3" xfId="40714"/>
    <cellStyle name="Currency 5 2 9 4" xfId="17491"/>
    <cellStyle name="Currency 5 2 9 4 2" xfId="48315"/>
    <cellStyle name="Currency 5 2 9 5" xfId="32905"/>
    <cellStyle name="Currency 5 3" xfId="244"/>
    <cellStyle name="Currency 5 3 10" xfId="7846"/>
    <cellStyle name="Currency 5 3 10 2" xfId="23257"/>
    <cellStyle name="Currency 5 3 10 2 2" xfId="54081"/>
    <cellStyle name="Currency 5 3 10 3" xfId="38671"/>
    <cellStyle name="Currency 5 3 11" xfId="15657"/>
    <cellStyle name="Currency 5 3 11 2" xfId="46481"/>
    <cellStyle name="Currency 5 3 12" xfId="31071"/>
    <cellStyle name="Currency 5 3 2" xfId="326"/>
    <cellStyle name="Currency 5 3 2 10" xfId="15739"/>
    <cellStyle name="Currency 5 3 2 10 2" xfId="46563"/>
    <cellStyle name="Currency 5 3 2 11" xfId="31153"/>
    <cellStyle name="Currency 5 3 2 2" xfId="749"/>
    <cellStyle name="Currency 5 3 2 2 2" xfId="1382"/>
    <cellStyle name="Currency 5 3 2 2 2 2" xfId="3281"/>
    <cellStyle name="Currency 5 3 2 2 2 2 2" xfId="7084"/>
    <cellStyle name="Currency 5 3 2 2 2 2 2 2" xfId="14894"/>
    <cellStyle name="Currency 5 3 2 2 2 2 2 2 2" xfId="30305"/>
    <cellStyle name="Currency 5 3 2 2 2 2 2 2 2 2" xfId="61129"/>
    <cellStyle name="Currency 5 3 2 2 2 2 2 2 3" xfId="45719"/>
    <cellStyle name="Currency 5 3 2 2 2 2 2 3" xfId="22496"/>
    <cellStyle name="Currency 5 3 2 2 2 2 2 3 2" xfId="53320"/>
    <cellStyle name="Currency 5 3 2 2 2 2 2 4" xfId="37910"/>
    <cellStyle name="Currency 5 3 2 2 2 2 3" xfId="11091"/>
    <cellStyle name="Currency 5 3 2 2 2 2 3 2" xfId="26502"/>
    <cellStyle name="Currency 5 3 2 2 2 2 3 2 2" xfId="57326"/>
    <cellStyle name="Currency 5 3 2 2 2 2 3 3" xfId="41916"/>
    <cellStyle name="Currency 5 3 2 2 2 2 4" xfId="18693"/>
    <cellStyle name="Currency 5 3 2 2 2 2 4 2" xfId="49517"/>
    <cellStyle name="Currency 5 3 2 2 2 2 5" xfId="34107"/>
    <cellStyle name="Currency 5 3 2 2 2 3" xfId="5185"/>
    <cellStyle name="Currency 5 3 2 2 2 3 2" xfId="12995"/>
    <cellStyle name="Currency 5 3 2 2 2 3 2 2" xfId="28406"/>
    <cellStyle name="Currency 5 3 2 2 2 3 2 2 2" xfId="59230"/>
    <cellStyle name="Currency 5 3 2 2 2 3 2 3" xfId="43820"/>
    <cellStyle name="Currency 5 3 2 2 2 3 3" xfId="20597"/>
    <cellStyle name="Currency 5 3 2 2 2 3 3 2" xfId="51421"/>
    <cellStyle name="Currency 5 3 2 2 2 3 4" xfId="36011"/>
    <cellStyle name="Currency 5 3 2 2 2 4" xfId="9192"/>
    <cellStyle name="Currency 5 3 2 2 2 4 2" xfId="24603"/>
    <cellStyle name="Currency 5 3 2 2 2 4 2 2" xfId="55427"/>
    <cellStyle name="Currency 5 3 2 2 2 4 3" xfId="40017"/>
    <cellStyle name="Currency 5 3 2 2 2 5" xfId="16794"/>
    <cellStyle name="Currency 5 3 2 2 2 5 2" xfId="47618"/>
    <cellStyle name="Currency 5 3 2 2 2 6" xfId="32208"/>
    <cellStyle name="Currency 5 3 2 2 3" xfId="2015"/>
    <cellStyle name="Currency 5 3 2 2 3 2" xfId="3914"/>
    <cellStyle name="Currency 5 3 2 2 3 2 2" xfId="7717"/>
    <cellStyle name="Currency 5 3 2 2 3 2 2 2" xfId="15527"/>
    <cellStyle name="Currency 5 3 2 2 3 2 2 2 2" xfId="30938"/>
    <cellStyle name="Currency 5 3 2 2 3 2 2 2 2 2" xfId="61762"/>
    <cellStyle name="Currency 5 3 2 2 3 2 2 2 3" xfId="46352"/>
    <cellStyle name="Currency 5 3 2 2 3 2 2 3" xfId="23129"/>
    <cellStyle name="Currency 5 3 2 2 3 2 2 3 2" xfId="53953"/>
    <cellStyle name="Currency 5 3 2 2 3 2 2 4" xfId="38543"/>
    <cellStyle name="Currency 5 3 2 2 3 2 3" xfId="11724"/>
    <cellStyle name="Currency 5 3 2 2 3 2 3 2" xfId="27135"/>
    <cellStyle name="Currency 5 3 2 2 3 2 3 2 2" xfId="57959"/>
    <cellStyle name="Currency 5 3 2 2 3 2 3 3" xfId="42549"/>
    <cellStyle name="Currency 5 3 2 2 3 2 4" xfId="19326"/>
    <cellStyle name="Currency 5 3 2 2 3 2 4 2" xfId="50150"/>
    <cellStyle name="Currency 5 3 2 2 3 2 5" xfId="34740"/>
    <cellStyle name="Currency 5 3 2 2 3 3" xfId="5818"/>
    <cellStyle name="Currency 5 3 2 2 3 3 2" xfId="13628"/>
    <cellStyle name="Currency 5 3 2 2 3 3 2 2" xfId="29039"/>
    <cellStyle name="Currency 5 3 2 2 3 3 2 2 2" xfId="59863"/>
    <cellStyle name="Currency 5 3 2 2 3 3 2 3" xfId="44453"/>
    <cellStyle name="Currency 5 3 2 2 3 3 3" xfId="21230"/>
    <cellStyle name="Currency 5 3 2 2 3 3 3 2" xfId="52054"/>
    <cellStyle name="Currency 5 3 2 2 3 3 4" xfId="36644"/>
    <cellStyle name="Currency 5 3 2 2 3 4" xfId="9825"/>
    <cellStyle name="Currency 5 3 2 2 3 4 2" xfId="25236"/>
    <cellStyle name="Currency 5 3 2 2 3 4 2 2" xfId="56060"/>
    <cellStyle name="Currency 5 3 2 2 3 4 3" xfId="40650"/>
    <cellStyle name="Currency 5 3 2 2 3 5" xfId="17427"/>
    <cellStyle name="Currency 5 3 2 2 3 5 2" xfId="48251"/>
    <cellStyle name="Currency 5 3 2 2 3 6" xfId="32841"/>
    <cellStyle name="Currency 5 3 2 2 4" xfId="2648"/>
    <cellStyle name="Currency 5 3 2 2 4 2" xfId="6451"/>
    <cellStyle name="Currency 5 3 2 2 4 2 2" xfId="14261"/>
    <cellStyle name="Currency 5 3 2 2 4 2 2 2" xfId="29672"/>
    <cellStyle name="Currency 5 3 2 2 4 2 2 2 2" xfId="60496"/>
    <cellStyle name="Currency 5 3 2 2 4 2 2 3" xfId="45086"/>
    <cellStyle name="Currency 5 3 2 2 4 2 3" xfId="21863"/>
    <cellStyle name="Currency 5 3 2 2 4 2 3 2" xfId="52687"/>
    <cellStyle name="Currency 5 3 2 2 4 2 4" xfId="37277"/>
    <cellStyle name="Currency 5 3 2 2 4 3" xfId="10458"/>
    <cellStyle name="Currency 5 3 2 2 4 3 2" xfId="25869"/>
    <cellStyle name="Currency 5 3 2 2 4 3 2 2" xfId="56693"/>
    <cellStyle name="Currency 5 3 2 2 4 3 3" xfId="41283"/>
    <cellStyle name="Currency 5 3 2 2 4 4" xfId="18060"/>
    <cellStyle name="Currency 5 3 2 2 4 4 2" xfId="48884"/>
    <cellStyle name="Currency 5 3 2 2 4 5" xfId="33474"/>
    <cellStyle name="Currency 5 3 2 2 5" xfId="4552"/>
    <cellStyle name="Currency 5 3 2 2 5 2" xfId="12362"/>
    <cellStyle name="Currency 5 3 2 2 5 2 2" xfId="27773"/>
    <cellStyle name="Currency 5 3 2 2 5 2 2 2" xfId="58597"/>
    <cellStyle name="Currency 5 3 2 2 5 2 3" xfId="43187"/>
    <cellStyle name="Currency 5 3 2 2 5 3" xfId="19964"/>
    <cellStyle name="Currency 5 3 2 2 5 3 2" xfId="50788"/>
    <cellStyle name="Currency 5 3 2 2 5 4" xfId="35378"/>
    <cellStyle name="Currency 5 3 2 2 6" xfId="8559"/>
    <cellStyle name="Currency 5 3 2 2 6 2" xfId="23970"/>
    <cellStyle name="Currency 5 3 2 2 6 2 2" xfId="54794"/>
    <cellStyle name="Currency 5 3 2 2 6 3" xfId="39384"/>
    <cellStyle name="Currency 5 3 2 2 7" xfId="16161"/>
    <cellStyle name="Currency 5 3 2 2 7 2" xfId="46985"/>
    <cellStyle name="Currency 5 3 2 2 8" xfId="31575"/>
    <cellStyle name="Currency 5 3 2 3" xfId="540"/>
    <cellStyle name="Currency 5 3 2 3 2" xfId="1173"/>
    <cellStyle name="Currency 5 3 2 3 2 2" xfId="3072"/>
    <cellStyle name="Currency 5 3 2 3 2 2 2" xfId="6875"/>
    <cellStyle name="Currency 5 3 2 3 2 2 2 2" xfId="14685"/>
    <cellStyle name="Currency 5 3 2 3 2 2 2 2 2" xfId="30096"/>
    <cellStyle name="Currency 5 3 2 3 2 2 2 2 2 2" xfId="60920"/>
    <cellStyle name="Currency 5 3 2 3 2 2 2 2 3" xfId="45510"/>
    <cellStyle name="Currency 5 3 2 3 2 2 2 3" xfId="22287"/>
    <cellStyle name="Currency 5 3 2 3 2 2 2 3 2" xfId="53111"/>
    <cellStyle name="Currency 5 3 2 3 2 2 2 4" xfId="37701"/>
    <cellStyle name="Currency 5 3 2 3 2 2 3" xfId="10882"/>
    <cellStyle name="Currency 5 3 2 3 2 2 3 2" xfId="26293"/>
    <cellStyle name="Currency 5 3 2 3 2 2 3 2 2" xfId="57117"/>
    <cellStyle name="Currency 5 3 2 3 2 2 3 3" xfId="41707"/>
    <cellStyle name="Currency 5 3 2 3 2 2 4" xfId="18484"/>
    <cellStyle name="Currency 5 3 2 3 2 2 4 2" xfId="49308"/>
    <cellStyle name="Currency 5 3 2 3 2 2 5" xfId="33898"/>
    <cellStyle name="Currency 5 3 2 3 2 3" xfId="4976"/>
    <cellStyle name="Currency 5 3 2 3 2 3 2" xfId="12786"/>
    <cellStyle name="Currency 5 3 2 3 2 3 2 2" xfId="28197"/>
    <cellStyle name="Currency 5 3 2 3 2 3 2 2 2" xfId="59021"/>
    <cellStyle name="Currency 5 3 2 3 2 3 2 3" xfId="43611"/>
    <cellStyle name="Currency 5 3 2 3 2 3 3" xfId="20388"/>
    <cellStyle name="Currency 5 3 2 3 2 3 3 2" xfId="51212"/>
    <cellStyle name="Currency 5 3 2 3 2 3 4" xfId="35802"/>
    <cellStyle name="Currency 5 3 2 3 2 4" xfId="8983"/>
    <cellStyle name="Currency 5 3 2 3 2 4 2" xfId="24394"/>
    <cellStyle name="Currency 5 3 2 3 2 4 2 2" xfId="55218"/>
    <cellStyle name="Currency 5 3 2 3 2 4 3" xfId="39808"/>
    <cellStyle name="Currency 5 3 2 3 2 5" xfId="16585"/>
    <cellStyle name="Currency 5 3 2 3 2 5 2" xfId="47409"/>
    <cellStyle name="Currency 5 3 2 3 2 6" xfId="31999"/>
    <cellStyle name="Currency 5 3 2 3 3" xfId="1806"/>
    <cellStyle name="Currency 5 3 2 3 3 2" xfId="3705"/>
    <cellStyle name="Currency 5 3 2 3 3 2 2" xfId="7508"/>
    <cellStyle name="Currency 5 3 2 3 3 2 2 2" xfId="15318"/>
    <cellStyle name="Currency 5 3 2 3 3 2 2 2 2" xfId="30729"/>
    <cellStyle name="Currency 5 3 2 3 3 2 2 2 2 2" xfId="61553"/>
    <cellStyle name="Currency 5 3 2 3 3 2 2 2 3" xfId="46143"/>
    <cellStyle name="Currency 5 3 2 3 3 2 2 3" xfId="22920"/>
    <cellStyle name="Currency 5 3 2 3 3 2 2 3 2" xfId="53744"/>
    <cellStyle name="Currency 5 3 2 3 3 2 2 4" xfId="38334"/>
    <cellStyle name="Currency 5 3 2 3 3 2 3" xfId="11515"/>
    <cellStyle name="Currency 5 3 2 3 3 2 3 2" xfId="26926"/>
    <cellStyle name="Currency 5 3 2 3 3 2 3 2 2" xfId="57750"/>
    <cellStyle name="Currency 5 3 2 3 3 2 3 3" xfId="42340"/>
    <cellStyle name="Currency 5 3 2 3 3 2 4" xfId="19117"/>
    <cellStyle name="Currency 5 3 2 3 3 2 4 2" xfId="49941"/>
    <cellStyle name="Currency 5 3 2 3 3 2 5" xfId="34531"/>
    <cellStyle name="Currency 5 3 2 3 3 3" xfId="5609"/>
    <cellStyle name="Currency 5 3 2 3 3 3 2" xfId="13419"/>
    <cellStyle name="Currency 5 3 2 3 3 3 2 2" xfId="28830"/>
    <cellStyle name="Currency 5 3 2 3 3 3 2 2 2" xfId="59654"/>
    <cellStyle name="Currency 5 3 2 3 3 3 2 3" xfId="44244"/>
    <cellStyle name="Currency 5 3 2 3 3 3 3" xfId="21021"/>
    <cellStyle name="Currency 5 3 2 3 3 3 3 2" xfId="51845"/>
    <cellStyle name="Currency 5 3 2 3 3 3 4" xfId="36435"/>
    <cellStyle name="Currency 5 3 2 3 3 4" xfId="9616"/>
    <cellStyle name="Currency 5 3 2 3 3 4 2" xfId="25027"/>
    <cellStyle name="Currency 5 3 2 3 3 4 2 2" xfId="55851"/>
    <cellStyle name="Currency 5 3 2 3 3 4 3" xfId="40441"/>
    <cellStyle name="Currency 5 3 2 3 3 5" xfId="17218"/>
    <cellStyle name="Currency 5 3 2 3 3 5 2" xfId="48042"/>
    <cellStyle name="Currency 5 3 2 3 3 6" xfId="32632"/>
    <cellStyle name="Currency 5 3 2 3 4" xfId="2439"/>
    <cellStyle name="Currency 5 3 2 3 4 2" xfId="6242"/>
    <cellStyle name="Currency 5 3 2 3 4 2 2" xfId="14052"/>
    <cellStyle name="Currency 5 3 2 3 4 2 2 2" xfId="29463"/>
    <cellStyle name="Currency 5 3 2 3 4 2 2 2 2" xfId="60287"/>
    <cellStyle name="Currency 5 3 2 3 4 2 2 3" xfId="44877"/>
    <cellStyle name="Currency 5 3 2 3 4 2 3" xfId="21654"/>
    <cellStyle name="Currency 5 3 2 3 4 2 3 2" xfId="52478"/>
    <cellStyle name="Currency 5 3 2 3 4 2 4" xfId="37068"/>
    <cellStyle name="Currency 5 3 2 3 4 3" xfId="10249"/>
    <cellStyle name="Currency 5 3 2 3 4 3 2" xfId="25660"/>
    <cellStyle name="Currency 5 3 2 3 4 3 2 2" xfId="56484"/>
    <cellStyle name="Currency 5 3 2 3 4 3 3" xfId="41074"/>
    <cellStyle name="Currency 5 3 2 3 4 4" xfId="17851"/>
    <cellStyle name="Currency 5 3 2 3 4 4 2" xfId="48675"/>
    <cellStyle name="Currency 5 3 2 3 4 5" xfId="33265"/>
    <cellStyle name="Currency 5 3 2 3 5" xfId="4343"/>
    <cellStyle name="Currency 5 3 2 3 5 2" xfId="12153"/>
    <cellStyle name="Currency 5 3 2 3 5 2 2" xfId="27564"/>
    <cellStyle name="Currency 5 3 2 3 5 2 2 2" xfId="58388"/>
    <cellStyle name="Currency 5 3 2 3 5 2 3" xfId="42978"/>
    <cellStyle name="Currency 5 3 2 3 5 3" xfId="19755"/>
    <cellStyle name="Currency 5 3 2 3 5 3 2" xfId="50579"/>
    <cellStyle name="Currency 5 3 2 3 5 4" xfId="35169"/>
    <cellStyle name="Currency 5 3 2 3 6" xfId="8350"/>
    <cellStyle name="Currency 5 3 2 3 6 2" xfId="23761"/>
    <cellStyle name="Currency 5 3 2 3 6 2 2" xfId="54585"/>
    <cellStyle name="Currency 5 3 2 3 6 3" xfId="39175"/>
    <cellStyle name="Currency 5 3 2 3 7" xfId="15952"/>
    <cellStyle name="Currency 5 3 2 3 7 2" xfId="46776"/>
    <cellStyle name="Currency 5 3 2 3 8" xfId="31366"/>
    <cellStyle name="Currency 5 3 2 4" xfId="960"/>
    <cellStyle name="Currency 5 3 2 4 2" xfId="2859"/>
    <cellStyle name="Currency 5 3 2 4 2 2" xfId="6662"/>
    <cellStyle name="Currency 5 3 2 4 2 2 2" xfId="14472"/>
    <cellStyle name="Currency 5 3 2 4 2 2 2 2" xfId="29883"/>
    <cellStyle name="Currency 5 3 2 4 2 2 2 2 2" xfId="60707"/>
    <cellStyle name="Currency 5 3 2 4 2 2 2 3" xfId="45297"/>
    <cellStyle name="Currency 5 3 2 4 2 2 3" xfId="22074"/>
    <cellStyle name="Currency 5 3 2 4 2 2 3 2" xfId="52898"/>
    <cellStyle name="Currency 5 3 2 4 2 2 4" xfId="37488"/>
    <cellStyle name="Currency 5 3 2 4 2 3" xfId="10669"/>
    <cellStyle name="Currency 5 3 2 4 2 3 2" xfId="26080"/>
    <cellStyle name="Currency 5 3 2 4 2 3 2 2" xfId="56904"/>
    <cellStyle name="Currency 5 3 2 4 2 3 3" xfId="41494"/>
    <cellStyle name="Currency 5 3 2 4 2 4" xfId="18271"/>
    <cellStyle name="Currency 5 3 2 4 2 4 2" xfId="49095"/>
    <cellStyle name="Currency 5 3 2 4 2 5" xfId="33685"/>
    <cellStyle name="Currency 5 3 2 4 3" xfId="4763"/>
    <cellStyle name="Currency 5 3 2 4 3 2" xfId="12573"/>
    <cellStyle name="Currency 5 3 2 4 3 2 2" xfId="27984"/>
    <cellStyle name="Currency 5 3 2 4 3 2 2 2" xfId="58808"/>
    <cellStyle name="Currency 5 3 2 4 3 2 3" xfId="43398"/>
    <cellStyle name="Currency 5 3 2 4 3 3" xfId="20175"/>
    <cellStyle name="Currency 5 3 2 4 3 3 2" xfId="50999"/>
    <cellStyle name="Currency 5 3 2 4 3 4" xfId="35589"/>
    <cellStyle name="Currency 5 3 2 4 4" xfId="8770"/>
    <cellStyle name="Currency 5 3 2 4 4 2" xfId="24181"/>
    <cellStyle name="Currency 5 3 2 4 4 2 2" xfId="55005"/>
    <cellStyle name="Currency 5 3 2 4 4 3" xfId="39595"/>
    <cellStyle name="Currency 5 3 2 4 5" xfId="16372"/>
    <cellStyle name="Currency 5 3 2 4 5 2" xfId="47196"/>
    <cellStyle name="Currency 5 3 2 4 6" xfId="31786"/>
    <cellStyle name="Currency 5 3 2 5" xfId="1593"/>
    <cellStyle name="Currency 5 3 2 5 2" xfId="3492"/>
    <cellStyle name="Currency 5 3 2 5 2 2" xfId="7295"/>
    <cellStyle name="Currency 5 3 2 5 2 2 2" xfId="15105"/>
    <cellStyle name="Currency 5 3 2 5 2 2 2 2" xfId="30516"/>
    <cellStyle name="Currency 5 3 2 5 2 2 2 2 2" xfId="61340"/>
    <cellStyle name="Currency 5 3 2 5 2 2 2 3" xfId="45930"/>
    <cellStyle name="Currency 5 3 2 5 2 2 3" xfId="22707"/>
    <cellStyle name="Currency 5 3 2 5 2 2 3 2" xfId="53531"/>
    <cellStyle name="Currency 5 3 2 5 2 2 4" xfId="38121"/>
    <cellStyle name="Currency 5 3 2 5 2 3" xfId="11302"/>
    <cellStyle name="Currency 5 3 2 5 2 3 2" xfId="26713"/>
    <cellStyle name="Currency 5 3 2 5 2 3 2 2" xfId="57537"/>
    <cellStyle name="Currency 5 3 2 5 2 3 3" xfId="42127"/>
    <cellStyle name="Currency 5 3 2 5 2 4" xfId="18904"/>
    <cellStyle name="Currency 5 3 2 5 2 4 2" xfId="49728"/>
    <cellStyle name="Currency 5 3 2 5 2 5" xfId="34318"/>
    <cellStyle name="Currency 5 3 2 5 3" xfId="5396"/>
    <cellStyle name="Currency 5 3 2 5 3 2" xfId="13206"/>
    <cellStyle name="Currency 5 3 2 5 3 2 2" xfId="28617"/>
    <cellStyle name="Currency 5 3 2 5 3 2 2 2" xfId="59441"/>
    <cellStyle name="Currency 5 3 2 5 3 2 3" xfId="44031"/>
    <cellStyle name="Currency 5 3 2 5 3 3" xfId="20808"/>
    <cellStyle name="Currency 5 3 2 5 3 3 2" xfId="51632"/>
    <cellStyle name="Currency 5 3 2 5 3 4" xfId="36222"/>
    <cellStyle name="Currency 5 3 2 5 4" xfId="9403"/>
    <cellStyle name="Currency 5 3 2 5 4 2" xfId="24814"/>
    <cellStyle name="Currency 5 3 2 5 4 2 2" xfId="55638"/>
    <cellStyle name="Currency 5 3 2 5 4 3" xfId="40228"/>
    <cellStyle name="Currency 5 3 2 5 5" xfId="17005"/>
    <cellStyle name="Currency 5 3 2 5 5 2" xfId="47829"/>
    <cellStyle name="Currency 5 3 2 5 6" xfId="32419"/>
    <cellStyle name="Currency 5 3 2 6" xfId="2226"/>
    <cellStyle name="Currency 5 3 2 6 2" xfId="6029"/>
    <cellStyle name="Currency 5 3 2 6 2 2" xfId="13839"/>
    <cellStyle name="Currency 5 3 2 6 2 2 2" xfId="29250"/>
    <cellStyle name="Currency 5 3 2 6 2 2 2 2" xfId="60074"/>
    <cellStyle name="Currency 5 3 2 6 2 2 3" xfId="44664"/>
    <cellStyle name="Currency 5 3 2 6 2 3" xfId="21441"/>
    <cellStyle name="Currency 5 3 2 6 2 3 2" xfId="52265"/>
    <cellStyle name="Currency 5 3 2 6 2 4" xfId="36855"/>
    <cellStyle name="Currency 5 3 2 6 3" xfId="10036"/>
    <cellStyle name="Currency 5 3 2 6 3 2" xfId="25447"/>
    <cellStyle name="Currency 5 3 2 6 3 2 2" xfId="56271"/>
    <cellStyle name="Currency 5 3 2 6 3 3" xfId="40861"/>
    <cellStyle name="Currency 5 3 2 6 4" xfId="17638"/>
    <cellStyle name="Currency 5 3 2 6 4 2" xfId="48462"/>
    <cellStyle name="Currency 5 3 2 6 5" xfId="33052"/>
    <cellStyle name="Currency 5 3 2 7" xfId="4130"/>
    <cellStyle name="Currency 5 3 2 7 2" xfId="11940"/>
    <cellStyle name="Currency 5 3 2 7 2 2" xfId="27351"/>
    <cellStyle name="Currency 5 3 2 7 2 2 2" xfId="58175"/>
    <cellStyle name="Currency 5 3 2 7 2 3" xfId="42765"/>
    <cellStyle name="Currency 5 3 2 7 3" xfId="19542"/>
    <cellStyle name="Currency 5 3 2 7 3 2" xfId="50366"/>
    <cellStyle name="Currency 5 3 2 7 4" xfId="34956"/>
    <cellStyle name="Currency 5 3 2 8" xfId="8137"/>
    <cellStyle name="Currency 5 3 2 8 2" xfId="23548"/>
    <cellStyle name="Currency 5 3 2 8 2 2" xfId="54372"/>
    <cellStyle name="Currency 5 3 2 8 3" xfId="38962"/>
    <cellStyle name="Currency 5 3 2 9" xfId="7928"/>
    <cellStyle name="Currency 5 3 2 9 2" xfId="23339"/>
    <cellStyle name="Currency 5 3 2 9 2 2" xfId="54163"/>
    <cellStyle name="Currency 5 3 2 9 3" xfId="38753"/>
    <cellStyle name="Currency 5 3 3" xfId="667"/>
    <cellStyle name="Currency 5 3 3 2" xfId="1300"/>
    <cellStyle name="Currency 5 3 3 2 2" xfId="3199"/>
    <cellStyle name="Currency 5 3 3 2 2 2" xfId="7002"/>
    <cellStyle name="Currency 5 3 3 2 2 2 2" xfId="14812"/>
    <cellStyle name="Currency 5 3 3 2 2 2 2 2" xfId="30223"/>
    <cellStyle name="Currency 5 3 3 2 2 2 2 2 2" xfId="61047"/>
    <cellStyle name="Currency 5 3 3 2 2 2 2 3" xfId="45637"/>
    <cellStyle name="Currency 5 3 3 2 2 2 3" xfId="22414"/>
    <cellStyle name="Currency 5 3 3 2 2 2 3 2" xfId="53238"/>
    <cellStyle name="Currency 5 3 3 2 2 2 4" xfId="37828"/>
    <cellStyle name="Currency 5 3 3 2 2 3" xfId="11009"/>
    <cellStyle name="Currency 5 3 3 2 2 3 2" xfId="26420"/>
    <cellStyle name="Currency 5 3 3 2 2 3 2 2" xfId="57244"/>
    <cellStyle name="Currency 5 3 3 2 2 3 3" xfId="41834"/>
    <cellStyle name="Currency 5 3 3 2 2 4" xfId="18611"/>
    <cellStyle name="Currency 5 3 3 2 2 4 2" xfId="49435"/>
    <cellStyle name="Currency 5 3 3 2 2 5" xfId="34025"/>
    <cellStyle name="Currency 5 3 3 2 3" xfId="5103"/>
    <cellStyle name="Currency 5 3 3 2 3 2" xfId="12913"/>
    <cellStyle name="Currency 5 3 3 2 3 2 2" xfId="28324"/>
    <cellStyle name="Currency 5 3 3 2 3 2 2 2" xfId="59148"/>
    <cellStyle name="Currency 5 3 3 2 3 2 3" xfId="43738"/>
    <cellStyle name="Currency 5 3 3 2 3 3" xfId="20515"/>
    <cellStyle name="Currency 5 3 3 2 3 3 2" xfId="51339"/>
    <cellStyle name="Currency 5 3 3 2 3 4" xfId="35929"/>
    <cellStyle name="Currency 5 3 3 2 4" xfId="9110"/>
    <cellStyle name="Currency 5 3 3 2 4 2" xfId="24521"/>
    <cellStyle name="Currency 5 3 3 2 4 2 2" xfId="55345"/>
    <cellStyle name="Currency 5 3 3 2 4 3" xfId="39935"/>
    <cellStyle name="Currency 5 3 3 2 5" xfId="16712"/>
    <cellStyle name="Currency 5 3 3 2 5 2" xfId="47536"/>
    <cellStyle name="Currency 5 3 3 2 6" xfId="32126"/>
    <cellStyle name="Currency 5 3 3 3" xfId="1933"/>
    <cellStyle name="Currency 5 3 3 3 2" xfId="3832"/>
    <cellStyle name="Currency 5 3 3 3 2 2" xfId="7635"/>
    <cellStyle name="Currency 5 3 3 3 2 2 2" xfId="15445"/>
    <cellStyle name="Currency 5 3 3 3 2 2 2 2" xfId="30856"/>
    <cellStyle name="Currency 5 3 3 3 2 2 2 2 2" xfId="61680"/>
    <cellStyle name="Currency 5 3 3 3 2 2 2 3" xfId="46270"/>
    <cellStyle name="Currency 5 3 3 3 2 2 3" xfId="23047"/>
    <cellStyle name="Currency 5 3 3 3 2 2 3 2" xfId="53871"/>
    <cellStyle name="Currency 5 3 3 3 2 2 4" xfId="38461"/>
    <cellStyle name="Currency 5 3 3 3 2 3" xfId="11642"/>
    <cellStyle name="Currency 5 3 3 3 2 3 2" xfId="27053"/>
    <cellStyle name="Currency 5 3 3 3 2 3 2 2" xfId="57877"/>
    <cellStyle name="Currency 5 3 3 3 2 3 3" xfId="42467"/>
    <cellStyle name="Currency 5 3 3 3 2 4" xfId="19244"/>
    <cellStyle name="Currency 5 3 3 3 2 4 2" xfId="50068"/>
    <cellStyle name="Currency 5 3 3 3 2 5" xfId="34658"/>
    <cellStyle name="Currency 5 3 3 3 3" xfId="5736"/>
    <cellStyle name="Currency 5 3 3 3 3 2" xfId="13546"/>
    <cellStyle name="Currency 5 3 3 3 3 2 2" xfId="28957"/>
    <cellStyle name="Currency 5 3 3 3 3 2 2 2" xfId="59781"/>
    <cellStyle name="Currency 5 3 3 3 3 2 3" xfId="44371"/>
    <cellStyle name="Currency 5 3 3 3 3 3" xfId="21148"/>
    <cellStyle name="Currency 5 3 3 3 3 3 2" xfId="51972"/>
    <cellStyle name="Currency 5 3 3 3 3 4" xfId="36562"/>
    <cellStyle name="Currency 5 3 3 3 4" xfId="9743"/>
    <cellStyle name="Currency 5 3 3 3 4 2" xfId="25154"/>
    <cellStyle name="Currency 5 3 3 3 4 2 2" xfId="55978"/>
    <cellStyle name="Currency 5 3 3 3 4 3" xfId="40568"/>
    <cellStyle name="Currency 5 3 3 3 5" xfId="17345"/>
    <cellStyle name="Currency 5 3 3 3 5 2" xfId="48169"/>
    <cellStyle name="Currency 5 3 3 3 6" xfId="32759"/>
    <cellStyle name="Currency 5 3 3 4" xfId="2566"/>
    <cellStyle name="Currency 5 3 3 4 2" xfId="6369"/>
    <cellStyle name="Currency 5 3 3 4 2 2" xfId="14179"/>
    <cellStyle name="Currency 5 3 3 4 2 2 2" xfId="29590"/>
    <cellStyle name="Currency 5 3 3 4 2 2 2 2" xfId="60414"/>
    <cellStyle name="Currency 5 3 3 4 2 2 3" xfId="45004"/>
    <cellStyle name="Currency 5 3 3 4 2 3" xfId="21781"/>
    <cellStyle name="Currency 5 3 3 4 2 3 2" xfId="52605"/>
    <cellStyle name="Currency 5 3 3 4 2 4" xfId="37195"/>
    <cellStyle name="Currency 5 3 3 4 3" xfId="10376"/>
    <cellStyle name="Currency 5 3 3 4 3 2" xfId="25787"/>
    <cellStyle name="Currency 5 3 3 4 3 2 2" xfId="56611"/>
    <cellStyle name="Currency 5 3 3 4 3 3" xfId="41201"/>
    <cellStyle name="Currency 5 3 3 4 4" xfId="17978"/>
    <cellStyle name="Currency 5 3 3 4 4 2" xfId="48802"/>
    <cellStyle name="Currency 5 3 3 4 5" xfId="33392"/>
    <cellStyle name="Currency 5 3 3 5" xfId="4470"/>
    <cellStyle name="Currency 5 3 3 5 2" xfId="12280"/>
    <cellStyle name="Currency 5 3 3 5 2 2" xfId="27691"/>
    <cellStyle name="Currency 5 3 3 5 2 2 2" xfId="58515"/>
    <cellStyle name="Currency 5 3 3 5 2 3" xfId="43105"/>
    <cellStyle name="Currency 5 3 3 5 3" xfId="19882"/>
    <cellStyle name="Currency 5 3 3 5 3 2" xfId="50706"/>
    <cellStyle name="Currency 5 3 3 5 4" xfId="35296"/>
    <cellStyle name="Currency 5 3 3 6" xfId="8477"/>
    <cellStyle name="Currency 5 3 3 6 2" xfId="23888"/>
    <cellStyle name="Currency 5 3 3 6 2 2" xfId="54712"/>
    <cellStyle name="Currency 5 3 3 6 3" xfId="39302"/>
    <cellStyle name="Currency 5 3 3 7" xfId="16079"/>
    <cellStyle name="Currency 5 3 3 7 2" xfId="46903"/>
    <cellStyle name="Currency 5 3 3 8" xfId="31493"/>
    <cellStyle name="Currency 5 3 4" xfId="458"/>
    <cellStyle name="Currency 5 3 4 2" xfId="1091"/>
    <cellStyle name="Currency 5 3 4 2 2" xfId="2990"/>
    <cellStyle name="Currency 5 3 4 2 2 2" xfId="6793"/>
    <cellStyle name="Currency 5 3 4 2 2 2 2" xfId="14603"/>
    <cellStyle name="Currency 5 3 4 2 2 2 2 2" xfId="30014"/>
    <cellStyle name="Currency 5 3 4 2 2 2 2 2 2" xfId="60838"/>
    <cellStyle name="Currency 5 3 4 2 2 2 2 3" xfId="45428"/>
    <cellStyle name="Currency 5 3 4 2 2 2 3" xfId="22205"/>
    <cellStyle name="Currency 5 3 4 2 2 2 3 2" xfId="53029"/>
    <cellStyle name="Currency 5 3 4 2 2 2 4" xfId="37619"/>
    <cellStyle name="Currency 5 3 4 2 2 3" xfId="10800"/>
    <cellStyle name="Currency 5 3 4 2 2 3 2" xfId="26211"/>
    <cellStyle name="Currency 5 3 4 2 2 3 2 2" xfId="57035"/>
    <cellStyle name="Currency 5 3 4 2 2 3 3" xfId="41625"/>
    <cellStyle name="Currency 5 3 4 2 2 4" xfId="18402"/>
    <cellStyle name="Currency 5 3 4 2 2 4 2" xfId="49226"/>
    <cellStyle name="Currency 5 3 4 2 2 5" xfId="33816"/>
    <cellStyle name="Currency 5 3 4 2 3" xfId="4894"/>
    <cellStyle name="Currency 5 3 4 2 3 2" xfId="12704"/>
    <cellStyle name="Currency 5 3 4 2 3 2 2" xfId="28115"/>
    <cellStyle name="Currency 5 3 4 2 3 2 2 2" xfId="58939"/>
    <cellStyle name="Currency 5 3 4 2 3 2 3" xfId="43529"/>
    <cellStyle name="Currency 5 3 4 2 3 3" xfId="20306"/>
    <cellStyle name="Currency 5 3 4 2 3 3 2" xfId="51130"/>
    <cellStyle name="Currency 5 3 4 2 3 4" xfId="35720"/>
    <cellStyle name="Currency 5 3 4 2 4" xfId="8901"/>
    <cellStyle name="Currency 5 3 4 2 4 2" xfId="24312"/>
    <cellStyle name="Currency 5 3 4 2 4 2 2" xfId="55136"/>
    <cellStyle name="Currency 5 3 4 2 4 3" xfId="39726"/>
    <cellStyle name="Currency 5 3 4 2 5" xfId="16503"/>
    <cellStyle name="Currency 5 3 4 2 5 2" xfId="47327"/>
    <cellStyle name="Currency 5 3 4 2 6" xfId="31917"/>
    <cellStyle name="Currency 5 3 4 3" xfId="1724"/>
    <cellStyle name="Currency 5 3 4 3 2" xfId="3623"/>
    <cellStyle name="Currency 5 3 4 3 2 2" xfId="7426"/>
    <cellStyle name="Currency 5 3 4 3 2 2 2" xfId="15236"/>
    <cellStyle name="Currency 5 3 4 3 2 2 2 2" xfId="30647"/>
    <cellStyle name="Currency 5 3 4 3 2 2 2 2 2" xfId="61471"/>
    <cellStyle name="Currency 5 3 4 3 2 2 2 3" xfId="46061"/>
    <cellStyle name="Currency 5 3 4 3 2 2 3" xfId="22838"/>
    <cellStyle name="Currency 5 3 4 3 2 2 3 2" xfId="53662"/>
    <cellStyle name="Currency 5 3 4 3 2 2 4" xfId="38252"/>
    <cellStyle name="Currency 5 3 4 3 2 3" xfId="11433"/>
    <cellStyle name="Currency 5 3 4 3 2 3 2" xfId="26844"/>
    <cellStyle name="Currency 5 3 4 3 2 3 2 2" xfId="57668"/>
    <cellStyle name="Currency 5 3 4 3 2 3 3" xfId="42258"/>
    <cellStyle name="Currency 5 3 4 3 2 4" xfId="19035"/>
    <cellStyle name="Currency 5 3 4 3 2 4 2" xfId="49859"/>
    <cellStyle name="Currency 5 3 4 3 2 5" xfId="34449"/>
    <cellStyle name="Currency 5 3 4 3 3" xfId="5527"/>
    <cellStyle name="Currency 5 3 4 3 3 2" xfId="13337"/>
    <cellStyle name="Currency 5 3 4 3 3 2 2" xfId="28748"/>
    <cellStyle name="Currency 5 3 4 3 3 2 2 2" xfId="59572"/>
    <cellStyle name="Currency 5 3 4 3 3 2 3" xfId="44162"/>
    <cellStyle name="Currency 5 3 4 3 3 3" xfId="20939"/>
    <cellStyle name="Currency 5 3 4 3 3 3 2" xfId="51763"/>
    <cellStyle name="Currency 5 3 4 3 3 4" xfId="36353"/>
    <cellStyle name="Currency 5 3 4 3 4" xfId="9534"/>
    <cellStyle name="Currency 5 3 4 3 4 2" xfId="24945"/>
    <cellStyle name="Currency 5 3 4 3 4 2 2" xfId="55769"/>
    <cellStyle name="Currency 5 3 4 3 4 3" xfId="40359"/>
    <cellStyle name="Currency 5 3 4 3 5" xfId="17136"/>
    <cellStyle name="Currency 5 3 4 3 5 2" xfId="47960"/>
    <cellStyle name="Currency 5 3 4 3 6" xfId="32550"/>
    <cellStyle name="Currency 5 3 4 4" xfId="2357"/>
    <cellStyle name="Currency 5 3 4 4 2" xfId="6160"/>
    <cellStyle name="Currency 5 3 4 4 2 2" xfId="13970"/>
    <cellStyle name="Currency 5 3 4 4 2 2 2" xfId="29381"/>
    <cellStyle name="Currency 5 3 4 4 2 2 2 2" xfId="60205"/>
    <cellStyle name="Currency 5 3 4 4 2 2 3" xfId="44795"/>
    <cellStyle name="Currency 5 3 4 4 2 3" xfId="21572"/>
    <cellStyle name="Currency 5 3 4 4 2 3 2" xfId="52396"/>
    <cellStyle name="Currency 5 3 4 4 2 4" xfId="36986"/>
    <cellStyle name="Currency 5 3 4 4 3" xfId="10167"/>
    <cellStyle name="Currency 5 3 4 4 3 2" xfId="25578"/>
    <cellStyle name="Currency 5 3 4 4 3 2 2" xfId="56402"/>
    <cellStyle name="Currency 5 3 4 4 3 3" xfId="40992"/>
    <cellStyle name="Currency 5 3 4 4 4" xfId="17769"/>
    <cellStyle name="Currency 5 3 4 4 4 2" xfId="48593"/>
    <cellStyle name="Currency 5 3 4 4 5" xfId="33183"/>
    <cellStyle name="Currency 5 3 4 5" xfId="4261"/>
    <cellStyle name="Currency 5 3 4 5 2" xfId="12071"/>
    <cellStyle name="Currency 5 3 4 5 2 2" xfId="27482"/>
    <cellStyle name="Currency 5 3 4 5 2 2 2" xfId="58306"/>
    <cellStyle name="Currency 5 3 4 5 2 3" xfId="42896"/>
    <cellStyle name="Currency 5 3 4 5 3" xfId="19673"/>
    <cellStyle name="Currency 5 3 4 5 3 2" xfId="50497"/>
    <cellStyle name="Currency 5 3 4 5 4" xfId="35087"/>
    <cellStyle name="Currency 5 3 4 6" xfId="8268"/>
    <cellStyle name="Currency 5 3 4 6 2" xfId="23679"/>
    <cellStyle name="Currency 5 3 4 6 2 2" xfId="54503"/>
    <cellStyle name="Currency 5 3 4 6 3" xfId="39093"/>
    <cellStyle name="Currency 5 3 4 7" xfId="15870"/>
    <cellStyle name="Currency 5 3 4 7 2" xfId="46694"/>
    <cellStyle name="Currency 5 3 4 8" xfId="31284"/>
    <cellStyle name="Currency 5 3 5" xfId="878"/>
    <cellStyle name="Currency 5 3 5 2" xfId="2777"/>
    <cellStyle name="Currency 5 3 5 2 2" xfId="6580"/>
    <cellStyle name="Currency 5 3 5 2 2 2" xfId="14390"/>
    <cellStyle name="Currency 5 3 5 2 2 2 2" xfId="29801"/>
    <cellStyle name="Currency 5 3 5 2 2 2 2 2" xfId="60625"/>
    <cellStyle name="Currency 5 3 5 2 2 2 3" xfId="45215"/>
    <cellStyle name="Currency 5 3 5 2 2 3" xfId="21992"/>
    <cellStyle name="Currency 5 3 5 2 2 3 2" xfId="52816"/>
    <cellStyle name="Currency 5 3 5 2 2 4" xfId="37406"/>
    <cellStyle name="Currency 5 3 5 2 3" xfId="10587"/>
    <cellStyle name="Currency 5 3 5 2 3 2" xfId="25998"/>
    <cellStyle name="Currency 5 3 5 2 3 2 2" xfId="56822"/>
    <cellStyle name="Currency 5 3 5 2 3 3" xfId="41412"/>
    <cellStyle name="Currency 5 3 5 2 4" xfId="18189"/>
    <cellStyle name="Currency 5 3 5 2 4 2" xfId="49013"/>
    <cellStyle name="Currency 5 3 5 2 5" xfId="33603"/>
    <cellStyle name="Currency 5 3 5 3" xfId="4681"/>
    <cellStyle name="Currency 5 3 5 3 2" xfId="12491"/>
    <cellStyle name="Currency 5 3 5 3 2 2" xfId="27902"/>
    <cellStyle name="Currency 5 3 5 3 2 2 2" xfId="58726"/>
    <cellStyle name="Currency 5 3 5 3 2 3" xfId="43316"/>
    <cellStyle name="Currency 5 3 5 3 3" xfId="20093"/>
    <cellStyle name="Currency 5 3 5 3 3 2" xfId="50917"/>
    <cellStyle name="Currency 5 3 5 3 4" xfId="35507"/>
    <cellStyle name="Currency 5 3 5 4" xfId="8688"/>
    <cellStyle name="Currency 5 3 5 4 2" xfId="24099"/>
    <cellStyle name="Currency 5 3 5 4 2 2" xfId="54923"/>
    <cellStyle name="Currency 5 3 5 4 3" xfId="39513"/>
    <cellStyle name="Currency 5 3 5 5" xfId="16290"/>
    <cellStyle name="Currency 5 3 5 5 2" xfId="47114"/>
    <cellStyle name="Currency 5 3 5 6" xfId="31704"/>
    <cellStyle name="Currency 5 3 6" xfId="1511"/>
    <cellStyle name="Currency 5 3 6 2" xfId="3410"/>
    <cellStyle name="Currency 5 3 6 2 2" xfId="7213"/>
    <cellStyle name="Currency 5 3 6 2 2 2" xfId="15023"/>
    <cellStyle name="Currency 5 3 6 2 2 2 2" xfId="30434"/>
    <cellStyle name="Currency 5 3 6 2 2 2 2 2" xfId="61258"/>
    <cellStyle name="Currency 5 3 6 2 2 2 3" xfId="45848"/>
    <cellStyle name="Currency 5 3 6 2 2 3" xfId="22625"/>
    <cellStyle name="Currency 5 3 6 2 2 3 2" xfId="53449"/>
    <cellStyle name="Currency 5 3 6 2 2 4" xfId="38039"/>
    <cellStyle name="Currency 5 3 6 2 3" xfId="11220"/>
    <cellStyle name="Currency 5 3 6 2 3 2" xfId="26631"/>
    <cellStyle name="Currency 5 3 6 2 3 2 2" xfId="57455"/>
    <cellStyle name="Currency 5 3 6 2 3 3" xfId="42045"/>
    <cellStyle name="Currency 5 3 6 2 4" xfId="18822"/>
    <cellStyle name="Currency 5 3 6 2 4 2" xfId="49646"/>
    <cellStyle name="Currency 5 3 6 2 5" xfId="34236"/>
    <cellStyle name="Currency 5 3 6 3" xfId="5314"/>
    <cellStyle name="Currency 5 3 6 3 2" xfId="13124"/>
    <cellStyle name="Currency 5 3 6 3 2 2" xfId="28535"/>
    <cellStyle name="Currency 5 3 6 3 2 2 2" xfId="59359"/>
    <cellStyle name="Currency 5 3 6 3 2 3" xfId="43949"/>
    <cellStyle name="Currency 5 3 6 3 3" xfId="20726"/>
    <cellStyle name="Currency 5 3 6 3 3 2" xfId="51550"/>
    <cellStyle name="Currency 5 3 6 3 4" xfId="36140"/>
    <cellStyle name="Currency 5 3 6 4" xfId="9321"/>
    <cellStyle name="Currency 5 3 6 4 2" xfId="24732"/>
    <cellStyle name="Currency 5 3 6 4 2 2" xfId="55556"/>
    <cellStyle name="Currency 5 3 6 4 3" xfId="40146"/>
    <cellStyle name="Currency 5 3 6 5" xfId="16923"/>
    <cellStyle name="Currency 5 3 6 5 2" xfId="47747"/>
    <cellStyle name="Currency 5 3 6 6" xfId="32337"/>
    <cellStyle name="Currency 5 3 7" xfId="2144"/>
    <cellStyle name="Currency 5 3 7 2" xfId="5947"/>
    <cellStyle name="Currency 5 3 7 2 2" xfId="13757"/>
    <cellStyle name="Currency 5 3 7 2 2 2" xfId="29168"/>
    <cellStyle name="Currency 5 3 7 2 2 2 2" xfId="59992"/>
    <cellStyle name="Currency 5 3 7 2 2 3" xfId="44582"/>
    <cellStyle name="Currency 5 3 7 2 3" xfId="21359"/>
    <cellStyle name="Currency 5 3 7 2 3 2" xfId="52183"/>
    <cellStyle name="Currency 5 3 7 2 4" xfId="36773"/>
    <cellStyle name="Currency 5 3 7 3" xfId="9954"/>
    <cellStyle name="Currency 5 3 7 3 2" xfId="25365"/>
    <cellStyle name="Currency 5 3 7 3 2 2" xfId="56189"/>
    <cellStyle name="Currency 5 3 7 3 3" xfId="40779"/>
    <cellStyle name="Currency 5 3 7 4" xfId="17556"/>
    <cellStyle name="Currency 5 3 7 4 2" xfId="48380"/>
    <cellStyle name="Currency 5 3 7 5" xfId="32970"/>
    <cellStyle name="Currency 5 3 8" xfId="4048"/>
    <cellStyle name="Currency 5 3 8 2" xfId="11858"/>
    <cellStyle name="Currency 5 3 8 2 2" xfId="27269"/>
    <cellStyle name="Currency 5 3 8 2 2 2" xfId="58093"/>
    <cellStyle name="Currency 5 3 8 2 3" xfId="42683"/>
    <cellStyle name="Currency 5 3 8 3" xfId="19460"/>
    <cellStyle name="Currency 5 3 8 3 2" xfId="50284"/>
    <cellStyle name="Currency 5 3 8 4" xfId="34874"/>
    <cellStyle name="Currency 5 3 9" xfId="8055"/>
    <cellStyle name="Currency 5 3 9 2" xfId="23466"/>
    <cellStyle name="Currency 5 3 9 2 2" xfId="54290"/>
    <cellStyle name="Currency 5 3 9 3" xfId="38880"/>
    <cellStyle name="Currency 5 4" xfId="284"/>
    <cellStyle name="Currency 5 4 10" xfId="15697"/>
    <cellStyle name="Currency 5 4 10 2" xfId="46521"/>
    <cellStyle name="Currency 5 4 11" xfId="31111"/>
    <cellStyle name="Currency 5 4 2" xfId="707"/>
    <cellStyle name="Currency 5 4 2 2" xfId="1340"/>
    <cellStyle name="Currency 5 4 2 2 2" xfId="3239"/>
    <cellStyle name="Currency 5 4 2 2 2 2" xfId="7042"/>
    <cellStyle name="Currency 5 4 2 2 2 2 2" xfId="14852"/>
    <cellStyle name="Currency 5 4 2 2 2 2 2 2" xfId="30263"/>
    <cellStyle name="Currency 5 4 2 2 2 2 2 2 2" xfId="61087"/>
    <cellStyle name="Currency 5 4 2 2 2 2 2 3" xfId="45677"/>
    <cellStyle name="Currency 5 4 2 2 2 2 3" xfId="22454"/>
    <cellStyle name="Currency 5 4 2 2 2 2 3 2" xfId="53278"/>
    <cellStyle name="Currency 5 4 2 2 2 2 4" xfId="37868"/>
    <cellStyle name="Currency 5 4 2 2 2 3" xfId="11049"/>
    <cellStyle name="Currency 5 4 2 2 2 3 2" xfId="26460"/>
    <cellStyle name="Currency 5 4 2 2 2 3 2 2" xfId="57284"/>
    <cellStyle name="Currency 5 4 2 2 2 3 3" xfId="41874"/>
    <cellStyle name="Currency 5 4 2 2 2 4" xfId="18651"/>
    <cellStyle name="Currency 5 4 2 2 2 4 2" xfId="49475"/>
    <cellStyle name="Currency 5 4 2 2 2 5" xfId="34065"/>
    <cellStyle name="Currency 5 4 2 2 3" xfId="5143"/>
    <cellStyle name="Currency 5 4 2 2 3 2" xfId="12953"/>
    <cellStyle name="Currency 5 4 2 2 3 2 2" xfId="28364"/>
    <cellStyle name="Currency 5 4 2 2 3 2 2 2" xfId="59188"/>
    <cellStyle name="Currency 5 4 2 2 3 2 3" xfId="43778"/>
    <cellStyle name="Currency 5 4 2 2 3 3" xfId="20555"/>
    <cellStyle name="Currency 5 4 2 2 3 3 2" xfId="51379"/>
    <cellStyle name="Currency 5 4 2 2 3 4" xfId="35969"/>
    <cellStyle name="Currency 5 4 2 2 4" xfId="9150"/>
    <cellStyle name="Currency 5 4 2 2 4 2" xfId="24561"/>
    <cellStyle name="Currency 5 4 2 2 4 2 2" xfId="55385"/>
    <cellStyle name="Currency 5 4 2 2 4 3" xfId="39975"/>
    <cellStyle name="Currency 5 4 2 2 5" xfId="16752"/>
    <cellStyle name="Currency 5 4 2 2 5 2" xfId="47576"/>
    <cellStyle name="Currency 5 4 2 2 6" xfId="32166"/>
    <cellStyle name="Currency 5 4 2 3" xfId="1973"/>
    <cellStyle name="Currency 5 4 2 3 2" xfId="3872"/>
    <cellStyle name="Currency 5 4 2 3 2 2" xfId="7675"/>
    <cellStyle name="Currency 5 4 2 3 2 2 2" xfId="15485"/>
    <cellStyle name="Currency 5 4 2 3 2 2 2 2" xfId="30896"/>
    <cellStyle name="Currency 5 4 2 3 2 2 2 2 2" xfId="61720"/>
    <cellStyle name="Currency 5 4 2 3 2 2 2 3" xfId="46310"/>
    <cellStyle name="Currency 5 4 2 3 2 2 3" xfId="23087"/>
    <cellStyle name="Currency 5 4 2 3 2 2 3 2" xfId="53911"/>
    <cellStyle name="Currency 5 4 2 3 2 2 4" xfId="38501"/>
    <cellStyle name="Currency 5 4 2 3 2 3" xfId="11682"/>
    <cellStyle name="Currency 5 4 2 3 2 3 2" xfId="27093"/>
    <cellStyle name="Currency 5 4 2 3 2 3 2 2" xfId="57917"/>
    <cellStyle name="Currency 5 4 2 3 2 3 3" xfId="42507"/>
    <cellStyle name="Currency 5 4 2 3 2 4" xfId="19284"/>
    <cellStyle name="Currency 5 4 2 3 2 4 2" xfId="50108"/>
    <cellStyle name="Currency 5 4 2 3 2 5" xfId="34698"/>
    <cellStyle name="Currency 5 4 2 3 3" xfId="5776"/>
    <cellStyle name="Currency 5 4 2 3 3 2" xfId="13586"/>
    <cellStyle name="Currency 5 4 2 3 3 2 2" xfId="28997"/>
    <cellStyle name="Currency 5 4 2 3 3 2 2 2" xfId="59821"/>
    <cellStyle name="Currency 5 4 2 3 3 2 3" xfId="44411"/>
    <cellStyle name="Currency 5 4 2 3 3 3" xfId="21188"/>
    <cellStyle name="Currency 5 4 2 3 3 3 2" xfId="52012"/>
    <cellStyle name="Currency 5 4 2 3 3 4" xfId="36602"/>
    <cellStyle name="Currency 5 4 2 3 4" xfId="9783"/>
    <cellStyle name="Currency 5 4 2 3 4 2" xfId="25194"/>
    <cellStyle name="Currency 5 4 2 3 4 2 2" xfId="56018"/>
    <cellStyle name="Currency 5 4 2 3 4 3" xfId="40608"/>
    <cellStyle name="Currency 5 4 2 3 5" xfId="17385"/>
    <cellStyle name="Currency 5 4 2 3 5 2" xfId="48209"/>
    <cellStyle name="Currency 5 4 2 3 6" xfId="32799"/>
    <cellStyle name="Currency 5 4 2 4" xfId="2606"/>
    <cellStyle name="Currency 5 4 2 4 2" xfId="6409"/>
    <cellStyle name="Currency 5 4 2 4 2 2" xfId="14219"/>
    <cellStyle name="Currency 5 4 2 4 2 2 2" xfId="29630"/>
    <cellStyle name="Currency 5 4 2 4 2 2 2 2" xfId="60454"/>
    <cellStyle name="Currency 5 4 2 4 2 2 3" xfId="45044"/>
    <cellStyle name="Currency 5 4 2 4 2 3" xfId="21821"/>
    <cellStyle name="Currency 5 4 2 4 2 3 2" xfId="52645"/>
    <cellStyle name="Currency 5 4 2 4 2 4" xfId="37235"/>
    <cellStyle name="Currency 5 4 2 4 3" xfId="10416"/>
    <cellStyle name="Currency 5 4 2 4 3 2" xfId="25827"/>
    <cellStyle name="Currency 5 4 2 4 3 2 2" xfId="56651"/>
    <cellStyle name="Currency 5 4 2 4 3 3" xfId="41241"/>
    <cellStyle name="Currency 5 4 2 4 4" xfId="18018"/>
    <cellStyle name="Currency 5 4 2 4 4 2" xfId="48842"/>
    <cellStyle name="Currency 5 4 2 4 5" xfId="33432"/>
    <cellStyle name="Currency 5 4 2 5" xfId="4510"/>
    <cellStyle name="Currency 5 4 2 5 2" xfId="12320"/>
    <cellStyle name="Currency 5 4 2 5 2 2" xfId="27731"/>
    <cellStyle name="Currency 5 4 2 5 2 2 2" xfId="58555"/>
    <cellStyle name="Currency 5 4 2 5 2 3" xfId="43145"/>
    <cellStyle name="Currency 5 4 2 5 3" xfId="19922"/>
    <cellStyle name="Currency 5 4 2 5 3 2" xfId="50746"/>
    <cellStyle name="Currency 5 4 2 5 4" xfId="35336"/>
    <cellStyle name="Currency 5 4 2 6" xfId="8517"/>
    <cellStyle name="Currency 5 4 2 6 2" xfId="23928"/>
    <cellStyle name="Currency 5 4 2 6 2 2" xfId="54752"/>
    <cellStyle name="Currency 5 4 2 6 3" xfId="39342"/>
    <cellStyle name="Currency 5 4 2 7" xfId="16119"/>
    <cellStyle name="Currency 5 4 2 7 2" xfId="46943"/>
    <cellStyle name="Currency 5 4 2 8" xfId="31533"/>
    <cellStyle name="Currency 5 4 3" xfId="498"/>
    <cellStyle name="Currency 5 4 3 2" xfId="1131"/>
    <cellStyle name="Currency 5 4 3 2 2" xfId="3030"/>
    <cellStyle name="Currency 5 4 3 2 2 2" xfId="6833"/>
    <cellStyle name="Currency 5 4 3 2 2 2 2" xfId="14643"/>
    <cellStyle name="Currency 5 4 3 2 2 2 2 2" xfId="30054"/>
    <cellStyle name="Currency 5 4 3 2 2 2 2 2 2" xfId="60878"/>
    <cellStyle name="Currency 5 4 3 2 2 2 2 3" xfId="45468"/>
    <cellStyle name="Currency 5 4 3 2 2 2 3" xfId="22245"/>
    <cellStyle name="Currency 5 4 3 2 2 2 3 2" xfId="53069"/>
    <cellStyle name="Currency 5 4 3 2 2 2 4" xfId="37659"/>
    <cellStyle name="Currency 5 4 3 2 2 3" xfId="10840"/>
    <cellStyle name="Currency 5 4 3 2 2 3 2" xfId="26251"/>
    <cellStyle name="Currency 5 4 3 2 2 3 2 2" xfId="57075"/>
    <cellStyle name="Currency 5 4 3 2 2 3 3" xfId="41665"/>
    <cellStyle name="Currency 5 4 3 2 2 4" xfId="18442"/>
    <cellStyle name="Currency 5 4 3 2 2 4 2" xfId="49266"/>
    <cellStyle name="Currency 5 4 3 2 2 5" xfId="33856"/>
    <cellStyle name="Currency 5 4 3 2 3" xfId="4934"/>
    <cellStyle name="Currency 5 4 3 2 3 2" xfId="12744"/>
    <cellStyle name="Currency 5 4 3 2 3 2 2" xfId="28155"/>
    <cellStyle name="Currency 5 4 3 2 3 2 2 2" xfId="58979"/>
    <cellStyle name="Currency 5 4 3 2 3 2 3" xfId="43569"/>
    <cellStyle name="Currency 5 4 3 2 3 3" xfId="20346"/>
    <cellStyle name="Currency 5 4 3 2 3 3 2" xfId="51170"/>
    <cellStyle name="Currency 5 4 3 2 3 4" xfId="35760"/>
    <cellStyle name="Currency 5 4 3 2 4" xfId="8941"/>
    <cellStyle name="Currency 5 4 3 2 4 2" xfId="24352"/>
    <cellStyle name="Currency 5 4 3 2 4 2 2" xfId="55176"/>
    <cellStyle name="Currency 5 4 3 2 4 3" xfId="39766"/>
    <cellStyle name="Currency 5 4 3 2 5" xfId="16543"/>
    <cellStyle name="Currency 5 4 3 2 5 2" xfId="47367"/>
    <cellStyle name="Currency 5 4 3 2 6" xfId="31957"/>
    <cellStyle name="Currency 5 4 3 3" xfId="1764"/>
    <cellStyle name="Currency 5 4 3 3 2" xfId="3663"/>
    <cellStyle name="Currency 5 4 3 3 2 2" xfId="7466"/>
    <cellStyle name="Currency 5 4 3 3 2 2 2" xfId="15276"/>
    <cellStyle name="Currency 5 4 3 3 2 2 2 2" xfId="30687"/>
    <cellStyle name="Currency 5 4 3 3 2 2 2 2 2" xfId="61511"/>
    <cellStyle name="Currency 5 4 3 3 2 2 2 3" xfId="46101"/>
    <cellStyle name="Currency 5 4 3 3 2 2 3" xfId="22878"/>
    <cellStyle name="Currency 5 4 3 3 2 2 3 2" xfId="53702"/>
    <cellStyle name="Currency 5 4 3 3 2 2 4" xfId="38292"/>
    <cellStyle name="Currency 5 4 3 3 2 3" xfId="11473"/>
    <cellStyle name="Currency 5 4 3 3 2 3 2" xfId="26884"/>
    <cellStyle name="Currency 5 4 3 3 2 3 2 2" xfId="57708"/>
    <cellStyle name="Currency 5 4 3 3 2 3 3" xfId="42298"/>
    <cellStyle name="Currency 5 4 3 3 2 4" xfId="19075"/>
    <cellStyle name="Currency 5 4 3 3 2 4 2" xfId="49899"/>
    <cellStyle name="Currency 5 4 3 3 2 5" xfId="34489"/>
    <cellStyle name="Currency 5 4 3 3 3" xfId="5567"/>
    <cellStyle name="Currency 5 4 3 3 3 2" xfId="13377"/>
    <cellStyle name="Currency 5 4 3 3 3 2 2" xfId="28788"/>
    <cellStyle name="Currency 5 4 3 3 3 2 2 2" xfId="59612"/>
    <cellStyle name="Currency 5 4 3 3 3 2 3" xfId="44202"/>
    <cellStyle name="Currency 5 4 3 3 3 3" xfId="20979"/>
    <cellStyle name="Currency 5 4 3 3 3 3 2" xfId="51803"/>
    <cellStyle name="Currency 5 4 3 3 3 4" xfId="36393"/>
    <cellStyle name="Currency 5 4 3 3 4" xfId="9574"/>
    <cellStyle name="Currency 5 4 3 3 4 2" xfId="24985"/>
    <cellStyle name="Currency 5 4 3 3 4 2 2" xfId="55809"/>
    <cellStyle name="Currency 5 4 3 3 4 3" xfId="40399"/>
    <cellStyle name="Currency 5 4 3 3 5" xfId="17176"/>
    <cellStyle name="Currency 5 4 3 3 5 2" xfId="48000"/>
    <cellStyle name="Currency 5 4 3 3 6" xfId="32590"/>
    <cellStyle name="Currency 5 4 3 4" xfId="2397"/>
    <cellStyle name="Currency 5 4 3 4 2" xfId="6200"/>
    <cellStyle name="Currency 5 4 3 4 2 2" xfId="14010"/>
    <cellStyle name="Currency 5 4 3 4 2 2 2" xfId="29421"/>
    <cellStyle name="Currency 5 4 3 4 2 2 2 2" xfId="60245"/>
    <cellStyle name="Currency 5 4 3 4 2 2 3" xfId="44835"/>
    <cellStyle name="Currency 5 4 3 4 2 3" xfId="21612"/>
    <cellStyle name="Currency 5 4 3 4 2 3 2" xfId="52436"/>
    <cellStyle name="Currency 5 4 3 4 2 4" xfId="37026"/>
    <cellStyle name="Currency 5 4 3 4 3" xfId="10207"/>
    <cellStyle name="Currency 5 4 3 4 3 2" xfId="25618"/>
    <cellStyle name="Currency 5 4 3 4 3 2 2" xfId="56442"/>
    <cellStyle name="Currency 5 4 3 4 3 3" xfId="41032"/>
    <cellStyle name="Currency 5 4 3 4 4" xfId="17809"/>
    <cellStyle name="Currency 5 4 3 4 4 2" xfId="48633"/>
    <cellStyle name="Currency 5 4 3 4 5" xfId="33223"/>
    <cellStyle name="Currency 5 4 3 5" xfId="4301"/>
    <cellStyle name="Currency 5 4 3 5 2" xfId="12111"/>
    <cellStyle name="Currency 5 4 3 5 2 2" xfId="27522"/>
    <cellStyle name="Currency 5 4 3 5 2 2 2" xfId="58346"/>
    <cellStyle name="Currency 5 4 3 5 2 3" xfId="42936"/>
    <cellStyle name="Currency 5 4 3 5 3" xfId="19713"/>
    <cellStyle name="Currency 5 4 3 5 3 2" xfId="50537"/>
    <cellStyle name="Currency 5 4 3 5 4" xfId="35127"/>
    <cellStyle name="Currency 5 4 3 6" xfId="8308"/>
    <cellStyle name="Currency 5 4 3 6 2" xfId="23719"/>
    <cellStyle name="Currency 5 4 3 6 2 2" xfId="54543"/>
    <cellStyle name="Currency 5 4 3 6 3" xfId="39133"/>
    <cellStyle name="Currency 5 4 3 7" xfId="15910"/>
    <cellStyle name="Currency 5 4 3 7 2" xfId="46734"/>
    <cellStyle name="Currency 5 4 3 8" xfId="31324"/>
    <cellStyle name="Currency 5 4 4" xfId="918"/>
    <cellStyle name="Currency 5 4 4 2" xfId="2817"/>
    <cellStyle name="Currency 5 4 4 2 2" xfId="6620"/>
    <cellStyle name="Currency 5 4 4 2 2 2" xfId="14430"/>
    <cellStyle name="Currency 5 4 4 2 2 2 2" xfId="29841"/>
    <cellStyle name="Currency 5 4 4 2 2 2 2 2" xfId="60665"/>
    <cellStyle name="Currency 5 4 4 2 2 2 3" xfId="45255"/>
    <cellStyle name="Currency 5 4 4 2 2 3" xfId="22032"/>
    <cellStyle name="Currency 5 4 4 2 2 3 2" xfId="52856"/>
    <cellStyle name="Currency 5 4 4 2 2 4" xfId="37446"/>
    <cellStyle name="Currency 5 4 4 2 3" xfId="10627"/>
    <cellStyle name="Currency 5 4 4 2 3 2" xfId="26038"/>
    <cellStyle name="Currency 5 4 4 2 3 2 2" xfId="56862"/>
    <cellStyle name="Currency 5 4 4 2 3 3" xfId="41452"/>
    <cellStyle name="Currency 5 4 4 2 4" xfId="18229"/>
    <cellStyle name="Currency 5 4 4 2 4 2" xfId="49053"/>
    <cellStyle name="Currency 5 4 4 2 5" xfId="33643"/>
    <cellStyle name="Currency 5 4 4 3" xfId="4721"/>
    <cellStyle name="Currency 5 4 4 3 2" xfId="12531"/>
    <cellStyle name="Currency 5 4 4 3 2 2" xfId="27942"/>
    <cellStyle name="Currency 5 4 4 3 2 2 2" xfId="58766"/>
    <cellStyle name="Currency 5 4 4 3 2 3" xfId="43356"/>
    <cellStyle name="Currency 5 4 4 3 3" xfId="20133"/>
    <cellStyle name="Currency 5 4 4 3 3 2" xfId="50957"/>
    <cellStyle name="Currency 5 4 4 3 4" xfId="35547"/>
    <cellStyle name="Currency 5 4 4 4" xfId="8728"/>
    <cellStyle name="Currency 5 4 4 4 2" xfId="24139"/>
    <cellStyle name="Currency 5 4 4 4 2 2" xfId="54963"/>
    <cellStyle name="Currency 5 4 4 4 3" xfId="39553"/>
    <cellStyle name="Currency 5 4 4 5" xfId="16330"/>
    <cellStyle name="Currency 5 4 4 5 2" xfId="47154"/>
    <cellStyle name="Currency 5 4 4 6" xfId="31744"/>
    <cellStyle name="Currency 5 4 5" xfId="1551"/>
    <cellStyle name="Currency 5 4 5 2" xfId="3450"/>
    <cellStyle name="Currency 5 4 5 2 2" xfId="7253"/>
    <cellStyle name="Currency 5 4 5 2 2 2" xfId="15063"/>
    <cellStyle name="Currency 5 4 5 2 2 2 2" xfId="30474"/>
    <cellStyle name="Currency 5 4 5 2 2 2 2 2" xfId="61298"/>
    <cellStyle name="Currency 5 4 5 2 2 2 3" xfId="45888"/>
    <cellStyle name="Currency 5 4 5 2 2 3" xfId="22665"/>
    <cellStyle name="Currency 5 4 5 2 2 3 2" xfId="53489"/>
    <cellStyle name="Currency 5 4 5 2 2 4" xfId="38079"/>
    <cellStyle name="Currency 5 4 5 2 3" xfId="11260"/>
    <cellStyle name="Currency 5 4 5 2 3 2" xfId="26671"/>
    <cellStyle name="Currency 5 4 5 2 3 2 2" xfId="57495"/>
    <cellStyle name="Currency 5 4 5 2 3 3" xfId="42085"/>
    <cellStyle name="Currency 5 4 5 2 4" xfId="18862"/>
    <cellStyle name="Currency 5 4 5 2 4 2" xfId="49686"/>
    <cellStyle name="Currency 5 4 5 2 5" xfId="34276"/>
    <cellStyle name="Currency 5 4 5 3" xfId="5354"/>
    <cellStyle name="Currency 5 4 5 3 2" xfId="13164"/>
    <cellStyle name="Currency 5 4 5 3 2 2" xfId="28575"/>
    <cellStyle name="Currency 5 4 5 3 2 2 2" xfId="59399"/>
    <cellStyle name="Currency 5 4 5 3 2 3" xfId="43989"/>
    <cellStyle name="Currency 5 4 5 3 3" xfId="20766"/>
    <cellStyle name="Currency 5 4 5 3 3 2" xfId="51590"/>
    <cellStyle name="Currency 5 4 5 3 4" xfId="36180"/>
    <cellStyle name="Currency 5 4 5 4" xfId="9361"/>
    <cellStyle name="Currency 5 4 5 4 2" xfId="24772"/>
    <cellStyle name="Currency 5 4 5 4 2 2" xfId="55596"/>
    <cellStyle name="Currency 5 4 5 4 3" xfId="40186"/>
    <cellStyle name="Currency 5 4 5 5" xfId="16963"/>
    <cellStyle name="Currency 5 4 5 5 2" xfId="47787"/>
    <cellStyle name="Currency 5 4 5 6" xfId="32377"/>
    <cellStyle name="Currency 5 4 6" xfId="2184"/>
    <cellStyle name="Currency 5 4 6 2" xfId="5987"/>
    <cellStyle name="Currency 5 4 6 2 2" xfId="13797"/>
    <cellStyle name="Currency 5 4 6 2 2 2" xfId="29208"/>
    <cellStyle name="Currency 5 4 6 2 2 2 2" xfId="60032"/>
    <cellStyle name="Currency 5 4 6 2 2 3" xfId="44622"/>
    <cellStyle name="Currency 5 4 6 2 3" xfId="21399"/>
    <cellStyle name="Currency 5 4 6 2 3 2" xfId="52223"/>
    <cellStyle name="Currency 5 4 6 2 4" xfId="36813"/>
    <cellStyle name="Currency 5 4 6 3" xfId="9994"/>
    <cellStyle name="Currency 5 4 6 3 2" xfId="25405"/>
    <cellStyle name="Currency 5 4 6 3 2 2" xfId="56229"/>
    <cellStyle name="Currency 5 4 6 3 3" xfId="40819"/>
    <cellStyle name="Currency 5 4 6 4" xfId="17596"/>
    <cellStyle name="Currency 5 4 6 4 2" xfId="48420"/>
    <cellStyle name="Currency 5 4 6 5" xfId="33010"/>
    <cellStyle name="Currency 5 4 7" xfId="4088"/>
    <cellStyle name="Currency 5 4 7 2" xfId="11898"/>
    <cellStyle name="Currency 5 4 7 2 2" xfId="27309"/>
    <cellStyle name="Currency 5 4 7 2 2 2" xfId="58133"/>
    <cellStyle name="Currency 5 4 7 2 3" xfId="42723"/>
    <cellStyle name="Currency 5 4 7 3" xfId="19500"/>
    <cellStyle name="Currency 5 4 7 3 2" xfId="50324"/>
    <cellStyle name="Currency 5 4 7 4" xfId="34914"/>
    <cellStyle name="Currency 5 4 8" xfId="8095"/>
    <cellStyle name="Currency 5 4 8 2" xfId="23506"/>
    <cellStyle name="Currency 5 4 8 2 2" xfId="54330"/>
    <cellStyle name="Currency 5 4 8 3" xfId="38920"/>
    <cellStyle name="Currency 5 4 9" xfId="7886"/>
    <cellStyle name="Currency 5 4 9 2" xfId="23297"/>
    <cellStyle name="Currency 5 4 9 2 2" xfId="54121"/>
    <cellStyle name="Currency 5 4 9 3" xfId="38711"/>
    <cellStyle name="Currency 5 5" xfId="204"/>
    <cellStyle name="Currency 5 5 10" xfId="15617"/>
    <cellStyle name="Currency 5 5 10 2" xfId="46441"/>
    <cellStyle name="Currency 5 5 11" xfId="31031"/>
    <cellStyle name="Currency 5 5 2" xfId="627"/>
    <cellStyle name="Currency 5 5 2 2" xfId="1260"/>
    <cellStyle name="Currency 5 5 2 2 2" xfId="3159"/>
    <cellStyle name="Currency 5 5 2 2 2 2" xfId="6962"/>
    <cellStyle name="Currency 5 5 2 2 2 2 2" xfId="14772"/>
    <cellStyle name="Currency 5 5 2 2 2 2 2 2" xfId="30183"/>
    <cellStyle name="Currency 5 5 2 2 2 2 2 2 2" xfId="61007"/>
    <cellStyle name="Currency 5 5 2 2 2 2 2 3" xfId="45597"/>
    <cellStyle name="Currency 5 5 2 2 2 2 3" xfId="22374"/>
    <cellStyle name="Currency 5 5 2 2 2 2 3 2" xfId="53198"/>
    <cellStyle name="Currency 5 5 2 2 2 2 4" xfId="37788"/>
    <cellStyle name="Currency 5 5 2 2 2 3" xfId="10969"/>
    <cellStyle name="Currency 5 5 2 2 2 3 2" xfId="26380"/>
    <cellStyle name="Currency 5 5 2 2 2 3 2 2" xfId="57204"/>
    <cellStyle name="Currency 5 5 2 2 2 3 3" xfId="41794"/>
    <cellStyle name="Currency 5 5 2 2 2 4" xfId="18571"/>
    <cellStyle name="Currency 5 5 2 2 2 4 2" xfId="49395"/>
    <cellStyle name="Currency 5 5 2 2 2 5" xfId="33985"/>
    <cellStyle name="Currency 5 5 2 2 3" xfId="5063"/>
    <cellStyle name="Currency 5 5 2 2 3 2" xfId="12873"/>
    <cellStyle name="Currency 5 5 2 2 3 2 2" xfId="28284"/>
    <cellStyle name="Currency 5 5 2 2 3 2 2 2" xfId="59108"/>
    <cellStyle name="Currency 5 5 2 2 3 2 3" xfId="43698"/>
    <cellStyle name="Currency 5 5 2 2 3 3" xfId="20475"/>
    <cellStyle name="Currency 5 5 2 2 3 3 2" xfId="51299"/>
    <cellStyle name="Currency 5 5 2 2 3 4" xfId="35889"/>
    <cellStyle name="Currency 5 5 2 2 4" xfId="9070"/>
    <cellStyle name="Currency 5 5 2 2 4 2" xfId="24481"/>
    <cellStyle name="Currency 5 5 2 2 4 2 2" xfId="55305"/>
    <cellStyle name="Currency 5 5 2 2 4 3" xfId="39895"/>
    <cellStyle name="Currency 5 5 2 2 5" xfId="16672"/>
    <cellStyle name="Currency 5 5 2 2 5 2" xfId="47496"/>
    <cellStyle name="Currency 5 5 2 2 6" xfId="32086"/>
    <cellStyle name="Currency 5 5 2 3" xfId="1893"/>
    <cellStyle name="Currency 5 5 2 3 2" xfId="3792"/>
    <cellStyle name="Currency 5 5 2 3 2 2" xfId="7595"/>
    <cellStyle name="Currency 5 5 2 3 2 2 2" xfId="15405"/>
    <cellStyle name="Currency 5 5 2 3 2 2 2 2" xfId="30816"/>
    <cellStyle name="Currency 5 5 2 3 2 2 2 2 2" xfId="61640"/>
    <cellStyle name="Currency 5 5 2 3 2 2 2 3" xfId="46230"/>
    <cellStyle name="Currency 5 5 2 3 2 2 3" xfId="23007"/>
    <cellStyle name="Currency 5 5 2 3 2 2 3 2" xfId="53831"/>
    <cellStyle name="Currency 5 5 2 3 2 2 4" xfId="38421"/>
    <cellStyle name="Currency 5 5 2 3 2 3" xfId="11602"/>
    <cellStyle name="Currency 5 5 2 3 2 3 2" xfId="27013"/>
    <cellStyle name="Currency 5 5 2 3 2 3 2 2" xfId="57837"/>
    <cellStyle name="Currency 5 5 2 3 2 3 3" xfId="42427"/>
    <cellStyle name="Currency 5 5 2 3 2 4" xfId="19204"/>
    <cellStyle name="Currency 5 5 2 3 2 4 2" xfId="50028"/>
    <cellStyle name="Currency 5 5 2 3 2 5" xfId="34618"/>
    <cellStyle name="Currency 5 5 2 3 3" xfId="5696"/>
    <cellStyle name="Currency 5 5 2 3 3 2" xfId="13506"/>
    <cellStyle name="Currency 5 5 2 3 3 2 2" xfId="28917"/>
    <cellStyle name="Currency 5 5 2 3 3 2 2 2" xfId="59741"/>
    <cellStyle name="Currency 5 5 2 3 3 2 3" xfId="44331"/>
    <cellStyle name="Currency 5 5 2 3 3 3" xfId="21108"/>
    <cellStyle name="Currency 5 5 2 3 3 3 2" xfId="51932"/>
    <cellStyle name="Currency 5 5 2 3 3 4" xfId="36522"/>
    <cellStyle name="Currency 5 5 2 3 4" xfId="9703"/>
    <cellStyle name="Currency 5 5 2 3 4 2" xfId="25114"/>
    <cellStyle name="Currency 5 5 2 3 4 2 2" xfId="55938"/>
    <cellStyle name="Currency 5 5 2 3 4 3" xfId="40528"/>
    <cellStyle name="Currency 5 5 2 3 5" xfId="17305"/>
    <cellStyle name="Currency 5 5 2 3 5 2" xfId="48129"/>
    <cellStyle name="Currency 5 5 2 3 6" xfId="32719"/>
    <cellStyle name="Currency 5 5 2 4" xfId="2526"/>
    <cellStyle name="Currency 5 5 2 4 2" xfId="6329"/>
    <cellStyle name="Currency 5 5 2 4 2 2" xfId="14139"/>
    <cellStyle name="Currency 5 5 2 4 2 2 2" xfId="29550"/>
    <cellStyle name="Currency 5 5 2 4 2 2 2 2" xfId="60374"/>
    <cellStyle name="Currency 5 5 2 4 2 2 3" xfId="44964"/>
    <cellStyle name="Currency 5 5 2 4 2 3" xfId="21741"/>
    <cellStyle name="Currency 5 5 2 4 2 3 2" xfId="52565"/>
    <cellStyle name="Currency 5 5 2 4 2 4" xfId="37155"/>
    <cellStyle name="Currency 5 5 2 4 3" xfId="10336"/>
    <cellStyle name="Currency 5 5 2 4 3 2" xfId="25747"/>
    <cellStyle name="Currency 5 5 2 4 3 2 2" xfId="56571"/>
    <cellStyle name="Currency 5 5 2 4 3 3" xfId="41161"/>
    <cellStyle name="Currency 5 5 2 4 4" xfId="17938"/>
    <cellStyle name="Currency 5 5 2 4 4 2" xfId="48762"/>
    <cellStyle name="Currency 5 5 2 4 5" xfId="33352"/>
    <cellStyle name="Currency 5 5 2 5" xfId="4430"/>
    <cellStyle name="Currency 5 5 2 5 2" xfId="12240"/>
    <cellStyle name="Currency 5 5 2 5 2 2" xfId="27651"/>
    <cellStyle name="Currency 5 5 2 5 2 2 2" xfId="58475"/>
    <cellStyle name="Currency 5 5 2 5 2 3" xfId="43065"/>
    <cellStyle name="Currency 5 5 2 5 3" xfId="19842"/>
    <cellStyle name="Currency 5 5 2 5 3 2" xfId="50666"/>
    <cellStyle name="Currency 5 5 2 5 4" xfId="35256"/>
    <cellStyle name="Currency 5 5 2 6" xfId="8437"/>
    <cellStyle name="Currency 5 5 2 6 2" xfId="23848"/>
    <cellStyle name="Currency 5 5 2 6 2 2" xfId="54672"/>
    <cellStyle name="Currency 5 5 2 6 3" xfId="39262"/>
    <cellStyle name="Currency 5 5 2 7" xfId="16039"/>
    <cellStyle name="Currency 5 5 2 7 2" xfId="46863"/>
    <cellStyle name="Currency 5 5 2 8" xfId="31453"/>
    <cellStyle name="Currency 5 5 3" xfId="418"/>
    <cellStyle name="Currency 5 5 3 2" xfId="1051"/>
    <cellStyle name="Currency 5 5 3 2 2" xfId="2950"/>
    <cellStyle name="Currency 5 5 3 2 2 2" xfId="6753"/>
    <cellStyle name="Currency 5 5 3 2 2 2 2" xfId="14563"/>
    <cellStyle name="Currency 5 5 3 2 2 2 2 2" xfId="29974"/>
    <cellStyle name="Currency 5 5 3 2 2 2 2 2 2" xfId="60798"/>
    <cellStyle name="Currency 5 5 3 2 2 2 2 3" xfId="45388"/>
    <cellStyle name="Currency 5 5 3 2 2 2 3" xfId="22165"/>
    <cellStyle name="Currency 5 5 3 2 2 2 3 2" xfId="52989"/>
    <cellStyle name="Currency 5 5 3 2 2 2 4" xfId="37579"/>
    <cellStyle name="Currency 5 5 3 2 2 3" xfId="10760"/>
    <cellStyle name="Currency 5 5 3 2 2 3 2" xfId="26171"/>
    <cellStyle name="Currency 5 5 3 2 2 3 2 2" xfId="56995"/>
    <cellStyle name="Currency 5 5 3 2 2 3 3" xfId="41585"/>
    <cellStyle name="Currency 5 5 3 2 2 4" xfId="18362"/>
    <cellStyle name="Currency 5 5 3 2 2 4 2" xfId="49186"/>
    <cellStyle name="Currency 5 5 3 2 2 5" xfId="33776"/>
    <cellStyle name="Currency 5 5 3 2 3" xfId="4854"/>
    <cellStyle name="Currency 5 5 3 2 3 2" xfId="12664"/>
    <cellStyle name="Currency 5 5 3 2 3 2 2" xfId="28075"/>
    <cellStyle name="Currency 5 5 3 2 3 2 2 2" xfId="58899"/>
    <cellStyle name="Currency 5 5 3 2 3 2 3" xfId="43489"/>
    <cellStyle name="Currency 5 5 3 2 3 3" xfId="20266"/>
    <cellStyle name="Currency 5 5 3 2 3 3 2" xfId="51090"/>
    <cellStyle name="Currency 5 5 3 2 3 4" xfId="35680"/>
    <cellStyle name="Currency 5 5 3 2 4" xfId="8861"/>
    <cellStyle name="Currency 5 5 3 2 4 2" xfId="24272"/>
    <cellStyle name="Currency 5 5 3 2 4 2 2" xfId="55096"/>
    <cellStyle name="Currency 5 5 3 2 4 3" xfId="39686"/>
    <cellStyle name="Currency 5 5 3 2 5" xfId="16463"/>
    <cellStyle name="Currency 5 5 3 2 5 2" xfId="47287"/>
    <cellStyle name="Currency 5 5 3 2 6" xfId="31877"/>
    <cellStyle name="Currency 5 5 3 3" xfId="1684"/>
    <cellStyle name="Currency 5 5 3 3 2" xfId="3583"/>
    <cellStyle name="Currency 5 5 3 3 2 2" xfId="7386"/>
    <cellStyle name="Currency 5 5 3 3 2 2 2" xfId="15196"/>
    <cellStyle name="Currency 5 5 3 3 2 2 2 2" xfId="30607"/>
    <cellStyle name="Currency 5 5 3 3 2 2 2 2 2" xfId="61431"/>
    <cellStyle name="Currency 5 5 3 3 2 2 2 3" xfId="46021"/>
    <cellStyle name="Currency 5 5 3 3 2 2 3" xfId="22798"/>
    <cellStyle name="Currency 5 5 3 3 2 2 3 2" xfId="53622"/>
    <cellStyle name="Currency 5 5 3 3 2 2 4" xfId="38212"/>
    <cellStyle name="Currency 5 5 3 3 2 3" xfId="11393"/>
    <cellStyle name="Currency 5 5 3 3 2 3 2" xfId="26804"/>
    <cellStyle name="Currency 5 5 3 3 2 3 2 2" xfId="57628"/>
    <cellStyle name="Currency 5 5 3 3 2 3 3" xfId="42218"/>
    <cellStyle name="Currency 5 5 3 3 2 4" xfId="18995"/>
    <cellStyle name="Currency 5 5 3 3 2 4 2" xfId="49819"/>
    <cellStyle name="Currency 5 5 3 3 2 5" xfId="34409"/>
    <cellStyle name="Currency 5 5 3 3 3" xfId="5487"/>
    <cellStyle name="Currency 5 5 3 3 3 2" xfId="13297"/>
    <cellStyle name="Currency 5 5 3 3 3 2 2" xfId="28708"/>
    <cellStyle name="Currency 5 5 3 3 3 2 2 2" xfId="59532"/>
    <cellStyle name="Currency 5 5 3 3 3 2 3" xfId="44122"/>
    <cellStyle name="Currency 5 5 3 3 3 3" xfId="20899"/>
    <cellStyle name="Currency 5 5 3 3 3 3 2" xfId="51723"/>
    <cellStyle name="Currency 5 5 3 3 3 4" xfId="36313"/>
    <cellStyle name="Currency 5 5 3 3 4" xfId="9494"/>
    <cellStyle name="Currency 5 5 3 3 4 2" xfId="24905"/>
    <cellStyle name="Currency 5 5 3 3 4 2 2" xfId="55729"/>
    <cellStyle name="Currency 5 5 3 3 4 3" xfId="40319"/>
    <cellStyle name="Currency 5 5 3 3 5" xfId="17096"/>
    <cellStyle name="Currency 5 5 3 3 5 2" xfId="47920"/>
    <cellStyle name="Currency 5 5 3 3 6" xfId="32510"/>
    <cellStyle name="Currency 5 5 3 4" xfId="2317"/>
    <cellStyle name="Currency 5 5 3 4 2" xfId="6120"/>
    <cellStyle name="Currency 5 5 3 4 2 2" xfId="13930"/>
    <cellStyle name="Currency 5 5 3 4 2 2 2" xfId="29341"/>
    <cellStyle name="Currency 5 5 3 4 2 2 2 2" xfId="60165"/>
    <cellStyle name="Currency 5 5 3 4 2 2 3" xfId="44755"/>
    <cellStyle name="Currency 5 5 3 4 2 3" xfId="21532"/>
    <cellStyle name="Currency 5 5 3 4 2 3 2" xfId="52356"/>
    <cellStyle name="Currency 5 5 3 4 2 4" xfId="36946"/>
    <cellStyle name="Currency 5 5 3 4 3" xfId="10127"/>
    <cellStyle name="Currency 5 5 3 4 3 2" xfId="25538"/>
    <cellStyle name="Currency 5 5 3 4 3 2 2" xfId="56362"/>
    <cellStyle name="Currency 5 5 3 4 3 3" xfId="40952"/>
    <cellStyle name="Currency 5 5 3 4 4" xfId="17729"/>
    <cellStyle name="Currency 5 5 3 4 4 2" xfId="48553"/>
    <cellStyle name="Currency 5 5 3 4 5" xfId="33143"/>
    <cellStyle name="Currency 5 5 3 5" xfId="4221"/>
    <cellStyle name="Currency 5 5 3 5 2" xfId="12031"/>
    <cellStyle name="Currency 5 5 3 5 2 2" xfId="27442"/>
    <cellStyle name="Currency 5 5 3 5 2 2 2" xfId="58266"/>
    <cellStyle name="Currency 5 5 3 5 2 3" xfId="42856"/>
    <cellStyle name="Currency 5 5 3 5 3" xfId="19633"/>
    <cellStyle name="Currency 5 5 3 5 3 2" xfId="50457"/>
    <cellStyle name="Currency 5 5 3 5 4" xfId="35047"/>
    <cellStyle name="Currency 5 5 3 6" xfId="8228"/>
    <cellStyle name="Currency 5 5 3 6 2" xfId="23639"/>
    <cellStyle name="Currency 5 5 3 6 2 2" xfId="54463"/>
    <cellStyle name="Currency 5 5 3 6 3" xfId="39053"/>
    <cellStyle name="Currency 5 5 3 7" xfId="15830"/>
    <cellStyle name="Currency 5 5 3 7 2" xfId="46654"/>
    <cellStyle name="Currency 5 5 3 8" xfId="31244"/>
    <cellStyle name="Currency 5 5 4" xfId="838"/>
    <cellStyle name="Currency 5 5 4 2" xfId="2737"/>
    <cellStyle name="Currency 5 5 4 2 2" xfId="6540"/>
    <cellStyle name="Currency 5 5 4 2 2 2" xfId="14350"/>
    <cellStyle name="Currency 5 5 4 2 2 2 2" xfId="29761"/>
    <cellStyle name="Currency 5 5 4 2 2 2 2 2" xfId="60585"/>
    <cellStyle name="Currency 5 5 4 2 2 2 3" xfId="45175"/>
    <cellStyle name="Currency 5 5 4 2 2 3" xfId="21952"/>
    <cellStyle name="Currency 5 5 4 2 2 3 2" xfId="52776"/>
    <cellStyle name="Currency 5 5 4 2 2 4" xfId="37366"/>
    <cellStyle name="Currency 5 5 4 2 3" xfId="10547"/>
    <cellStyle name="Currency 5 5 4 2 3 2" xfId="25958"/>
    <cellStyle name="Currency 5 5 4 2 3 2 2" xfId="56782"/>
    <cellStyle name="Currency 5 5 4 2 3 3" xfId="41372"/>
    <cellStyle name="Currency 5 5 4 2 4" xfId="18149"/>
    <cellStyle name="Currency 5 5 4 2 4 2" xfId="48973"/>
    <cellStyle name="Currency 5 5 4 2 5" xfId="33563"/>
    <cellStyle name="Currency 5 5 4 3" xfId="4641"/>
    <cellStyle name="Currency 5 5 4 3 2" xfId="12451"/>
    <cellStyle name="Currency 5 5 4 3 2 2" xfId="27862"/>
    <cellStyle name="Currency 5 5 4 3 2 2 2" xfId="58686"/>
    <cellStyle name="Currency 5 5 4 3 2 3" xfId="43276"/>
    <cellStyle name="Currency 5 5 4 3 3" xfId="20053"/>
    <cellStyle name="Currency 5 5 4 3 3 2" xfId="50877"/>
    <cellStyle name="Currency 5 5 4 3 4" xfId="35467"/>
    <cellStyle name="Currency 5 5 4 4" xfId="8648"/>
    <cellStyle name="Currency 5 5 4 4 2" xfId="24059"/>
    <cellStyle name="Currency 5 5 4 4 2 2" xfId="54883"/>
    <cellStyle name="Currency 5 5 4 4 3" xfId="39473"/>
    <cellStyle name="Currency 5 5 4 5" xfId="16250"/>
    <cellStyle name="Currency 5 5 4 5 2" xfId="47074"/>
    <cellStyle name="Currency 5 5 4 6" xfId="31664"/>
    <cellStyle name="Currency 5 5 5" xfId="1471"/>
    <cellStyle name="Currency 5 5 5 2" xfId="3370"/>
    <cellStyle name="Currency 5 5 5 2 2" xfId="7173"/>
    <cellStyle name="Currency 5 5 5 2 2 2" xfId="14983"/>
    <cellStyle name="Currency 5 5 5 2 2 2 2" xfId="30394"/>
    <cellStyle name="Currency 5 5 5 2 2 2 2 2" xfId="61218"/>
    <cellStyle name="Currency 5 5 5 2 2 2 3" xfId="45808"/>
    <cellStyle name="Currency 5 5 5 2 2 3" xfId="22585"/>
    <cellStyle name="Currency 5 5 5 2 2 3 2" xfId="53409"/>
    <cellStyle name="Currency 5 5 5 2 2 4" xfId="37999"/>
    <cellStyle name="Currency 5 5 5 2 3" xfId="11180"/>
    <cellStyle name="Currency 5 5 5 2 3 2" xfId="26591"/>
    <cellStyle name="Currency 5 5 5 2 3 2 2" xfId="57415"/>
    <cellStyle name="Currency 5 5 5 2 3 3" xfId="42005"/>
    <cellStyle name="Currency 5 5 5 2 4" xfId="18782"/>
    <cellStyle name="Currency 5 5 5 2 4 2" xfId="49606"/>
    <cellStyle name="Currency 5 5 5 2 5" xfId="34196"/>
    <cellStyle name="Currency 5 5 5 3" xfId="5274"/>
    <cellStyle name="Currency 5 5 5 3 2" xfId="13084"/>
    <cellStyle name="Currency 5 5 5 3 2 2" xfId="28495"/>
    <cellStyle name="Currency 5 5 5 3 2 2 2" xfId="59319"/>
    <cellStyle name="Currency 5 5 5 3 2 3" xfId="43909"/>
    <cellStyle name="Currency 5 5 5 3 3" xfId="20686"/>
    <cellStyle name="Currency 5 5 5 3 3 2" xfId="51510"/>
    <cellStyle name="Currency 5 5 5 3 4" xfId="36100"/>
    <cellStyle name="Currency 5 5 5 4" xfId="9281"/>
    <cellStyle name="Currency 5 5 5 4 2" xfId="24692"/>
    <cellStyle name="Currency 5 5 5 4 2 2" xfId="55516"/>
    <cellStyle name="Currency 5 5 5 4 3" xfId="40106"/>
    <cellStyle name="Currency 5 5 5 5" xfId="16883"/>
    <cellStyle name="Currency 5 5 5 5 2" xfId="47707"/>
    <cellStyle name="Currency 5 5 5 6" xfId="32297"/>
    <cellStyle name="Currency 5 5 6" xfId="2104"/>
    <cellStyle name="Currency 5 5 6 2" xfId="5907"/>
    <cellStyle name="Currency 5 5 6 2 2" xfId="13717"/>
    <cellStyle name="Currency 5 5 6 2 2 2" xfId="29128"/>
    <cellStyle name="Currency 5 5 6 2 2 2 2" xfId="59952"/>
    <cellStyle name="Currency 5 5 6 2 2 3" xfId="44542"/>
    <cellStyle name="Currency 5 5 6 2 3" xfId="21319"/>
    <cellStyle name="Currency 5 5 6 2 3 2" xfId="52143"/>
    <cellStyle name="Currency 5 5 6 2 4" xfId="36733"/>
    <cellStyle name="Currency 5 5 6 3" xfId="9914"/>
    <cellStyle name="Currency 5 5 6 3 2" xfId="25325"/>
    <cellStyle name="Currency 5 5 6 3 2 2" xfId="56149"/>
    <cellStyle name="Currency 5 5 6 3 3" xfId="40739"/>
    <cellStyle name="Currency 5 5 6 4" xfId="17516"/>
    <cellStyle name="Currency 5 5 6 4 2" xfId="48340"/>
    <cellStyle name="Currency 5 5 6 5" xfId="32930"/>
    <cellStyle name="Currency 5 5 7" xfId="4008"/>
    <cellStyle name="Currency 5 5 7 2" xfId="11818"/>
    <cellStyle name="Currency 5 5 7 2 2" xfId="27229"/>
    <cellStyle name="Currency 5 5 7 2 2 2" xfId="58053"/>
    <cellStyle name="Currency 5 5 7 2 3" xfId="42643"/>
    <cellStyle name="Currency 5 5 7 3" xfId="19420"/>
    <cellStyle name="Currency 5 5 7 3 2" xfId="50244"/>
    <cellStyle name="Currency 5 5 7 4" xfId="34834"/>
    <cellStyle name="Currency 5 5 8" xfId="8015"/>
    <cellStyle name="Currency 5 5 8 2" xfId="23426"/>
    <cellStyle name="Currency 5 5 8 2 2" xfId="54250"/>
    <cellStyle name="Currency 5 5 8 3" xfId="38840"/>
    <cellStyle name="Currency 5 5 9" xfId="7806"/>
    <cellStyle name="Currency 5 5 9 2" xfId="23217"/>
    <cellStyle name="Currency 5 5 9 2 2" xfId="54041"/>
    <cellStyle name="Currency 5 5 9 3" xfId="38631"/>
    <cellStyle name="Currency 5 6" xfId="582"/>
    <cellStyle name="Currency 5 6 2" xfId="1215"/>
    <cellStyle name="Currency 5 6 2 2" xfId="3114"/>
    <cellStyle name="Currency 5 6 2 2 2" xfId="6917"/>
    <cellStyle name="Currency 5 6 2 2 2 2" xfId="14727"/>
    <cellStyle name="Currency 5 6 2 2 2 2 2" xfId="30138"/>
    <cellStyle name="Currency 5 6 2 2 2 2 2 2" xfId="60962"/>
    <cellStyle name="Currency 5 6 2 2 2 2 3" xfId="45552"/>
    <cellStyle name="Currency 5 6 2 2 2 3" xfId="22329"/>
    <cellStyle name="Currency 5 6 2 2 2 3 2" xfId="53153"/>
    <cellStyle name="Currency 5 6 2 2 2 4" xfId="37743"/>
    <cellStyle name="Currency 5 6 2 2 3" xfId="10924"/>
    <cellStyle name="Currency 5 6 2 2 3 2" xfId="26335"/>
    <cellStyle name="Currency 5 6 2 2 3 2 2" xfId="57159"/>
    <cellStyle name="Currency 5 6 2 2 3 3" xfId="41749"/>
    <cellStyle name="Currency 5 6 2 2 4" xfId="18526"/>
    <cellStyle name="Currency 5 6 2 2 4 2" xfId="49350"/>
    <cellStyle name="Currency 5 6 2 2 5" xfId="33940"/>
    <cellStyle name="Currency 5 6 2 3" xfId="5018"/>
    <cellStyle name="Currency 5 6 2 3 2" xfId="12828"/>
    <cellStyle name="Currency 5 6 2 3 2 2" xfId="28239"/>
    <cellStyle name="Currency 5 6 2 3 2 2 2" xfId="59063"/>
    <cellStyle name="Currency 5 6 2 3 2 3" xfId="43653"/>
    <cellStyle name="Currency 5 6 2 3 3" xfId="20430"/>
    <cellStyle name="Currency 5 6 2 3 3 2" xfId="51254"/>
    <cellStyle name="Currency 5 6 2 3 4" xfId="35844"/>
    <cellStyle name="Currency 5 6 2 4" xfId="9025"/>
    <cellStyle name="Currency 5 6 2 4 2" xfId="24436"/>
    <cellStyle name="Currency 5 6 2 4 2 2" xfId="55260"/>
    <cellStyle name="Currency 5 6 2 4 3" xfId="39850"/>
    <cellStyle name="Currency 5 6 2 5" xfId="16627"/>
    <cellStyle name="Currency 5 6 2 5 2" xfId="47451"/>
    <cellStyle name="Currency 5 6 2 6" xfId="32041"/>
    <cellStyle name="Currency 5 6 3" xfId="1848"/>
    <cellStyle name="Currency 5 6 3 2" xfId="3747"/>
    <cellStyle name="Currency 5 6 3 2 2" xfId="7550"/>
    <cellStyle name="Currency 5 6 3 2 2 2" xfId="15360"/>
    <cellStyle name="Currency 5 6 3 2 2 2 2" xfId="30771"/>
    <cellStyle name="Currency 5 6 3 2 2 2 2 2" xfId="61595"/>
    <cellStyle name="Currency 5 6 3 2 2 2 3" xfId="46185"/>
    <cellStyle name="Currency 5 6 3 2 2 3" xfId="22962"/>
    <cellStyle name="Currency 5 6 3 2 2 3 2" xfId="53786"/>
    <cellStyle name="Currency 5 6 3 2 2 4" xfId="38376"/>
    <cellStyle name="Currency 5 6 3 2 3" xfId="11557"/>
    <cellStyle name="Currency 5 6 3 2 3 2" xfId="26968"/>
    <cellStyle name="Currency 5 6 3 2 3 2 2" xfId="57792"/>
    <cellStyle name="Currency 5 6 3 2 3 3" xfId="42382"/>
    <cellStyle name="Currency 5 6 3 2 4" xfId="19159"/>
    <cellStyle name="Currency 5 6 3 2 4 2" xfId="49983"/>
    <cellStyle name="Currency 5 6 3 2 5" xfId="34573"/>
    <cellStyle name="Currency 5 6 3 3" xfId="5651"/>
    <cellStyle name="Currency 5 6 3 3 2" xfId="13461"/>
    <cellStyle name="Currency 5 6 3 3 2 2" xfId="28872"/>
    <cellStyle name="Currency 5 6 3 3 2 2 2" xfId="59696"/>
    <cellStyle name="Currency 5 6 3 3 2 3" xfId="44286"/>
    <cellStyle name="Currency 5 6 3 3 3" xfId="21063"/>
    <cellStyle name="Currency 5 6 3 3 3 2" xfId="51887"/>
    <cellStyle name="Currency 5 6 3 3 4" xfId="36477"/>
    <cellStyle name="Currency 5 6 3 4" xfId="9658"/>
    <cellStyle name="Currency 5 6 3 4 2" xfId="25069"/>
    <cellStyle name="Currency 5 6 3 4 2 2" xfId="55893"/>
    <cellStyle name="Currency 5 6 3 4 3" xfId="40483"/>
    <cellStyle name="Currency 5 6 3 5" xfId="17260"/>
    <cellStyle name="Currency 5 6 3 5 2" xfId="48084"/>
    <cellStyle name="Currency 5 6 3 6" xfId="32674"/>
    <cellStyle name="Currency 5 6 4" xfId="2481"/>
    <cellStyle name="Currency 5 6 4 2" xfId="6284"/>
    <cellStyle name="Currency 5 6 4 2 2" xfId="14094"/>
    <cellStyle name="Currency 5 6 4 2 2 2" xfId="29505"/>
    <cellStyle name="Currency 5 6 4 2 2 2 2" xfId="60329"/>
    <cellStyle name="Currency 5 6 4 2 2 3" xfId="44919"/>
    <cellStyle name="Currency 5 6 4 2 3" xfId="21696"/>
    <cellStyle name="Currency 5 6 4 2 3 2" xfId="52520"/>
    <cellStyle name="Currency 5 6 4 2 4" xfId="37110"/>
    <cellStyle name="Currency 5 6 4 3" xfId="10291"/>
    <cellStyle name="Currency 5 6 4 3 2" xfId="25702"/>
    <cellStyle name="Currency 5 6 4 3 2 2" xfId="56526"/>
    <cellStyle name="Currency 5 6 4 3 3" xfId="41116"/>
    <cellStyle name="Currency 5 6 4 4" xfId="17893"/>
    <cellStyle name="Currency 5 6 4 4 2" xfId="48717"/>
    <cellStyle name="Currency 5 6 4 5" xfId="33307"/>
    <cellStyle name="Currency 5 6 5" xfId="4385"/>
    <cellStyle name="Currency 5 6 5 2" xfId="12195"/>
    <cellStyle name="Currency 5 6 5 2 2" xfId="27606"/>
    <cellStyle name="Currency 5 6 5 2 2 2" xfId="58430"/>
    <cellStyle name="Currency 5 6 5 2 3" xfId="43020"/>
    <cellStyle name="Currency 5 6 5 3" xfId="19797"/>
    <cellStyle name="Currency 5 6 5 3 2" xfId="50621"/>
    <cellStyle name="Currency 5 6 5 4" xfId="35211"/>
    <cellStyle name="Currency 5 6 6" xfId="8392"/>
    <cellStyle name="Currency 5 6 6 2" xfId="23803"/>
    <cellStyle name="Currency 5 6 6 2 2" xfId="54627"/>
    <cellStyle name="Currency 5 6 6 3" xfId="39217"/>
    <cellStyle name="Currency 5 6 7" xfId="15994"/>
    <cellStyle name="Currency 5 6 7 2" xfId="46818"/>
    <cellStyle name="Currency 5 6 8" xfId="31408"/>
    <cellStyle name="Currency 5 7" xfId="373"/>
    <cellStyle name="Currency 5 7 2" xfId="1006"/>
    <cellStyle name="Currency 5 7 2 2" xfId="2905"/>
    <cellStyle name="Currency 5 7 2 2 2" xfId="6708"/>
    <cellStyle name="Currency 5 7 2 2 2 2" xfId="14518"/>
    <cellStyle name="Currency 5 7 2 2 2 2 2" xfId="29929"/>
    <cellStyle name="Currency 5 7 2 2 2 2 2 2" xfId="60753"/>
    <cellStyle name="Currency 5 7 2 2 2 2 3" xfId="45343"/>
    <cellStyle name="Currency 5 7 2 2 2 3" xfId="22120"/>
    <cellStyle name="Currency 5 7 2 2 2 3 2" xfId="52944"/>
    <cellStyle name="Currency 5 7 2 2 2 4" xfId="37534"/>
    <cellStyle name="Currency 5 7 2 2 3" xfId="10715"/>
    <cellStyle name="Currency 5 7 2 2 3 2" xfId="26126"/>
    <cellStyle name="Currency 5 7 2 2 3 2 2" xfId="56950"/>
    <cellStyle name="Currency 5 7 2 2 3 3" xfId="41540"/>
    <cellStyle name="Currency 5 7 2 2 4" xfId="18317"/>
    <cellStyle name="Currency 5 7 2 2 4 2" xfId="49141"/>
    <cellStyle name="Currency 5 7 2 2 5" xfId="33731"/>
    <cellStyle name="Currency 5 7 2 3" xfId="4809"/>
    <cellStyle name="Currency 5 7 2 3 2" xfId="12619"/>
    <cellStyle name="Currency 5 7 2 3 2 2" xfId="28030"/>
    <cellStyle name="Currency 5 7 2 3 2 2 2" xfId="58854"/>
    <cellStyle name="Currency 5 7 2 3 2 3" xfId="43444"/>
    <cellStyle name="Currency 5 7 2 3 3" xfId="20221"/>
    <cellStyle name="Currency 5 7 2 3 3 2" xfId="51045"/>
    <cellStyle name="Currency 5 7 2 3 4" xfId="35635"/>
    <cellStyle name="Currency 5 7 2 4" xfId="8816"/>
    <cellStyle name="Currency 5 7 2 4 2" xfId="24227"/>
    <cellStyle name="Currency 5 7 2 4 2 2" xfId="55051"/>
    <cellStyle name="Currency 5 7 2 4 3" xfId="39641"/>
    <cellStyle name="Currency 5 7 2 5" xfId="16418"/>
    <cellStyle name="Currency 5 7 2 5 2" xfId="47242"/>
    <cellStyle name="Currency 5 7 2 6" xfId="31832"/>
    <cellStyle name="Currency 5 7 3" xfId="1639"/>
    <cellStyle name="Currency 5 7 3 2" xfId="3538"/>
    <cellStyle name="Currency 5 7 3 2 2" xfId="7341"/>
    <cellStyle name="Currency 5 7 3 2 2 2" xfId="15151"/>
    <cellStyle name="Currency 5 7 3 2 2 2 2" xfId="30562"/>
    <cellStyle name="Currency 5 7 3 2 2 2 2 2" xfId="61386"/>
    <cellStyle name="Currency 5 7 3 2 2 2 3" xfId="45976"/>
    <cellStyle name="Currency 5 7 3 2 2 3" xfId="22753"/>
    <cellStyle name="Currency 5 7 3 2 2 3 2" xfId="53577"/>
    <cellStyle name="Currency 5 7 3 2 2 4" xfId="38167"/>
    <cellStyle name="Currency 5 7 3 2 3" xfId="11348"/>
    <cellStyle name="Currency 5 7 3 2 3 2" xfId="26759"/>
    <cellStyle name="Currency 5 7 3 2 3 2 2" xfId="57583"/>
    <cellStyle name="Currency 5 7 3 2 3 3" xfId="42173"/>
    <cellStyle name="Currency 5 7 3 2 4" xfId="18950"/>
    <cellStyle name="Currency 5 7 3 2 4 2" xfId="49774"/>
    <cellStyle name="Currency 5 7 3 2 5" xfId="34364"/>
    <cellStyle name="Currency 5 7 3 3" xfId="5442"/>
    <cellStyle name="Currency 5 7 3 3 2" xfId="13252"/>
    <cellStyle name="Currency 5 7 3 3 2 2" xfId="28663"/>
    <cellStyle name="Currency 5 7 3 3 2 2 2" xfId="59487"/>
    <cellStyle name="Currency 5 7 3 3 2 3" xfId="44077"/>
    <cellStyle name="Currency 5 7 3 3 3" xfId="20854"/>
    <cellStyle name="Currency 5 7 3 3 3 2" xfId="51678"/>
    <cellStyle name="Currency 5 7 3 3 4" xfId="36268"/>
    <cellStyle name="Currency 5 7 3 4" xfId="9449"/>
    <cellStyle name="Currency 5 7 3 4 2" xfId="24860"/>
    <cellStyle name="Currency 5 7 3 4 2 2" xfId="55684"/>
    <cellStyle name="Currency 5 7 3 4 3" xfId="40274"/>
    <cellStyle name="Currency 5 7 3 5" xfId="17051"/>
    <cellStyle name="Currency 5 7 3 5 2" xfId="47875"/>
    <cellStyle name="Currency 5 7 3 6" xfId="32465"/>
    <cellStyle name="Currency 5 7 4" xfId="2272"/>
    <cellStyle name="Currency 5 7 4 2" xfId="6075"/>
    <cellStyle name="Currency 5 7 4 2 2" xfId="13885"/>
    <cellStyle name="Currency 5 7 4 2 2 2" xfId="29296"/>
    <cellStyle name="Currency 5 7 4 2 2 2 2" xfId="60120"/>
    <cellStyle name="Currency 5 7 4 2 2 3" xfId="44710"/>
    <cellStyle name="Currency 5 7 4 2 3" xfId="21487"/>
    <cellStyle name="Currency 5 7 4 2 3 2" xfId="52311"/>
    <cellStyle name="Currency 5 7 4 2 4" xfId="36901"/>
    <cellStyle name="Currency 5 7 4 3" xfId="10082"/>
    <cellStyle name="Currency 5 7 4 3 2" xfId="25493"/>
    <cellStyle name="Currency 5 7 4 3 2 2" xfId="56317"/>
    <cellStyle name="Currency 5 7 4 3 3" xfId="40907"/>
    <cellStyle name="Currency 5 7 4 4" xfId="17684"/>
    <cellStyle name="Currency 5 7 4 4 2" xfId="48508"/>
    <cellStyle name="Currency 5 7 4 5" xfId="33098"/>
    <cellStyle name="Currency 5 7 5" xfId="4176"/>
    <cellStyle name="Currency 5 7 5 2" xfId="11986"/>
    <cellStyle name="Currency 5 7 5 2 2" xfId="27397"/>
    <cellStyle name="Currency 5 7 5 2 2 2" xfId="58221"/>
    <cellStyle name="Currency 5 7 5 2 3" xfId="42811"/>
    <cellStyle name="Currency 5 7 5 3" xfId="19588"/>
    <cellStyle name="Currency 5 7 5 3 2" xfId="50412"/>
    <cellStyle name="Currency 5 7 5 4" xfId="35002"/>
    <cellStyle name="Currency 5 7 6" xfId="8183"/>
    <cellStyle name="Currency 5 7 6 2" xfId="23594"/>
    <cellStyle name="Currency 5 7 6 2 2" xfId="54418"/>
    <cellStyle name="Currency 5 7 6 3" xfId="39008"/>
    <cellStyle name="Currency 5 7 7" xfId="15785"/>
    <cellStyle name="Currency 5 7 7 2" xfId="46609"/>
    <cellStyle name="Currency 5 7 8" xfId="31199"/>
    <cellStyle name="Currency 5 8" xfId="793"/>
    <cellStyle name="Currency 5 8 2" xfId="2692"/>
    <cellStyle name="Currency 5 8 2 2" xfId="6495"/>
    <cellStyle name="Currency 5 8 2 2 2" xfId="14305"/>
    <cellStyle name="Currency 5 8 2 2 2 2" xfId="29716"/>
    <cellStyle name="Currency 5 8 2 2 2 2 2" xfId="60540"/>
    <cellStyle name="Currency 5 8 2 2 2 3" xfId="45130"/>
    <cellStyle name="Currency 5 8 2 2 3" xfId="21907"/>
    <cellStyle name="Currency 5 8 2 2 3 2" xfId="52731"/>
    <cellStyle name="Currency 5 8 2 2 4" xfId="37321"/>
    <cellStyle name="Currency 5 8 2 3" xfId="10502"/>
    <cellStyle name="Currency 5 8 2 3 2" xfId="25913"/>
    <cellStyle name="Currency 5 8 2 3 2 2" xfId="56737"/>
    <cellStyle name="Currency 5 8 2 3 3" xfId="41327"/>
    <cellStyle name="Currency 5 8 2 4" xfId="18104"/>
    <cellStyle name="Currency 5 8 2 4 2" xfId="48928"/>
    <cellStyle name="Currency 5 8 2 5" xfId="33518"/>
    <cellStyle name="Currency 5 8 3" xfId="4596"/>
    <cellStyle name="Currency 5 8 3 2" xfId="12406"/>
    <cellStyle name="Currency 5 8 3 2 2" xfId="27817"/>
    <cellStyle name="Currency 5 8 3 2 2 2" xfId="58641"/>
    <cellStyle name="Currency 5 8 3 2 3" xfId="43231"/>
    <cellStyle name="Currency 5 8 3 3" xfId="20008"/>
    <cellStyle name="Currency 5 8 3 3 2" xfId="50832"/>
    <cellStyle name="Currency 5 8 3 4" xfId="35422"/>
    <cellStyle name="Currency 5 8 4" xfId="8603"/>
    <cellStyle name="Currency 5 8 4 2" xfId="24014"/>
    <cellStyle name="Currency 5 8 4 2 2" xfId="54838"/>
    <cellStyle name="Currency 5 8 4 3" xfId="39428"/>
    <cellStyle name="Currency 5 8 5" xfId="16205"/>
    <cellStyle name="Currency 5 8 5 2" xfId="47029"/>
    <cellStyle name="Currency 5 8 6" xfId="31619"/>
    <cellStyle name="Currency 5 9" xfId="1426"/>
    <cellStyle name="Currency 5 9 2" xfId="3325"/>
    <cellStyle name="Currency 5 9 2 2" xfId="7128"/>
    <cellStyle name="Currency 5 9 2 2 2" xfId="14938"/>
    <cellStyle name="Currency 5 9 2 2 2 2" xfId="30349"/>
    <cellStyle name="Currency 5 9 2 2 2 2 2" xfId="61173"/>
    <cellStyle name="Currency 5 9 2 2 2 3" xfId="45763"/>
    <cellStyle name="Currency 5 9 2 2 3" xfId="22540"/>
    <cellStyle name="Currency 5 9 2 2 3 2" xfId="53364"/>
    <cellStyle name="Currency 5 9 2 2 4" xfId="37954"/>
    <cellStyle name="Currency 5 9 2 3" xfId="11135"/>
    <cellStyle name="Currency 5 9 2 3 2" xfId="26546"/>
    <cellStyle name="Currency 5 9 2 3 2 2" xfId="57370"/>
    <cellStyle name="Currency 5 9 2 3 3" xfId="41960"/>
    <cellStyle name="Currency 5 9 2 4" xfId="18737"/>
    <cellStyle name="Currency 5 9 2 4 2" xfId="49561"/>
    <cellStyle name="Currency 5 9 2 5" xfId="34151"/>
    <cellStyle name="Currency 5 9 3" xfId="5229"/>
    <cellStyle name="Currency 5 9 3 2" xfId="13039"/>
    <cellStyle name="Currency 5 9 3 2 2" xfId="28450"/>
    <cellStyle name="Currency 5 9 3 2 2 2" xfId="59274"/>
    <cellStyle name="Currency 5 9 3 2 3" xfId="43864"/>
    <cellStyle name="Currency 5 9 3 3" xfId="20641"/>
    <cellStyle name="Currency 5 9 3 3 2" xfId="51465"/>
    <cellStyle name="Currency 5 9 3 4" xfId="36055"/>
    <cellStyle name="Currency 5 9 4" xfId="9236"/>
    <cellStyle name="Currency 5 9 4 2" xfId="24647"/>
    <cellStyle name="Currency 5 9 4 2 2" xfId="55471"/>
    <cellStyle name="Currency 5 9 4 3" xfId="40061"/>
    <cellStyle name="Currency 5 9 5" xfId="16838"/>
    <cellStyle name="Currency 5 9 5 2" xfId="47662"/>
    <cellStyle name="Currency 5 9 6" xfId="32252"/>
    <cellStyle name="Currency 6" xfId="171"/>
    <cellStyle name="Currency 6 10" xfId="3975"/>
    <cellStyle name="Currency 6 10 2" xfId="11785"/>
    <cellStyle name="Currency 6 10 2 2" xfId="27196"/>
    <cellStyle name="Currency 6 10 2 2 2" xfId="58020"/>
    <cellStyle name="Currency 6 10 2 3" xfId="42610"/>
    <cellStyle name="Currency 6 10 3" xfId="19387"/>
    <cellStyle name="Currency 6 10 3 2" xfId="50211"/>
    <cellStyle name="Currency 6 10 4" xfId="34801"/>
    <cellStyle name="Currency 6 11" xfId="7982"/>
    <cellStyle name="Currency 6 11 2" xfId="23393"/>
    <cellStyle name="Currency 6 11 2 2" xfId="54217"/>
    <cellStyle name="Currency 6 11 3" xfId="38807"/>
    <cellStyle name="Currency 6 12" xfId="7773"/>
    <cellStyle name="Currency 6 12 2" xfId="23184"/>
    <cellStyle name="Currency 6 12 2 2" xfId="54008"/>
    <cellStyle name="Currency 6 12 3" xfId="38598"/>
    <cellStyle name="Currency 6 13" xfId="15584"/>
    <cellStyle name="Currency 6 13 2" xfId="46408"/>
    <cellStyle name="Currency 6 14" xfId="30998"/>
    <cellStyle name="Currency 6 2" xfId="256"/>
    <cellStyle name="Currency 6 2 10" xfId="7858"/>
    <cellStyle name="Currency 6 2 10 2" xfId="23269"/>
    <cellStyle name="Currency 6 2 10 2 2" xfId="54093"/>
    <cellStyle name="Currency 6 2 10 3" xfId="38683"/>
    <cellStyle name="Currency 6 2 11" xfId="15669"/>
    <cellStyle name="Currency 6 2 11 2" xfId="46493"/>
    <cellStyle name="Currency 6 2 12" xfId="31083"/>
    <cellStyle name="Currency 6 2 2" xfId="338"/>
    <cellStyle name="Currency 6 2 2 10" xfId="15751"/>
    <cellStyle name="Currency 6 2 2 10 2" xfId="46575"/>
    <cellStyle name="Currency 6 2 2 11" xfId="31165"/>
    <cellStyle name="Currency 6 2 2 2" xfId="761"/>
    <cellStyle name="Currency 6 2 2 2 2" xfId="1394"/>
    <cellStyle name="Currency 6 2 2 2 2 2" xfId="3293"/>
    <cellStyle name="Currency 6 2 2 2 2 2 2" xfId="7096"/>
    <cellStyle name="Currency 6 2 2 2 2 2 2 2" xfId="14906"/>
    <cellStyle name="Currency 6 2 2 2 2 2 2 2 2" xfId="30317"/>
    <cellStyle name="Currency 6 2 2 2 2 2 2 2 2 2" xfId="61141"/>
    <cellStyle name="Currency 6 2 2 2 2 2 2 2 3" xfId="45731"/>
    <cellStyle name="Currency 6 2 2 2 2 2 2 3" xfId="22508"/>
    <cellStyle name="Currency 6 2 2 2 2 2 2 3 2" xfId="53332"/>
    <cellStyle name="Currency 6 2 2 2 2 2 2 4" xfId="37922"/>
    <cellStyle name="Currency 6 2 2 2 2 2 3" xfId="11103"/>
    <cellStyle name="Currency 6 2 2 2 2 2 3 2" xfId="26514"/>
    <cellStyle name="Currency 6 2 2 2 2 2 3 2 2" xfId="57338"/>
    <cellStyle name="Currency 6 2 2 2 2 2 3 3" xfId="41928"/>
    <cellStyle name="Currency 6 2 2 2 2 2 4" xfId="18705"/>
    <cellStyle name="Currency 6 2 2 2 2 2 4 2" xfId="49529"/>
    <cellStyle name="Currency 6 2 2 2 2 2 5" xfId="34119"/>
    <cellStyle name="Currency 6 2 2 2 2 3" xfId="5197"/>
    <cellStyle name="Currency 6 2 2 2 2 3 2" xfId="13007"/>
    <cellStyle name="Currency 6 2 2 2 2 3 2 2" xfId="28418"/>
    <cellStyle name="Currency 6 2 2 2 2 3 2 2 2" xfId="59242"/>
    <cellStyle name="Currency 6 2 2 2 2 3 2 3" xfId="43832"/>
    <cellStyle name="Currency 6 2 2 2 2 3 3" xfId="20609"/>
    <cellStyle name="Currency 6 2 2 2 2 3 3 2" xfId="51433"/>
    <cellStyle name="Currency 6 2 2 2 2 3 4" xfId="36023"/>
    <cellStyle name="Currency 6 2 2 2 2 4" xfId="9204"/>
    <cellStyle name="Currency 6 2 2 2 2 4 2" xfId="24615"/>
    <cellStyle name="Currency 6 2 2 2 2 4 2 2" xfId="55439"/>
    <cellStyle name="Currency 6 2 2 2 2 4 3" xfId="40029"/>
    <cellStyle name="Currency 6 2 2 2 2 5" xfId="16806"/>
    <cellStyle name="Currency 6 2 2 2 2 5 2" xfId="47630"/>
    <cellStyle name="Currency 6 2 2 2 2 6" xfId="32220"/>
    <cellStyle name="Currency 6 2 2 2 3" xfId="2027"/>
    <cellStyle name="Currency 6 2 2 2 3 2" xfId="3926"/>
    <cellStyle name="Currency 6 2 2 2 3 2 2" xfId="7729"/>
    <cellStyle name="Currency 6 2 2 2 3 2 2 2" xfId="15539"/>
    <cellStyle name="Currency 6 2 2 2 3 2 2 2 2" xfId="30950"/>
    <cellStyle name="Currency 6 2 2 2 3 2 2 2 2 2" xfId="61774"/>
    <cellStyle name="Currency 6 2 2 2 3 2 2 2 3" xfId="46364"/>
    <cellStyle name="Currency 6 2 2 2 3 2 2 3" xfId="23141"/>
    <cellStyle name="Currency 6 2 2 2 3 2 2 3 2" xfId="53965"/>
    <cellStyle name="Currency 6 2 2 2 3 2 2 4" xfId="38555"/>
    <cellStyle name="Currency 6 2 2 2 3 2 3" xfId="11736"/>
    <cellStyle name="Currency 6 2 2 2 3 2 3 2" xfId="27147"/>
    <cellStyle name="Currency 6 2 2 2 3 2 3 2 2" xfId="57971"/>
    <cellStyle name="Currency 6 2 2 2 3 2 3 3" xfId="42561"/>
    <cellStyle name="Currency 6 2 2 2 3 2 4" xfId="19338"/>
    <cellStyle name="Currency 6 2 2 2 3 2 4 2" xfId="50162"/>
    <cellStyle name="Currency 6 2 2 2 3 2 5" xfId="34752"/>
    <cellStyle name="Currency 6 2 2 2 3 3" xfId="5830"/>
    <cellStyle name="Currency 6 2 2 2 3 3 2" xfId="13640"/>
    <cellStyle name="Currency 6 2 2 2 3 3 2 2" xfId="29051"/>
    <cellStyle name="Currency 6 2 2 2 3 3 2 2 2" xfId="59875"/>
    <cellStyle name="Currency 6 2 2 2 3 3 2 3" xfId="44465"/>
    <cellStyle name="Currency 6 2 2 2 3 3 3" xfId="21242"/>
    <cellStyle name="Currency 6 2 2 2 3 3 3 2" xfId="52066"/>
    <cellStyle name="Currency 6 2 2 2 3 3 4" xfId="36656"/>
    <cellStyle name="Currency 6 2 2 2 3 4" xfId="9837"/>
    <cellStyle name="Currency 6 2 2 2 3 4 2" xfId="25248"/>
    <cellStyle name="Currency 6 2 2 2 3 4 2 2" xfId="56072"/>
    <cellStyle name="Currency 6 2 2 2 3 4 3" xfId="40662"/>
    <cellStyle name="Currency 6 2 2 2 3 5" xfId="17439"/>
    <cellStyle name="Currency 6 2 2 2 3 5 2" xfId="48263"/>
    <cellStyle name="Currency 6 2 2 2 3 6" xfId="32853"/>
    <cellStyle name="Currency 6 2 2 2 4" xfId="2660"/>
    <cellStyle name="Currency 6 2 2 2 4 2" xfId="6463"/>
    <cellStyle name="Currency 6 2 2 2 4 2 2" xfId="14273"/>
    <cellStyle name="Currency 6 2 2 2 4 2 2 2" xfId="29684"/>
    <cellStyle name="Currency 6 2 2 2 4 2 2 2 2" xfId="60508"/>
    <cellStyle name="Currency 6 2 2 2 4 2 2 3" xfId="45098"/>
    <cellStyle name="Currency 6 2 2 2 4 2 3" xfId="21875"/>
    <cellStyle name="Currency 6 2 2 2 4 2 3 2" xfId="52699"/>
    <cellStyle name="Currency 6 2 2 2 4 2 4" xfId="37289"/>
    <cellStyle name="Currency 6 2 2 2 4 3" xfId="10470"/>
    <cellStyle name="Currency 6 2 2 2 4 3 2" xfId="25881"/>
    <cellStyle name="Currency 6 2 2 2 4 3 2 2" xfId="56705"/>
    <cellStyle name="Currency 6 2 2 2 4 3 3" xfId="41295"/>
    <cellStyle name="Currency 6 2 2 2 4 4" xfId="18072"/>
    <cellStyle name="Currency 6 2 2 2 4 4 2" xfId="48896"/>
    <cellStyle name="Currency 6 2 2 2 4 5" xfId="33486"/>
    <cellStyle name="Currency 6 2 2 2 5" xfId="4564"/>
    <cellStyle name="Currency 6 2 2 2 5 2" xfId="12374"/>
    <cellStyle name="Currency 6 2 2 2 5 2 2" xfId="27785"/>
    <cellStyle name="Currency 6 2 2 2 5 2 2 2" xfId="58609"/>
    <cellStyle name="Currency 6 2 2 2 5 2 3" xfId="43199"/>
    <cellStyle name="Currency 6 2 2 2 5 3" xfId="19976"/>
    <cellStyle name="Currency 6 2 2 2 5 3 2" xfId="50800"/>
    <cellStyle name="Currency 6 2 2 2 5 4" xfId="35390"/>
    <cellStyle name="Currency 6 2 2 2 6" xfId="8571"/>
    <cellStyle name="Currency 6 2 2 2 6 2" xfId="23982"/>
    <cellStyle name="Currency 6 2 2 2 6 2 2" xfId="54806"/>
    <cellStyle name="Currency 6 2 2 2 6 3" xfId="39396"/>
    <cellStyle name="Currency 6 2 2 2 7" xfId="16173"/>
    <cellStyle name="Currency 6 2 2 2 7 2" xfId="46997"/>
    <cellStyle name="Currency 6 2 2 2 8" xfId="31587"/>
    <cellStyle name="Currency 6 2 2 3" xfId="552"/>
    <cellStyle name="Currency 6 2 2 3 2" xfId="1185"/>
    <cellStyle name="Currency 6 2 2 3 2 2" xfId="3084"/>
    <cellStyle name="Currency 6 2 2 3 2 2 2" xfId="6887"/>
    <cellStyle name="Currency 6 2 2 3 2 2 2 2" xfId="14697"/>
    <cellStyle name="Currency 6 2 2 3 2 2 2 2 2" xfId="30108"/>
    <cellStyle name="Currency 6 2 2 3 2 2 2 2 2 2" xfId="60932"/>
    <cellStyle name="Currency 6 2 2 3 2 2 2 2 3" xfId="45522"/>
    <cellStyle name="Currency 6 2 2 3 2 2 2 3" xfId="22299"/>
    <cellStyle name="Currency 6 2 2 3 2 2 2 3 2" xfId="53123"/>
    <cellStyle name="Currency 6 2 2 3 2 2 2 4" xfId="37713"/>
    <cellStyle name="Currency 6 2 2 3 2 2 3" xfId="10894"/>
    <cellStyle name="Currency 6 2 2 3 2 2 3 2" xfId="26305"/>
    <cellStyle name="Currency 6 2 2 3 2 2 3 2 2" xfId="57129"/>
    <cellStyle name="Currency 6 2 2 3 2 2 3 3" xfId="41719"/>
    <cellStyle name="Currency 6 2 2 3 2 2 4" xfId="18496"/>
    <cellStyle name="Currency 6 2 2 3 2 2 4 2" xfId="49320"/>
    <cellStyle name="Currency 6 2 2 3 2 2 5" xfId="33910"/>
    <cellStyle name="Currency 6 2 2 3 2 3" xfId="4988"/>
    <cellStyle name="Currency 6 2 2 3 2 3 2" xfId="12798"/>
    <cellStyle name="Currency 6 2 2 3 2 3 2 2" xfId="28209"/>
    <cellStyle name="Currency 6 2 2 3 2 3 2 2 2" xfId="59033"/>
    <cellStyle name="Currency 6 2 2 3 2 3 2 3" xfId="43623"/>
    <cellStyle name="Currency 6 2 2 3 2 3 3" xfId="20400"/>
    <cellStyle name="Currency 6 2 2 3 2 3 3 2" xfId="51224"/>
    <cellStyle name="Currency 6 2 2 3 2 3 4" xfId="35814"/>
    <cellStyle name="Currency 6 2 2 3 2 4" xfId="8995"/>
    <cellStyle name="Currency 6 2 2 3 2 4 2" xfId="24406"/>
    <cellStyle name="Currency 6 2 2 3 2 4 2 2" xfId="55230"/>
    <cellStyle name="Currency 6 2 2 3 2 4 3" xfId="39820"/>
    <cellStyle name="Currency 6 2 2 3 2 5" xfId="16597"/>
    <cellStyle name="Currency 6 2 2 3 2 5 2" xfId="47421"/>
    <cellStyle name="Currency 6 2 2 3 2 6" xfId="32011"/>
    <cellStyle name="Currency 6 2 2 3 3" xfId="1818"/>
    <cellStyle name="Currency 6 2 2 3 3 2" xfId="3717"/>
    <cellStyle name="Currency 6 2 2 3 3 2 2" xfId="7520"/>
    <cellStyle name="Currency 6 2 2 3 3 2 2 2" xfId="15330"/>
    <cellStyle name="Currency 6 2 2 3 3 2 2 2 2" xfId="30741"/>
    <cellStyle name="Currency 6 2 2 3 3 2 2 2 2 2" xfId="61565"/>
    <cellStyle name="Currency 6 2 2 3 3 2 2 2 3" xfId="46155"/>
    <cellStyle name="Currency 6 2 2 3 3 2 2 3" xfId="22932"/>
    <cellStyle name="Currency 6 2 2 3 3 2 2 3 2" xfId="53756"/>
    <cellStyle name="Currency 6 2 2 3 3 2 2 4" xfId="38346"/>
    <cellStyle name="Currency 6 2 2 3 3 2 3" xfId="11527"/>
    <cellStyle name="Currency 6 2 2 3 3 2 3 2" xfId="26938"/>
    <cellStyle name="Currency 6 2 2 3 3 2 3 2 2" xfId="57762"/>
    <cellStyle name="Currency 6 2 2 3 3 2 3 3" xfId="42352"/>
    <cellStyle name="Currency 6 2 2 3 3 2 4" xfId="19129"/>
    <cellStyle name="Currency 6 2 2 3 3 2 4 2" xfId="49953"/>
    <cellStyle name="Currency 6 2 2 3 3 2 5" xfId="34543"/>
    <cellStyle name="Currency 6 2 2 3 3 3" xfId="5621"/>
    <cellStyle name="Currency 6 2 2 3 3 3 2" xfId="13431"/>
    <cellStyle name="Currency 6 2 2 3 3 3 2 2" xfId="28842"/>
    <cellStyle name="Currency 6 2 2 3 3 3 2 2 2" xfId="59666"/>
    <cellStyle name="Currency 6 2 2 3 3 3 2 3" xfId="44256"/>
    <cellStyle name="Currency 6 2 2 3 3 3 3" xfId="21033"/>
    <cellStyle name="Currency 6 2 2 3 3 3 3 2" xfId="51857"/>
    <cellStyle name="Currency 6 2 2 3 3 3 4" xfId="36447"/>
    <cellStyle name="Currency 6 2 2 3 3 4" xfId="9628"/>
    <cellStyle name="Currency 6 2 2 3 3 4 2" xfId="25039"/>
    <cellStyle name="Currency 6 2 2 3 3 4 2 2" xfId="55863"/>
    <cellStyle name="Currency 6 2 2 3 3 4 3" xfId="40453"/>
    <cellStyle name="Currency 6 2 2 3 3 5" xfId="17230"/>
    <cellStyle name="Currency 6 2 2 3 3 5 2" xfId="48054"/>
    <cellStyle name="Currency 6 2 2 3 3 6" xfId="32644"/>
    <cellStyle name="Currency 6 2 2 3 4" xfId="2451"/>
    <cellStyle name="Currency 6 2 2 3 4 2" xfId="6254"/>
    <cellStyle name="Currency 6 2 2 3 4 2 2" xfId="14064"/>
    <cellStyle name="Currency 6 2 2 3 4 2 2 2" xfId="29475"/>
    <cellStyle name="Currency 6 2 2 3 4 2 2 2 2" xfId="60299"/>
    <cellStyle name="Currency 6 2 2 3 4 2 2 3" xfId="44889"/>
    <cellStyle name="Currency 6 2 2 3 4 2 3" xfId="21666"/>
    <cellStyle name="Currency 6 2 2 3 4 2 3 2" xfId="52490"/>
    <cellStyle name="Currency 6 2 2 3 4 2 4" xfId="37080"/>
    <cellStyle name="Currency 6 2 2 3 4 3" xfId="10261"/>
    <cellStyle name="Currency 6 2 2 3 4 3 2" xfId="25672"/>
    <cellStyle name="Currency 6 2 2 3 4 3 2 2" xfId="56496"/>
    <cellStyle name="Currency 6 2 2 3 4 3 3" xfId="41086"/>
    <cellStyle name="Currency 6 2 2 3 4 4" xfId="17863"/>
    <cellStyle name="Currency 6 2 2 3 4 4 2" xfId="48687"/>
    <cellStyle name="Currency 6 2 2 3 4 5" xfId="33277"/>
    <cellStyle name="Currency 6 2 2 3 5" xfId="4355"/>
    <cellStyle name="Currency 6 2 2 3 5 2" xfId="12165"/>
    <cellStyle name="Currency 6 2 2 3 5 2 2" xfId="27576"/>
    <cellStyle name="Currency 6 2 2 3 5 2 2 2" xfId="58400"/>
    <cellStyle name="Currency 6 2 2 3 5 2 3" xfId="42990"/>
    <cellStyle name="Currency 6 2 2 3 5 3" xfId="19767"/>
    <cellStyle name="Currency 6 2 2 3 5 3 2" xfId="50591"/>
    <cellStyle name="Currency 6 2 2 3 5 4" xfId="35181"/>
    <cellStyle name="Currency 6 2 2 3 6" xfId="8362"/>
    <cellStyle name="Currency 6 2 2 3 6 2" xfId="23773"/>
    <cellStyle name="Currency 6 2 2 3 6 2 2" xfId="54597"/>
    <cellStyle name="Currency 6 2 2 3 6 3" xfId="39187"/>
    <cellStyle name="Currency 6 2 2 3 7" xfId="15964"/>
    <cellStyle name="Currency 6 2 2 3 7 2" xfId="46788"/>
    <cellStyle name="Currency 6 2 2 3 8" xfId="31378"/>
    <cellStyle name="Currency 6 2 2 4" xfId="972"/>
    <cellStyle name="Currency 6 2 2 4 2" xfId="2871"/>
    <cellStyle name="Currency 6 2 2 4 2 2" xfId="6674"/>
    <cellStyle name="Currency 6 2 2 4 2 2 2" xfId="14484"/>
    <cellStyle name="Currency 6 2 2 4 2 2 2 2" xfId="29895"/>
    <cellStyle name="Currency 6 2 2 4 2 2 2 2 2" xfId="60719"/>
    <cellStyle name="Currency 6 2 2 4 2 2 2 3" xfId="45309"/>
    <cellStyle name="Currency 6 2 2 4 2 2 3" xfId="22086"/>
    <cellStyle name="Currency 6 2 2 4 2 2 3 2" xfId="52910"/>
    <cellStyle name="Currency 6 2 2 4 2 2 4" xfId="37500"/>
    <cellStyle name="Currency 6 2 2 4 2 3" xfId="10681"/>
    <cellStyle name="Currency 6 2 2 4 2 3 2" xfId="26092"/>
    <cellStyle name="Currency 6 2 2 4 2 3 2 2" xfId="56916"/>
    <cellStyle name="Currency 6 2 2 4 2 3 3" xfId="41506"/>
    <cellStyle name="Currency 6 2 2 4 2 4" xfId="18283"/>
    <cellStyle name="Currency 6 2 2 4 2 4 2" xfId="49107"/>
    <cellStyle name="Currency 6 2 2 4 2 5" xfId="33697"/>
    <cellStyle name="Currency 6 2 2 4 3" xfId="4775"/>
    <cellStyle name="Currency 6 2 2 4 3 2" xfId="12585"/>
    <cellStyle name="Currency 6 2 2 4 3 2 2" xfId="27996"/>
    <cellStyle name="Currency 6 2 2 4 3 2 2 2" xfId="58820"/>
    <cellStyle name="Currency 6 2 2 4 3 2 3" xfId="43410"/>
    <cellStyle name="Currency 6 2 2 4 3 3" xfId="20187"/>
    <cellStyle name="Currency 6 2 2 4 3 3 2" xfId="51011"/>
    <cellStyle name="Currency 6 2 2 4 3 4" xfId="35601"/>
    <cellStyle name="Currency 6 2 2 4 4" xfId="8782"/>
    <cellStyle name="Currency 6 2 2 4 4 2" xfId="24193"/>
    <cellStyle name="Currency 6 2 2 4 4 2 2" xfId="55017"/>
    <cellStyle name="Currency 6 2 2 4 4 3" xfId="39607"/>
    <cellStyle name="Currency 6 2 2 4 5" xfId="16384"/>
    <cellStyle name="Currency 6 2 2 4 5 2" xfId="47208"/>
    <cellStyle name="Currency 6 2 2 4 6" xfId="31798"/>
    <cellStyle name="Currency 6 2 2 5" xfId="1605"/>
    <cellStyle name="Currency 6 2 2 5 2" xfId="3504"/>
    <cellStyle name="Currency 6 2 2 5 2 2" xfId="7307"/>
    <cellStyle name="Currency 6 2 2 5 2 2 2" xfId="15117"/>
    <cellStyle name="Currency 6 2 2 5 2 2 2 2" xfId="30528"/>
    <cellStyle name="Currency 6 2 2 5 2 2 2 2 2" xfId="61352"/>
    <cellStyle name="Currency 6 2 2 5 2 2 2 3" xfId="45942"/>
    <cellStyle name="Currency 6 2 2 5 2 2 3" xfId="22719"/>
    <cellStyle name="Currency 6 2 2 5 2 2 3 2" xfId="53543"/>
    <cellStyle name="Currency 6 2 2 5 2 2 4" xfId="38133"/>
    <cellStyle name="Currency 6 2 2 5 2 3" xfId="11314"/>
    <cellStyle name="Currency 6 2 2 5 2 3 2" xfId="26725"/>
    <cellStyle name="Currency 6 2 2 5 2 3 2 2" xfId="57549"/>
    <cellStyle name="Currency 6 2 2 5 2 3 3" xfId="42139"/>
    <cellStyle name="Currency 6 2 2 5 2 4" xfId="18916"/>
    <cellStyle name="Currency 6 2 2 5 2 4 2" xfId="49740"/>
    <cellStyle name="Currency 6 2 2 5 2 5" xfId="34330"/>
    <cellStyle name="Currency 6 2 2 5 3" xfId="5408"/>
    <cellStyle name="Currency 6 2 2 5 3 2" xfId="13218"/>
    <cellStyle name="Currency 6 2 2 5 3 2 2" xfId="28629"/>
    <cellStyle name="Currency 6 2 2 5 3 2 2 2" xfId="59453"/>
    <cellStyle name="Currency 6 2 2 5 3 2 3" xfId="44043"/>
    <cellStyle name="Currency 6 2 2 5 3 3" xfId="20820"/>
    <cellStyle name="Currency 6 2 2 5 3 3 2" xfId="51644"/>
    <cellStyle name="Currency 6 2 2 5 3 4" xfId="36234"/>
    <cellStyle name="Currency 6 2 2 5 4" xfId="9415"/>
    <cellStyle name="Currency 6 2 2 5 4 2" xfId="24826"/>
    <cellStyle name="Currency 6 2 2 5 4 2 2" xfId="55650"/>
    <cellStyle name="Currency 6 2 2 5 4 3" xfId="40240"/>
    <cellStyle name="Currency 6 2 2 5 5" xfId="17017"/>
    <cellStyle name="Currency 6 2 2 5 5 2" xfId="47841"/>
    <cellStyle name="Currency 6 2 2 5 6" xfId="32431"/>
    <cellStyle name="Currency 6 2 2 6" xfId="2238"/>
    <cellStyle name="Currency 6 2 2 6 2" xfId="6041"/>
    <cellStyle name="Currency 6 2 2 6 2 2" xfId="13851"/>
    <cellStyle name="Currency 6 2 2 6 2 2 2" xfId="29262"/>
    <cellStyle name="Currency 6 2 2 6 2 2 2 2" xfId="60086"/>
    <cellStyle name="Currency 6 2 2 6 2 2 3" xfId="44676"/>
    <cellStyle name="Currency 6 2 2 6 2 3" xfId="21453"/>
    <cellStyle name="Currency 6 2 2 6 2 3 2" xfId="52277"/>
    <cellStyle name="Currency 6 2 2 6 2 4" xfId="36867"/>
    <cellStyle name="Currency 6 2 2 6 3" xfId="10048"/>
    <cellStyle name="Currency 6 2 2 6 3 2" xfId="25459"/>
    <cellStyle name="Currency 6 2 2 6 3 2 2" xfId="56283"/>
    <cellStyle name="Currency 6 2 2 6 3 3" xfId="40873"/>
    <cellStyle name="Currency 6 2 2 6 4" xfId="17650"/>
    <cellStyle name="Currency 6 2 2 6 4 2" xfId="48474"/>
    <cellStyle name="Currency 6 2 2 6 5" xfId="33064"/>
    <cellStyle name="Currency 6 2 2 7" xfId="4142"/>
    <cellStyle name="Currency 6 2 2 7 2" xfId="11952"/>
    <cellStyle name="Currency 6 2 2 7 2 2" xfId="27363"/>
    <cellStyle name="Currency 6 2 2 7 2 2 2" xfId="58187"/>
    <cellStyle name="Currency 6 2 2 7 2 3" xfId="42777"/>
    <cellStyle name="Currency 6 2 2 7 3" xfId="19554"/>
    <cellStyle name="Currency 6 2 2 7 3 2" xfId="50378"/>
    <cellStyle name="Currency 6 2 2 7 4" xfId="34968"/>
    <cellStyle name="Currency 6 2 2 8" xfId="8149"/>
    <cellStyle name="Currency 6 2 2 8 2" xfId="23560"/>
    <cellStyle name="Currency 6 2 2 8 2 2" xfId="54384"/>
    <cellStyle name="Currency 6 2 2 8 3" xfId="38974"/>
    <cellStyle name="Currency 6 2 2 9" xfId="7940"/>
    <cellStyle name="Currency 6 2 2 9 2" xfId="23351"/>
    <cellStyle name="Currency 6 2 2 9 2 2" xfId="54175"/>
    <cellStyle name="Currency 6 2 2 9 3" xfId="38765"/>
    <cellStyle name="Currency 6 2 3" xfId="679"/>
    <cellStyle name="Currency 6 2 3 2" xfId="1312"/>
    <cellStyle name="Currency 6 2 3 2 2" xfId="3211"/>
    <cellStyle name="Currency 6 2 3 2 2 2" xfId="7014"/>
    <cellStyle name="Currency 6 2 3 2 2 2 2" xfId="14824"/>
    <cellStyle name="Currency 6 2 3 2 2 2 2 2" xfId="30235"/>
    <cellStyle name="Currency 6 2 3 2 2 2 2 2 2" xfId="61059"/>
    <cellStyle name="Currency 6 2 3 2 2 2 2 3" xfId="45649"/>
    <cellStyle name="Currency 6 2 3 2 2 2 3" xfId="22426"/>
    <cellStyle name="Currency 6 2 3 2 2 2 3 2" xfId="53250"/>
    <cellStyle name="Currency 6 2 3 2 2 2 4" xfId="37840"/>
    <cellStyle name="Currency 6 2 3 2 2 3" xfId="11021"/>
    <cellStyle name="Currency 6 2 3 2 2 3 2" xfId="26432"/>
    <cellStyle name="Currency 6 2 3 2 2 3 2 2" xfId="57256"/>
    <cellStyle name="Currency 6 2 3 2 2 3 3" xfId="41846"/>
    <cellStyle name="Currency 6 2 3 2 2 4" xfId="18623"/>
    <cellStyle name="Currency 6 2 3 2 2 4 2" xfId="49447"/>
    <cellStyle name="Currency 6 2 3 2 2 5" xfId="34037"/>
    <cellStyle name="Currency 6 2 3 2 3" xfId="5115"/>
    <cellStyle name="Currency 6 2 3 2 3 2" xfId="12925"/>
    <cellStyle name="Currency 6 2 3 2 3 2 2" xfId="28336"/>
    <cellStyle name="Currency 6 2 3 2 3 2 2 2" xfId="59160"/>
    <cellStyle name="Currency 6 2 3 2 3 2 3" xfId="43750"/>
    <cellStyle name="Currency 6 2 3 2 3 3" xfId="20527"/>
    <cellStyle name="Currency 6 2 3 2 3 3 2" xfId="51351"/>
    <cellStyle name="Currency 6 2 3 2 3 4" xfId="35941"/>
    <cellStyle name="Currency 6 2 3 2 4" xfId="9122"/>
    <cellStyle name="Currency 6 2 3 2 4 2" xfId="24533"/>
    <cellStyle name="Currency 6 2 3 2 4 2 2" xfId="55357"/>
    <cellStyle name="Currency 6 2 3 2 4 3" xfId="39947"/>
    <cellStyle name="Currency 6 2 3 2 5" xfId="16724"/>
    <cellStyle name="Currency 6 2 3 2 5 2" xfId="47548"/>
    <cellStyle name="Currency 6 2 3 2 6" xfId="32138"/>
    <cellStyle name="Currency 6 2 3 3" xfId="1945"/>
    <cellStyle name="Currency 6 2 3 3 2" xfId="3844"/>
    <cellStyle name="Currency 6 2 3 3 2 2" xfId="7647"/>
    <cellStyle name="Currency 6 2 3 3 2 2 2" xfId="15457"/>
    <cellStyle name="Currency 6 2 3 3 2 2 2 2" xfId="30868"/>
    <cellStyle name="Currency 6 2 3 3 2 2 2 2 2" xfId="61692"/>
    <cellStyle name="Currency 6 2 3 3 2 2 2 3" xfId="46282"/>
    <cellStyle name="Currency 6 2 3 3 2 2 3" xfId="23059"/>
    <cellStyle name="Currency 6 2 3 3 2 2 3 2" xfId="53883"/>
    <cellStyle name="Currency 6 2 3 3 2 2 4" xfId="38473"/>
    <cellStyle name="Currency 6 2 3 3 2 3" xfId="11654"/>
    <cellStyle name="Currency 6 2 3 3 2 3 2" xfId="27065"/>
    <cellStyle name="Currency 6 2 3 3 2 3 2 2" xfId="57889"/>
    <cellStyle name="Currency 6 2 3 3 2 3 3" xfId="42479"/>
    <cellStyle name="Currency 6 2 3 3 2 4" xfId="19256"/>
    <cellStyle name="Currency 6 2 3 3 2 4 2" xfId="50080"/>
    <cellStyle name="Currency 6 2 3 3 2 5" xfId="34670"/>
    <cellStyle name="Currency 6 2 3 3 3" xfId="5748"/>
    <cellStyle name="Currency 6 2 3 3 3 2" xfId="13558"/>
    <cellStyle name="Currency 6 2 3 3 3 2 2" xfId="28969"/>
    <cellStyle name="Currency 6 2 3 3 3 2 2 2" xfId="59793"/>
    <cellStyle name="Currency 6 2 3 3 3 2 3" xfId="44383"/>
    <cellStyle name="Currency 6 2 3 3 3 3" xfId="21160"/>
    <cellStyle name="Currency 6 2 3 3 3 3 2" xfId="51984"/>
    <cellStyle name="Currency 6 2 3 3 3 4" xfId="36574"/>
    <cellStyle name="Currency 6 2 3 3 4" xfId="9755"/>
    <cellStyle name="Currency 6 2 3 3 4 2" xfId="25166"/>
    <cellStyle name="Currency 6 2 3 3 4 2 2" xfId="55990"/>
    <cellStyle name="Currency 6 2 3 3 4 3" xfId="40580"/>
    <cellStyle name="Currency 6 2 3 3 5" xfId="17357"/>
    <cellStyle name="Currency 6 2 3 3 5 2" xfId="48181"/>
    <cellStyle name="Currency 6 2 3 3 6" xfId="32771"/>
    <cellStyle name="Currency 6 2 3 4" xfId="2578"/>
    <cellStyle name="Currency 6 2 3 4 2" xfId="6381"/>
    <cellStyle name="Currency 6 2 3 4 2 2" xfId="14191"/>
    <cellStyle name="Currency 6 2 3 4 2 2 2" xfId="29602"/>
    <cellStyle name="Currency 6 2 3 4 2 2 2 2" xfId="60426"/>
    <cellStyle name="Currency 6 2 3 4 2 2 3" xfId="45016"/>
    <cellStyle name="Currency 6 2 3 4 2 3" xfId="21793"/>
    <cellStyle name="Currency 6 2 3 4 2 3 2" xfId="52617"/>
    <cellStyle name="Currency 6 2 3 4 2 4" xfId="37207"/>
    <cellStyle name="Currency 6 2 3 4 3" xfId="10388"/>
    <cellStyle name="Currency 6 2 3 4 3 2" xfId="25799"/>
    <cellStyle name="Currency 6 2 3 4 3 2 2" xfId="56623"/>
    <cellStyle name="Currency 6 2 3 4 3 3" xfId="41213"/>
    <cellStyle name="Currency 6 2 3 4 4" xfId="17990"/>
    <cellStyle name="Currency 6 2 3 4 4 2" xfId="48814"/>
    <cellStyle name="Currency 6 2 3 4 5" xfId="33404"/>
    <cellStyle name="Currency 6 2 3 5" xfId="4482"/>
    <cellStyle name="Currency 6 2 3 5 2" xfId="12292"/>
    <cellStyle name="Currency 6 2 3 5 2 2" xfId="27703"/>
    <cellStyle name="Currency 6 2 3 5 2 2 2" xfId="58527"/>
    <cellStyle name="Currency 6 2 3 5 2 3" xfId="43117"/>
    <cellStyle name="Currency 6 2 3 5 3" xfId="19894"/>
    <cellStyle name="Currency 6 2 3 5 3 2" xfId="50718"/>
    <cellStyle name="Currency 6 2 3 5 4" xfId="35308"/>
    <cellStyle name="Currency 6 2 3 6" xfId="8489"/>
    <cellStyle name="Currency 6 2 3 6 2" xfId="23900"/>
    <cellStyle name="Currency 6 2 3 6 2 2" xfId="54724"/>
    <cellStyle name="Currency 6 2 3 6 3" xfId="39314"/>
    <cellStyle name="Currency 6 2 3 7" xfId="16091"/>
    <cellStyle name="Currency 6 2 3 7 2" xfId="46915"/>
    <cellStyle name="Currency 6 2 3 8" xfId="31505"/>
    <cellStyle name="Currency 6 2 4" xfId="470"/>
    <cellStyle name="Currency 6 2 4 2" xfId="1103"/>
    <cellStyle name="Currency 6 2 4 2 2" xfId="3002"/>
    <cellStyle name="Currency 6 2 4 2 2 2" xfId="6805"/>
    <cellStyle name="Currency 6 2 4 2 2 2 2" xfId="14615"/>
    <cellStyle name="Currency 6 2 4 2 2 2 2 2" xfId="30026"/>
    <cellStyle name="Currency 6 2 4 2 2 2 2 2 2" xfId="60850"/>
    <cellStyle name="Currency 6 2 4 2 2 2 2 3" xfId="45440"/>
    <cellStyle name="Currency 6 2 4 2 2 2 3" xfId="22217"/>
    <cellStyle name="Currency 6 2 4 2 2 2 3 2" xfId="53041"/>
    <cellStyle name="Currency 6 2 4 2 2 2 4" xfId="37631"/>
    <cellStyle name="Currency 6 2 4 2 2 3" xfId="10812"/>
    <cellStyle name="Currency 6 2 4 2 2 3 2" xfId="26223"/>
    <cellStyle name="Currency 6 2 4 2 2 3 2 2" xfId="57047"/>
    <cellStyle name="Currency 6 2 4 2 2 3 3" xfId="41637"/>
    <cellStyle name="Currency 6 2 4 2 2 4" xfId="18414"/>
    <cellStyle name="Currency 6 2 4 2 2 4 2" xfId="49238"/>
    <cellStyle name="Currency 6 2 4 2 2 5" xfId="33828"/>
    <cellStyle name="Currency 6 2 4 2 3" xfId="4906"/>
    <cellStyle name="Currency 6 2 4 2 3 2" xfId="12716"/>
    <cellStyle name="Currency 6 2 4 2 3 2 2" xfId="28127"/>
    <cellStyle name="Currency 6 2 4 2 3 2 2 2" xfId="58951"/>
    <cellStyle name="Currency 6 2 4 2 3 2 3" xfId="43541"/>
    <cellStyle name="Currency 6 2 4 2 3 3" xfId="20318"/>
    <cellStyle name="Currency 6 2 4 2 3 3 2" xfId="51142"/>
    <cellStyle name="Currency 6 2 4 2 3 4" xfId="35732"/>
    <cellStyle name="Currency 6 2 4 2 4" xfId="8913"/>
    <cellStyle name="Currency 6 2 4 2 4 2" xfId="24324"/>
    <cellStyle name="Currency 6 2 4 2 4 2 2" xfId="55148"/>
    <cellStyle name="Currency 6 2 4 2 4 3" xfId="39738"/>
    <cellStyle name="Currency 6 2 4 2 5" xfId="16515"/>
    <cellStyle name="Currency 6 2 4 2 5 2" xfId="47339"/>
    <cellStyle name="Currency 6 2 4 2 6" xfId="31929"/>
    <cellStyle name="Currency 6 2 4 3" xfId="1736"/>
    <cellStyle name="Currency 6 2 4 3 2" xfId="3635"/>
    <cellStyle name="Currency 6 2 4 3 2 2" xfId="7438"/>
    <cellStyle name="Currency 6 2 4 3 2 2 2" xfId="15248"/>
    <cellStyle name="Currency 6 2 4 3 2 2 2 2" xfId="30659"/>
    <cellStyle name="Currency 6 2 4 3 2 2 2 2 2" xfId="61483"/>
    <cellStyle name="Currency 6 2 4 3 2 2 2 3" xfId="46073"/>
    <cellStyle name="Currency 6 2 4 3 2 2 3" xfId="22850"/>
    <cellStyle name="Currency 6 2 4 3 2 2 3 2" xfId="53674"/>
    <cellStyle name="Currency 6 2 4 3 2 2 4" xfId="38264"/>
    <cellStyle name="Currency 6 2 4 3 2 3" xfId="11445"/>
    <cellStyle name="Currency 6 2 4 3 2 3 2" xfId="26856"/>
    <cellStyle name="Currency 6 2 4 3 2 3 2 2" xfId="57680"/>
    <cellStyle name="Currency 6 2 4 3 2 3 3" xfId="42270"/>
    <cellStyle name="Currency 6 2 4 3 2 4" xfId="19047"/>
    <cellStyle name="Currency 6 2 4 3 2 4 2" xfId="49871"/>
    <cellStyle name="Currency 6 2 4 3 2 5" xfId="34461"/>
    <cellStyle name="Currency 6 2 4 3 3" xfId="5539"/>
    <cellStyle name="Currency 6 2 4 3 3 2" xfId="13349"/>
    <cellStyle name="Currency 6 2 4 3 3 2 2" xfId="28760"/>
    <cellStyle name="Currency 6 2 4 3 3 2 2 2" xfId="59584"/>
    <cellStyle name="Currency 6 2 4 3 3 2 3" xfId="44174"/>
    <cellStyle name="Currency 6 2 4 3 3 3" xfId="20951"/>
    <cellStyle name="Currency 6 2 4 3 3 3 2" xfId="51775"/>
    <cellStyle name="Currency 6 2 4 3 3 4" xfId="36365"/>
    <cellStyle name="Currency 6 2 4 3 4" xfId="9546"/>
    <cellStyle name="Currency 6 2 4 3 4 2" xfId="24957"/>
    <cellStyle name="Currency 6 2 4 3 4 2 2" xfId="55781"/>
    <cellStyle name="Currency 6 2 4 3 4 3" xfId="40371"/>
    <cellStyle name="Currency 6 2 4 3 5" xfId="17148"/>
    <cellStyle name="Currency 6 2 4 3 5 2" xfId="47972"/>
    <cellStyle name="Currency 6 2 4 3 6" xfId="32562"/>
    <cellStyle name="Currency 6 2 4 4" xfId="2369"/>
    <cellStyle name="Currency 6 2 4 4 2" xfId="6172"/>
    <cellStyle name="Currency 6 2 4 4 2 2" xfId="13982"/>
    <cellStyle name="Currency 6 2 4 4 2 2 2" xfId="29393"/>
    <cellStyle name="Currency 6 2 4 4 2 2 2 2" xfId="60217"/>
    <cellStyle name="Currency 6 2 4 4 2 2 3" xfId="44807"/>
    <cellStyle name="Currency 6 2 4 4 2 3" xfId="21584"/>
    <cellStyle name="Currency 6 2 4 4 2 3 2" xfId="52408"/>
    <cellStyle name="Currency 6 2 4 4 2 4" xfId="36998"/>
    <cellStyle name="Currency 6 2 4 4 3" xfId="10179"/>
    <cellStyle name="Currency 6 2 4 4 3 2" xfId="25590"/>
    <cellStyle name="Currency 6 2 4 4 3 2 2" xfId="56414"/>
    <cellStyle name="Currency 6 2 4 4 3 3" xfId="41004"/>
    <cellStyle name="Currency 6 2 4 4 4" xfId="17781"/>
    <cellStyle name="Currency 6 2 4 4 4 2" xfId="48605"/>
    <cellStyle name="Currency 6 2 4 4 5" xfId="33195"/>
    <cellStyle name="Currency 6 2 4 5" xfId="4273"/>
    <cellStyle name="Currency 6 2 4 5 2" xfId="12083"/>
    <cellStyle name="Currency 6 2 4 5 2 2" xfId="27494"/>
    <cellStyle name="Currency 6 2 4 5 2 2 2" xfId="58318"/>
    <cellStyle name="Currency 6 2 4 5 2 3" xfId="42908"/>
    <cellStyle name="Currency 6 2 4 5 3" xfId="19685"/>
    <cellStyle name="Currency 6 2 4 5 3 2" xfId="50509"/>
    <cellStyle name="Currency 6 2 4 5 4" xfId="35099"/>
    <cellStyle name="Currency 6 2 4 6" xfId="8280"/>
    <cellStyle name="Currency 6 2 4 6 2" xfId="23691"/>
    <cellStyle name="Currency 6 2 4 6 2 2" xfId="54515"/>
    <cellStyle name="Currency 6 2 4 6 3" xfId="39105"/>
    <cellStyle name="Currency 6 2 4 7" xfId="15882"/>
    <cellStyle name="Currency 6 2 4 7 2" xfId="46706"/>
    <cellStyle name="Currency 6 2 4 8" xfId="31296"/>
    <cellStyle name="Currency 6 2 5" xfId="890"/>
    <cellStyle name="Currency 6 2 5 2" xfId="2789"/>
    <cellStyle name="Currency 6 2 5 2 2" xfId="6592"/>
    <cellStyle name="Currency 6 2 5 2 2 2" xfId="14402"/>
    <cellStyle name="Currency 6 2 5 2 2 2 2" xfId="29813"/>
    <cellStyle name="Currency 6 2 5 2 2 2 2 2" xfId="60637"/>
    <cellStyle name="Currency 6 2 5 2 2 2 3" xfId="45227"/>
    <cellStyle name="Currency 6 2 5 2 2 3" xfId="22004"/>
    <cellStyle name="Currency 6 2 5 2 2 3 2" xfId="52828"/>
    <cellStyle name="Currency 6 2 5 2 2 4" xfId="37418"/>
    <cellStyle name="Currency 6 2 5 2 3" xfId="10599"/>
    <cellStyle name="Currency 6 2 5 2 3 2" xfId="26010"/>
    <cellStyle name="Currency 6 2 5 2 3 2 2" xfId="56834"/>
    <cellStyle name="Currency 6 2 5 2 3 3" xfId="41424"/>
    <cellStyle name="Currency 6 2 5 2 4" xfId="18201"/>
    <cellStyle name="Currency 6 2 5 2 4 2" xfId="49025"/>
    <cellStyle name="Currency 6 2 5 2 5" xfId="33615"/>
    <cellStyle name="Currency 6 2 5 3" xfId="4693"/>
    <cellStyle name="Currency 6 2 5 3 2" xfId="12503"/>
    <cellStyle name="Currency 6 2 5 3 2 2" xfId="27914"/>
    <cellStyle name="Currency 6 2 5 3 2 2 2" xfId="58738"/>
    <cellStyle name="Currency 6 2 5 3 2 3" xfId="43328"/>
    <cellStyle name="Currency 6 2 5 3 3" xfId="20105"/>
    <cellStyle name="Currency 6 2 5 3 3 2" xfId="50929"/>
    <cellStyle name="Currency 6 2 5 3 4" xfId="35519"/>
    <cellStyle name="Currency 6 2 5 4" xfId="8700"/>
    <cellStyle name="Currency 6 2 5 4 2" xfId="24111"/>
    <cellStyle name="Currency 6 2 5 4 2 2" xfId="54935"/>
    <cellStyle name="Currency 6 2 5 4 3" xfId="39525"/>
    <cellStyle name="Currency 6 2 5 5" xfId="16302"/>
    <cellStyle name="Currency 6 2 5 5 2" xfId="47126"/>
    <cellStyle name="Currency 6 2 5 6" xfId="31716"/>
    <cellStyle name="Currency 6 2 6" xfId="1523"/>
    <cellStyle name="Currency 6 2 6 2" xfId="3422"/>
    <cellStyle name="Currency 6 2 6 2 2" xfId="7225"/>
    <cellStyle name="Currency 6 2 6 2 2 2" xfId="15035"/>
    <cellStyle name="Currency 6 2 6 2 2 2 2" xfId="30446"/>
    <cellStyle name="Currency 6 2 6 2 2 2 2 2" xfId="61270"/>
    <cellStyle name="Currency 6 2 6 2 2 2 3" xfId="45860"/>
    <cellStyle name="Currency 6 2 6 2 2 3" xfId="22637"/>
    <cellStyle name="Currency 6 2 6 2 2 3 2" xfId="53461"/>
    <cellStyle name="Currency 6 2 6 2 2 4" xfId="38051"/>
    <cellStyle name="Currency 6 2 6 2 3" xfId="11232"/>
    <cellStyle name="Currency 6 2 6 2 3 2" xfId="26643"/>
    <cellStyle name="Currency 6 2 6 2 3 2 2" xfId="57467"/>
    <cellStyle name="Currency 6 2 6 2 3 3" xfId="42057"/>
    <cellStyle name="Currency 6 2 6 2 4" xfId="18834"/>
    <cellStyle name="Currency 6 2 6 2 4 2" xfId="49658"/>
    <cellStyle name="Currency 6 2 6 2 5" xfId="34248"/>
    <cellStyle name="Currency 6 2 6 3" xfId="5326"/>
    <cellStyle name="Currency 6 2 6 3 2" xfId="13136"/>
    <cellStyle name="Currency 6 2 6 3 2 2" xfId="28547"/>
    <cellStyle name="Currency 6 2 6 3 2 2 2" xfId="59371"/>
    <cellStyle name="Currency 6 2 6 3 2 3" xfId="43961"/>
    <cellStyle name="Currency 6 2 6 3 3" xfId="20738"/>
    <cellStyle name="Currency 6 2 6 3 3 2" xfId="51562"/>
    <cellStyle name="Currency 6 2 6 3 4" xfId="36152"/>
    <cellStyle name="Currency 6 2 6 4" xfId="9333"/>
    <cellStyle name="Currency 6 2 6 4 2" xfId="24744"/>
    <cellStyle name="Currency 6 2 6 4 2 2" xfId="55568"/>
    <cellStyle name="Currency 6 2 6 4 3" xfId="40158"/>
    <cellStyle name="Currency 6 2 6 5" xfId="16935"/>
    <cellStyle name="Currency 6 2 6 5 2" xfId="47759"/>
    <cellStyle name="Currency 6 2 6 6" xfId="32349"/>
    <cellStyle name="Currency 6 2 7" xfId="2156"/>
    <cellStyle name="Currency 6 2 7 2" xfId="5959"/>
    <cellStyle name="Currency 6 2 7 2 2" xfId="13769"/>
    <cellStyle name="Currency 6 2 7 2 2 2" xfId="29180"/>
    <cellStyle name="Currency 6 2 7 2 2 2 2" xfId="60004"/>
    <cellStyle name="Currency 6 2 7 2 2 3" xfId="44594"/>
    <cellStyle name="Currency 6 2 7 2 3" xfId="21371"/>
    <cellStyle name="Currency 6 2 7 2 3 2" xfId="52195"/>
    <cellStyle name="Currency 6 2 7 2 4" xfId="36785"/>
    <cellStyle name="Currency 6 2 7 3" xfId="9966"/>
    <cellStyle name="Currency 6 2 7 3 2" xfId="25377"/>
    <cellStyle name="Currency 6 2 7 3 2 2" xfId="56201"/>
    <cellStyle name="Currency 6 2 7 3 3" xfId="40791"/>
    <cellStyle name="Currency 6 2 7 4" xfId="17568"/>
    <cellStyle name="Currency 6 2 7 4 2" xfId="48392"/>
    <cellStyle name="Currency 6 2 7 5" xfId="32982"/>
    <cellStyle name="Currency 6 2 8" xfId="4060"/>
    <cellStyle name="Currency 6 2 8 2" xfId="11870"/>
    <cellStyle name="Currency 6 2 8 2 2" xfId="27281"/>
    <cellStyle name="Currency 6 2 8 2 2 2" xfId="58105"/>
    <cellStyle name="Currency 6 2 8 2 3" xfId="42695"/>
    <cellStyle name="Currency 6 2 8 3" xfId="19472"/>
    <cellStyle name="Currency 6 2 8 3 2" xfId="50296"/>
    <cellStyle name="Currency 6 2 8 4" xfId="34886"/>
    <cellStyle name="Currency 6 2 9" xfId="8067"/>
    <cellStyle name="Currency 6 2 9 2" xfId="23478"/>
    <cellStyle name="Currency 6 2 9 2 2" xfId="54302"/>
    <cellStyle name="Currency 6 2 9 3" xfId="38892"/>
    <cellStyle name="Currency 6 3" xfId="296"/>
    <cellStyle name="Currency 6 3 10" xfId="15709"/>
    <cellStyle name="Currency 6 3 10 2" xfId="46533"/>
    <cellStyle name="Currency 6 3 11" xfId="31123"/>
    <cellStyle name="Currency 6 3 2" xfId="719"/>
    <cellStyle name="Currency 6 3 2 2" xfId="1352"/>
    <cellStyle name="Currency 6 3 2 2 2" xfId="3251"/>
    <cellStyle name="Currency 6 3 2 2 2 2" xfId="7054"/>
    <cellStyle name="Currency 6 3 2 2 2 2 2" xfId="14864"/>
    <cellStyle name="Currency 6 3 2 2 2 2 2 2" xfId="30275"/>
    <cellStyle name="Currency 6 3 2 2 2 2 2 2 2" xfId="61099"/>
    <cellStyle name="Currency 6 3 2 2 2 2 2 3" xfId="45689"/>
    <cellStyle name="Currency 6 3 2 2 2 2 3" xfId="22466"/>
    <cellStyle name="Currency 6 3 2 2 2 2 3 2" xfId="53290"/>
    <cellStyle name="Currency 6 3 2 2 2 2 4" xfId="37880"/>
    <cellStyle name="Currency 6 3 2 2 2 3" xfId="11061"/>
    <cellStyle name="Currency 6 3 2 2 2 3 2" xfId="26472"/>
    <cellStyle name="Currency 6 3 2 2 2 3 2 2" xfId="57296"/>
    <cellStyle name="Currency 6 3 2 2 2 3 3" xfId="41886"/>
    <cellStyle name="Currency 6 3 2 2 2 4" xfId="18663"/>
    <cellStyle name="Currency 6 3 2 2 2 4 2" xfId="49487"/>
    <cellStyle name="Currency 6 3 2 2 2 5" xfId="34077"/>
    <cellStyle name="Currency 6 3 2 2 3" xfId="5155"/>
    <cellStyle name="Currency 6 3 2 2 3 2" xfId="12965"/>
    <cellStyle name="Currency 6 3 2 2 3 2 2" xfId="28376"/>
    <cellStyle name="Currency 6 3 2 2 3 2 2 2" xfId="59200"/>
    <cellStyle name="Currency 6 3 2 2 3 2 3" xfId="43790"/>
    <cellStyle name="Currency 6 3 2 2 3 3" xfId="20567"/>
    <cellStyle name="Currency 6 3 2 2 3 3 2" xfId="51391"/>
    <cellStyle name="Currency 6 3 2 2 3 4" xfId="35981"/>
    <cellStyle name="Currency 6 3 2 2 4" xfId="9162"/>
    <cellStyle name="Currency 6 3 2 2 4 2" xfId="24573"/>
    <cellStyle name="Currency 6 3 2 2 4 2 2" xfId="55397"/>
    <cellStyle name="Currency 6 3 2 2 4 3" xfId="39987"/>
    <cellStyle name="Currency 6 3 2 2 5" xfId="16764"/>
    <cellStyle name="Currency 6 3 2 2 5 2" xfId="47588"/>
    <cellStyle name="Currency 6 3 2 2 6" xfId="32178"/>
    <cellStyle name="Currency 6 3 2 3" xfId="1985"/>
    <cellStyle name="Currency 6 3 2 3 2" xfId="3884"/>
    <cellStyle name="Currency 6 3 2 3 2 2" xfId="7687"/>
    <cellStyle name="Currency 6 3 2 3 2 2 2" xfId="15497"/>
    <cellStyle name="Currency 6 3 2 3 2 2 2 2" xfId="30908"/>
    <cellStyle name="Currency 6 3 2 3 2 2 2 2 2" xfId="61732"/>
    <cellStyle name="Currency 6 3 2 3 2 2 2 3" xfId="46322"/>
    <cellStyle name="Currency 6 3 2 3 2 2 3" xfId="23099"/>
    <cellStyle name="Currency 6 3 2 3 2 2 3 2" xfId="53923"/>
    <cellStyle name="Currency 6 3 2 3 2 2 4" xfId="38513"/>
    <cellStyle name="Currency 6 3 2 3 2 3" xfId="11694"/>
    <cellStyle name="Currency 6 3 2 3 2 3 2" xfId="27105"/>
    <cellStyle name="Currency 6 3 2 3 2 3 2 2" xfId="57929"/>
    <cellStyle name="Currency 6 3 2 3 2 3 3" xfId="42519"/>
    <cellStyle name="Currency 6 3 2 3 2 4" xfId="19296"/>
    <cellStyle name="Currency 6 3 2 3 2 4 2" xfId="50120"/>
    <cellStyle name="Currency 6 3 2 3 2 5" xfId="34710"/>
    <cellStyle name="Currency 6 3 2 3 3" xfId="5788"/>
    <cellStyle name="Currency 6 3 2 3 3 2" xfId="13598"/>
    <cellStyle name="Currency 6 3 2 3 3 2 2" xfId="29009"/>
    <cellStyle name="Currency 6 3 2 3 3 2 2 2" xfId="59833"/>
    <cellStyle name="Currency 6 3 2 3 3 2 3" xfId="44423"/>
    <cellStyle name="Currency 6 3 2 3 3 3" xfId="21200"/>
    <cellStyle name="Currency 6 3 2 3 3 3 2" xfId="52024"/>
    <cellStyle name="Currency 6 3 2 3 3 4" xfId="36614"/>
    <cellStyle name="Currency 6 3 2 3 4" xfId="9795"/>
    <cellStyle name="Currency 6 3 2 3 4 2" xfId="25206"/>
    <cellStyle name="Currency 6 3 2 3 4 2 2" xfId="56030"/>
    <cellStyle name="Currency 6 3 2 3 4 3" xfId="40620"/>
    <cellStyle name="Currency 6 3 2 3 5" xfId="17397"/>
    <cellStyle name="Currency 6 3 2 3 5 2" xfId="48221"/>
    <cellStyle name="Currency 6 3 2 3 6" xfId="32811"/>
    <cellStyle name="Currency 6 3 2 4" xfId="2618"/>
    <cellStyle name="Currency 6 3 2 4 2" xfId="6421"/>
    <cellStyle name="Currency 6 3 2 4 2 2" xfId="14231"/>
    <cellStyle name="Currency 6 3 2 4 2 2 2" xfId="29642"/>
    <cellStyle name="Currency 6 3 2 4 2 2 2 2" xfId="60466"/>
    <cellStyle name="Currency 6 3 2 4 2 2 3" xfId="45056"/>
    <cellStyle name="Currency 6 3 2 4 2 3" xfId="21833"/>
    <cellStyle name="Currency 6 3 2 4 2 3 2" xfId="52657"/>
    <cellStyle name="Currency 6 3 2 4 2 4" xfId="37247"/>
    <cellStyle name="Currency 6 3 2 4 3" xfId="10428"/>
    <cellStyle name="Currency 6 3 2 4 3 2" xfId="25839"/>
    <cellStyle name="Currency 6 3 2 4 3 2 2" xfId="56663"/>
    <cellStyle name="Currency 6 3 2 4 3 3" xfId="41253"/>
    <cellStyle name="Currency 6 3 2 4 4" xfId="18030"/>
    <cellStyle name="Currency 6 3 2 4 4 2" xfId="48854"/>
    <cellStyle name="Currency 6 3 2 4 5" xfId="33444"/>
    <cellStyle name="Currency 6 3 2 5" xfId="4522"/>
    <cellStyle name="Currency 6 3 2 5 2" xfId="12332"/>
    <cellStyle name="Currency 6 3 2 5 2 2" xfId="27743"/>
    <cellStyle name="Currency 6 3 2 5 2 2 2" xfId="58567"/>
    <cellStyle name="Currency 6 3 2 5 2 3" xfId="43157"/>
    <cellStyle name="Currency 6 3 2 5 3" xfId="19934"/>
    <cellStyle name="Currency 6 3 2 5 3 2" xfId="50758"/>
    <cellStyle name="Currency 6 3 2 5 4" xfId="35348"/>
    <cellStyle name="Currency 6 3 2 6" xfId="8529"/>
    <cellStyle name="Currency 6 3 2 6 2" xfId="23940"/>
    <cellStyle name="Currency 6 3 2 6 2 2" xfId="54764"/>
    <cellStyle name="Currency 6 3 2 6 3" xfId="39354"/>
    <cellStyle name="Currency 6 3 2 7" xfId="16131"/>
    <cellStyle name="Currency 6 3 2 7 2" xfId="46955"/>
    <cellStyle name="Currency 6 3 2 8" xfId="31545"/>
    <cellStyle name="Currency 6 3 3" xfId="510"/>
    <cellStyle name="Currency 6 3 3 2" xfId="1143"/>
    <cellStyle name="Currency 6 3 3 2 2" xfId="3042"/>
    <cellStyle name="Currency 6 3 3 2 2 2" xfId="6845"/>
    <cellStyle name="Currency 6 3 3 2 2 2 2" xfId="14655"/>
    <cellStyle name="Currency 6 3 3 2 2 2 2 2" xfId="30066"/>
    <cellStyle name="Currency 6 3 3 2 2 2 2 2 2" xfId="60890"/>
    <cellStyle name="Currency 6 3 3 2 2 2 2 3" xfId="45480"/>
    <cellStyle name="Currency 6 3 3 2 2 2 3" xfId="22257"/>
    <cellStyle name="Currency 6 3 3 2 2 2 3 2" xfId="53081"/>
    <cellStyle name="Currency 6 3 3 2 2 2 4" xfId="37671"/>
    <cellStyle name="Currency 6 3 3 2 2 3" xfId="10852"/>
    <cellStyle name="Currency 6 3 3 2 2 3 2" xfId="26263"/>
    <cellStyle name="Currency 6 3 3 2 2 3 2 2" xfId="57087"/>
    <cellStyle name="Currency 6 3 3 2 2 3 3" xfId="41677"/>
    <cellStyle name="Currency 6 3 3 2 2 4" xfId="18454"/>
    <cellStyle name="Currency 6 3 3 2 2 4 2" xfId="49278"/>
    <cellStyle name="Currency 6 3 3 2 2 5" xfId="33868"/>
    <cellStyle name="Currency 6 3 3 2 3" xfId="4946"/>
    <cellStyle name="Currency 6 3 3 2 3 2" xfId="12756"/>
    <cellStyle name="Currency 6 3 3 2 3 2 2" xfId="28167"/>
    <cellStyle name="Currency 6 3 3 2 3 2 2 2" xfId="58991"/>
    <cellStyle name="Currency 6 3 3 2 3 2 3" xfId="43581"/>
    <cellStyle name="Currency 6 3 3 2 3 3" xfId="20358"/>
    <cellStyle name="Currency 6 3 3 2 3 3 2" xfId="51182"/>
    <cellStyle name="Currency 6 3 3 2 3 4" xfId="35772"/>
    <cellStyle name="Currency 6 3 3 2 4" xfId="8953"/>
    <cellStyle name="Currency 6 3 3 2 4 2" xfId="24364"/>
    <cellStyle name="Currency 6 3 3 2 4 2 2" xfId="55188"/>
    <cellStyle name="Currency 6 3 3 2 4 3" xfId="39778"/>
    <cellStyle name="Currency 6 3 3 2 5" xfId="16555"/>
    <cellStyle name="Currency 6 3 3 2 5 2" xfId="47379"/>
    <cellStyle name="Currency 6 3 3 2 6" xfId="31969"/>
    <cellStyle name="Currency 6 3 3 3" xfId="1776"/>
    <cellStyle name="Currency 6 3 3 3 2" xfId="3675"/>
    <cellStyle name="Currency 6 3 3 3 2 2" xfId="7478"/>
    <cellStyle name="Currency 6 3 3 3 2 2 2" xfId="15288"/>
    <cellStyle name="Currency 6 3 3 3 2 2 2 2" xfId="30699"/>
    <cellStyle name="Currency 6 3 3 3 2 2 2 2 2" xfId="61523"/>
    <cellStyle name="Currency 6 3 3 3 2 2 2 3" xfId="46113"/>
    <cellStyle name="Currency 6 3 3 3 2 2 3" xfId="22890"/>
    <cellStyle name="Currency 6 3 3 3 2 2 3 2" xfId="53714"/>
    <cellStyle name="Currency 6 3 3 3 2 2 4" xfId="38304"/>
    <cellStyle name="Currency 6 3 3 3 2 3" xfId="11485"/>
    <cellStyle name="Currency 6 3 3 3 2 3 2" xfId="26896"/>
    <cellStyle name="Currency 6 3 3 3 2 3 2 2" xfId="57720"/>
    <cellStyle name="Currency 6 3 3 3 2 3 3" xfId="42310"/>
    <cellStyle name="Currency 6 3 3 3 2 4" xfId="19087"/>
    <cellStyle name="Currency 6 3 3 3 2 4 2" xfId="49911"/>
    <cellStyle name="Currency 6 3 3 3 2 5" xfId="34501"/>
    <cellStyle name="Currency 6 3 3 3 3" xfId="5579"/>
    <cellStyle name="Currency 6 3 3 3 3 2" xfId="13389"/>
    <cellStyle name="Currency 6 3 3 3 3 2 2" xfId="28800"/>
    <cellStyle name="Currency 6 3 3 3 3 2 2 2" xfId="59624"/>
    <cellStyle name="Currency 6 3 3 3 3 2 3" xfId="44214"/>
    <cellStyle name="Currency 6 3 3 3 3 3" xfId="20991"/>
    <cellStyle name="Currency 6 3 3 3 3 3 2" xfId="51815"/>
    <cellStyle name="Currency 6 3 3 3 3 4" xfId="36405"/>
    <cellStyle name="Currency 6 3 3 3 4" xfId="9586"/>
    <cellStyle name="Currency 6 3 3 3 4 2" xfId="24997"/>
    <cellStyle name="Currency 6 3 3 3 4 2 2" xfId="55821"/>
    <cellStyle name="Currency 6 3 3 3 4 3" xfId="40411"/>
    <cellStyle name="Currency 6 3 3 3 5" xfId="17188"/>
    <cellStyle name="Currency 6 3 3 3 5 2" xfId="48012"/>
    <cellStyle name="Currency 6 3 3 3 6" xfId="32602"/>
    <cellStyle name="Currency 6 3 3 4" xfId="2409"/>
    <cellStyle name="Currency 6 3 3 4 2" xfId="6212"/>
    <cellStyle name="Currency 6 3 3 4 2 2" xfId="14022"/>
    <cellStyle name="Currency 6 3 3 4 2 2 2" xfId="29433"/>
    <cellStyle name="Currency 6 3 3 4 2 2 2 2" xfId="60257"/>
    <cellStyle name="Currency 6 3 3 4 2 2 3" xfId="44847"/>
    <cellStyle name="Currency 6 3 3 4 2 3" xfId="21624"/>
    <cellStyle name="Currency 6 3 3 4 2 3 2" xfId="52448"/>
    <cellStyle name="Currency 6 3 3 4 2 4" xfId="37038"/>
    <cellStyle name="Currency 6 3 3 4 3" xfId="10219"/>
    <cellStyle name="Currency 6 3 3 4 3 2" xfId="25630"/>
    <cellStyle name="Currency 6 3 3 4 3 2 2" xfId="56454"/>
    <cellStyle name="Currency 6 3 3 4 3 3" xfId="41044"/>
    <cellStyle name="Currency 6 3 3 4 4" xfId="17821"/>
    <cellStyle name="Currency 6 3 3 4 4 2" xfId="48645"/>
    <cellStyle name="Currency 6 3 3 4 5" xfId="33235"/>
    <cellStyle name="Currency 6 3 3 5" xfId="4313"/>
    <cellStyle name="Currency 6 3 3 5 2" xfId="12123"/>
    <cellStyle name="Currency 6 3 3 5 2 2" xfId="27534"/>
    <cellStyle name="Currency 6 3 3 5 2 2 2" xfId="58358"/>
    <cellStyle name="Currency 6 3 3 5 2 3" xfId="42948"/>
    <cellStyle name="Currency 6 3 3 5 3" xfId="19725"/>
    <cellStyle name="Currency 6 3 3 5 3 2" xfId="50549"/>
    <cellStyle name="Currency 6 3 3 5 4" xfId="35139"/>
    <cellStyle name="Currency 6 3 3 6" xfId="8320"/>
    <cellStyle name="Currency 6 3 3 6 2" xfId="23731"/>
    <cellStyle name="Currency 6 3 3 6 2 2" xfId="54555"/>
    <cellStyle name="Currency 6 3 3 6 3" xfId="39145"/>
    <cellStyle name="Currency 6 3 3 7" xfId="15922"/>
    <cellStyle name="Currency 6 3 3 7 2" xfId="46746"/>
    <cellStyle name="Currency 6 3 3 8" xfId="31336"/>
    <cellStyle name="Currency 6 3 4" xfId="930"/>
    <cellStyle name="Currency 6 3 4 2" xfId="2829"/>
    <cellStyle name="Currency 6 3 4 2 2" xfId="6632"/>
    <cellStyle name="Currency 6 3 4 2 2 2" xfId="14442"/>
    <cellStyle name="Currency 6 3 4 2 2 2 2" xfId="29853"/>
    <cellStyle name="Currency 6 3 4 2 2 2 2 2" xfId="60677"/>
    <cellStyle name="Currency 6 3 4 2 2 2 3" xfId="45267"/>
    <cellStyle name="Currency 6 3 4 2 2 3" xfId="22044"/>
    <cellStyle name="Currency 6 3 4 2 2 3 2" xfId="52868"/>
    <cellStyle name="Currency 6 3 4 2 2 4" xfId="37458"/>
    <cellStyle name="Currency 6 3 4 2 3" xfId="10639"/>
    <cellStyle name="Currency 6 3 4 2 3 2" xfId="26050"/>
    <cellStyle name="Currency 6 3 4 2 3 2 2" xfId="56874"/>
    <cellStyle name="Currency 6 3 4 2 3 3" xfId="41464"/>
    <cellStyle name="Currency 6 3 4 2 4" xfId="18241"/>
    <cellStyle name="Currency 6 3 4 2 4 2" xfId="49065"/>
    <cellStyle name="Currency 6 3 4 2 5" xfId="33655"/>
    <cellStyle name="Currency 6 3 4 3" xfId="4733"/>
    <cellStyle name="Currency 6 3 4 3 2" xfId="12543"/>
    <cellStyle name="Currency 6 3 4 3 2 2" xfId="27954"/>
    <cellStyle name="Currency 6 3 4 3 2 2 2" xfId="58778"/>
    <cellStyle name="Currency 6 3 4 3 2 3" xfId="43368"/>
    <cellStyle name="Currency 6 3 4 3 3" xfId="20145"/>
    <cellStyle name="Currency 6 3 4 3 3 2" xfId="50969"/>
    <cellStyle name="Currency 6 3 4 3 4" xfId="35559"/>
    <cellStyle name="Currency 6 3 4 4" xfId="8740"/>
    <cellStyle name="Currency 6 3 4 4 2" xfId="24151"/>
    <cellStyle name="Currency 6 3 4 4 2 2" xfId="54975"/>
    <cellStyle name="Currency 6 3 4 4 3" xfId="39565"/>
    <cellStyle name="Currency 6 3 4 5" xfId="16342"/>
    <cellStyle name="Currency 6 3 4 5 2" xfId="47166"/>
    <cellStyle name="Currency 6 3 4 6" xfId="31756"/>
    <cellStyle name="Currency 6 3 5" xfId="1563"/>
    <cellStyle name="Currency 6 3 5 2" xfId="3462"/>
    <cellStyle name="Currency 6 3 5 2 2" xfId="7265"/>
    <cellStyle name="Currency 6 3 5 2 2 2" xfId="15075"/>
    <cellStyle name="Currency 6 3 5 2 2 2 2" xfId="30486"/>
    <cellStyle name="Currency 6 3 5 2 2 2 2 2" xfId="61310"/>
    <cellStyle name="Currency 6 3 5 2 2 2 3" xfId="45900"/>
    <cellStyle name="Currency 6 3 5 2 2 3" xfId="22677"/>
    <cellStyle name="Currency 6 3 5 2 2 3 2" xfId="53501"/>
    <cellStyle name="Currency 6 3 5 2 2 4" xfId="38091"/>
    <cellStyle name="Currency 6 3 5 2 3" xfId="11272"/>
    <cellStyle name="Currency 6 3 5 2 3 2" xfId="26683"/>
    <cellStyle name="Currency 6 3 5 2 3 2 2" xfId="57507"/>
    <cellStyle name="Currency 6 3 5 2 3 3" xfId="42097"/>
    <cellStyle name="Currency 6 3 5 2 4" xfId="18874"/>
    <cellStyle name="Currency 6 3 5 2 4 2" xfId="49698"/>
    <cellStyle name="Currency 6 3 5 2 5" xfId="34288"/>
    <cellStyle name="Currency 6 3 5 3" xfId="5366"/>
    <cellStyle name="Currency 6 3 5 3 2" xfId="13176"/>
    <cellStyle name="Currency 6 3 5 3 2 2" xfId="28587"/>
    <cellStyle name="Currency 6 3 5 3 2 2 2" xfId="59411"/>
    <cellStyle name="Currency 6 3 5 3 2 3" xfId="44001"/>
    <cellStyle name="Currency 6 3 5 3 3" xfId="20778"/>
    <cellStyle name="Currency 6 3 5 3 3 2" xfId="51602"/>
    <cellStyle name="Currency 6 3 5 3 4" xfId="36192"/>
    <cellStyle name="Currency 6 3 5 4" xfId="9373"/>
    <cellStyle name="Currency 6 3 5 4 2" xfId="24784"/>
    <cellStyle name="Currency 6 3 5 4 2 2" xfId="55608"/>
    <cellStyle name="Currency 6 3 5 4 3" xfId="40198"/>
    <cellStyle name="Currency 6 3 5 5" xfId="16975"/>
    <cellStyle name="Currency 6 3 5 5 2" xfId="47799"/>
    <cellStyle name="Currency 6 3 5 6" xfId="32389"/>
    <cellStyle name="Currency 6 3 6" xfId="2196"/>
    <cellStyle name="Currency 6 3 6 2" xfId="5999"/>
    <cellStyle name="Currency 6 3 6 2 2" xfId="13809"/>
    <cellStyle name="Currency 6 3 6 2 2 2" xfId="29220"/>
    <cellStyle name="Currency 6 3 6 2 2 2 2" xfId="60044"/>
    <cellStyle name="Currency 6 3 6 2 2 3" xfId="44634"/>
    <cellStyle name="Currency 6 3 6 2 3" xfId="21411"/>
    <cellStyle name="Currency 6 3 6 2 3 2" xfId="52235"/>
    <cellStyle name="Currency 6 3 6 2 4" xfId="36825"/>
    <cellStyle name="Currency 6 3 6 3" xfId="10006"/>
    <cellStyle name="Currency 6 3 6 3 2" xfId="25417"/>
    <cellStyle name="Currency 6 3 6 3 2 2" xfId="56241"/>
    <cellStyle name="Currency 6 3 6 3 3" xfId="40831"/>
    <cellStyle name="Currency 6 3 6 4" xfId="17608"/>
    <cellStyle name="Currency 6 3 6 4 2" xfId="48432"/>
    <cellStyle name="Currency 6 3 6 5" xfId="33022"/>
    <cellStyle name="Currency 6 3 7" xfId="4100"/>
    <cellStyle name="Currency 6 3 7 2" xfId="11910"/>
    <cellStyle name="Currency 6 3 7 2 2" xfId="27321"/>
    <cellStyle name="Currency 6 3 7 2 2 2" xfId="58145"/>
    <cellStyle name="Currency 6 3 7 2 3" xfId="42735"/>
    <cellStyle name="Currency 6 3 7 3" xfId="19512"/>
    <cellStyle name="Currency 6 3 7 3 2" xfId="50336"/>
    <cellStyle name="Currency 6 3 7 4" xfId="34926"/>
    <cellStyle name="Currency 6 3 8" xfId="8107"/>
    <cellStyle name="Currency 6 3 8 2" xfId="23518"/>
    <cellStyle name="Currency 6 3 8 2 2" xfId="54342"/>
    <cellStyle name="Currency 6 3 8 3" xfId="38932"/>
    <cellStyle name="Currency 6 3 9" xfId="7898"/>
    <cellStyle name="Currency 6 3 9 2" xfId="23309"/>
    <cellStyle name="Currency 6 3 9 2 2" xfId="54133"/>
    <cellStyle name="Currency 6 3 9 3" xfId="38723"/>
    <cellStyle name="Currency 6 4" xfId="216"/>
    <cellStyle name="Currency 6 4 10" xfId="15629"/>
    <cellStyle name="Currency 6 4 10 2" xfId="46453"/>
    <cellStyle name="Currency 6 4 11" xfId="31043"/>
    <cellStyle name="Currency 6 4 2" xfId="639"/>
    <cellStyle name="Currency 6 4 2 2" xfId="1272"/>
    <cellStyle name="Currency 6 4 2 2 2" xfId="3171"/>
    <cellStyle name="Currency 6 4 2 2 2 2" xfId="6974"/>
    <cellStyle name="Currency 6 4 2 2 2 2 2" xfId="14784"/>
    <cellStyle name="Currency 6 4 2 2 2 2 2 2" xfId="30195"/>
    <cellStyle name="Currency 6 4 2 2 2 2 2 2 2" xfId="61019"/>
    <cellStyle name="Currency 6 4 2 2 2 2 2 3" xfId="45609"/>
    <cellStyle name="Currency 6 4 2 2 2 2 3" xfId="22386"/>
    <cellStyle name="Currency 6 4 2 2 2 2 3 2" xfId="53210"/>
    <cellStyle name="Currency 6 4 2 2 2 2 4" xfId="37800"/>
    <cellStyle name="Currency 6 4 2 2 2 3" xfId="10981"/>
    <cellStyle name="Currency 6 4 2 2 2 3 2" xfId="26392"/>
    <cellStyle name="Currency 6 4 2 2 2 3 2 2" xfId="57216"/>
    <cellStyle name="Currency 6 4 2 2 2 3 3" xfId="41806"/>
    <cellStyle name="Currency 6 4 2 2 2 4" xfId="18583"/>
    <cellStyle name="Currency 6 4 2 2 2 4 2" xfId="49407"/>
    <cellStyle name="Currency 6 4 2 2 2 5" xfId="33997"/>
    <cellStyle name="Currency 6 4 2 2 3" xfId="5075"/>
    <cellStyle name="Currency 6 4 2 2 3 2" xfId="12885"/>
    <cellStyle name="Currency 6 4 2 2 3 2 2" xfId="28296"/>
    <cellStyle name="Currency 6 4 2 2 3 2 2 2" xfId="59120"/>
    <cellStyle name="Currency 6 4 2 2 3 2 3" xfId="43710"/>
    <cellStyle name="Currency 6 4 2 2 3 3" xfId="20487"/>
    <cellStyle name="Currency 6 4 2 2 3 3 2" xfId="51311"/>
    <cellStyle name="Currency 6 4 2 2 3 4" xfId="35901"/>
    <cellStyle name="Currency 6 4 2 2 4" xfId="9082"/>
    <cellStyle name="Currency 6 4 2 2 4 2" xfId="24493"/>
    <cellStyle name="Currency 6 4 2 2 4 2 2" xfId="55317"/>
    <cellStyle name="Currency 6 4 2 2 4 3" xfId="39907"/>
    <cellStyle name="Currency 6 4 2 2 5" xfId="16684"/>
    <cellStyle name="Currency 6 4 2 2 5 2" xfId="47508"/>
    <cellStyle name="Currency 6 4 2 2 6" xfId="32098"/>
    <cellStyle name="Currency 6 4 2 3" xfId="1905"/>
    <cellStyle name="Currency 6 4 2 3 2" xfId="3804"/>
    <cellStyle name="Currency 6 4 2 3 2 2" xfId="7607"/>
    <cellStyle name="Currency 6 4 2 3 2 2 2" xfId="15417"/>
    <cellStyle name="Currency 6 4 2 3 2 2 2 2" xfId="30828"/>
    <cellStyle name="Currency 6 4 2 3 2 2 2 2 2" xfId="61652"/>
    <cellStyle name="Currency 6 4 2 3 2 2 2 3" xfId="46242"/>
    <cellStyle name="Currency 6 4 2 3 2 2 3" xfId="23019"/>
    <cellStyle name="Currency 6 4 2 3 2 2 3 2" xfId="53843"/>
    <cellStyle name="Currency 6 4 2 3 2 2 4" xfId="38433"/>
    <cellStyle name="Currency 6 4 2 3 2 3" xfId="11614"/>
    <cellStyle name="Currency 6 4 2 3 2 3 2" xfId="27025"/>
    <cellStyle name="Currency 6 4 2 3 2 3 2 2" xfId="57849"/>
    <cellStyle name="Currency 6 4 2 3 2 3 3" xfId="42439"/>
    <cellStyle name="Currency 6 4 2 3 2 4" xfId="19216"/>
    <cellStyle name="Currency 6 4 2 3 2 4 2" xfId="50040"/>
    <cellStyle name="Currency 6 4 2 3 2 5" xfId="34630"/>
    <cellStyle name="Currency 6 4 2 3 3" xfId="5708"/>
    <cellStyle name="Currency 6 4 2 3 3 2" xfId="13518"/>
    <cellStyle name="Currency 6 4 2 3 3 2 2" xfId="28929"/>
    <cellStyle name="Currency 6 4 2 3 3 2 2 2" xfId="59753"/>
    <cellStyle name="Currency 6 4 2 3 3 2 3" xfId="44343"/>
    <cellStyle name="Currency 6 4 2 3 3 3" xfId="21120"/>
    <cellStyle name="Currency 6 4 2 3 3 3 2" xfId="51944"/>
    <cellStyle name="Currency 6 4 2 3 3 4" xfId="36534"/>
    <cellStyle name="Currency 6 4 2 3 4" xfId="9715"/>
    <cellStyle name="Currency 6 4 2 3 4 2" xfId="25126"/>
    <cellStyle name="Currency 6 4 2 3 4 2 2" xfId="55950"/>
    <cellStyle name="Currency 6 4 2 3 4 3" xfId="40540"/>
    <cellStyle name="Currency 6 4 2 3 5" xfId="17317"/>
    <cellStyle name="Currency 6 4 2 3 5 2" xfId="48141"/>
    <cellStyle name="Currency 6 4 2 3 6" xfId="32731"/>
    <cellStyle name="Currency 6 4 2 4" xfId="2538"/>
    <cellStyle name="Currency 6 4 2 4 2" xfId="6341"/>
    <cellStyle name="Currency 6 4 2 4 2 2" xfId="14151"/>
    <cellStyle name="Currency 6 4 2 4 2 2 2" xfId="29562"/>
    <cellStyle name="Currency 6 4 2 4 2 2 2 2" xfId="60386"/>
    <cellStyle name="Currency 6 4 2 4 2 2 3" xfId="44976"/>
    <cellStyle name="Currency 6 4 2 4 2 3" xfId="21753"/>
    <cellStyle name="Currency 6 4 2 4 2 3 2" xfId="52577"/>
    <cellStyle name="Currency 6 4 2 4 2 4" xfId="37167"/>
    <cellStyle name="Currency 6 4 2 4 3" xfId="10348"/>
    <cellStyle name="Currency 6 4 2 4 3 2" xfId="25759"/>
    <cellStyle name="Currency 6 4 2 4 3 2 2" xfId="56583"/>
    <cellStyle name="Currency 6 4 2 4 3 3" xfId="41173"/>
    <cellStyle name="Currency 6 4 2 4 4" xfId="17950"/>
    <cellStyle name="Currency 6 4 2 4 4 2" xfId="48774"/>
    <cellStyle name="Currency 6 4 2 4 5" xfId="33364"/>
    <cellStyle name="Currency 6 4 2 5" xfId="4442"/>
    <cellStyle name="Currency 6 4 2 5 2" xfId="12252"/>
    <cellStyle name="Currency 6 4 2 5 2 2" xfId="27663"/>
    <cellStyle name="Currency 6 4 2 5 2 2 2" xfId="58487"/>
    <cellStyle name="Currency 6 4 2 5 2 3" xfId="43077"/>
    <cellStyle name="Currency 6 4 2 5 3" xfId="19854"/>
    <cellStyle name="Currency 6 4 2 5 3 2" xfId="50678"/>
    <cellStyle name="Currency 6 4 2 5 4" xfId="35268"/>
    <cellStyle name="Currency 6 4 2 6" xfId="8449"/>
    <cellStyle name="Currency 6 4 2 6 2" xfId="23860"/>
    <cellStyle name="Currency 6 4 2 6 2 2" xfId="54684"/>
    <cellStyle name="Currency 6 4 2 6 3" xfId="39274"/>
    <cellStyle name="Currency 6 4 2 7" xfId="16051"/>
    <cellStyle name="Currency 6 4 2 7 2" xfId="46875"/>
    <cellStyle name="Currency 6 4 2 8" xfId="31465"/>
    <cellStyle name="Currency 6 4 3" xfId="430"/>
    <cellStyle name="Currency 6 4 3 2" xfId="1063"/>
    <cellStyle name="Currency 6 4 3 2 2" xfId="2962"/>
    <cellStyle name="Currency 6 4 3 2 2 2" xfId="6765"/>
    <cellStyle name="Currency 6 4 3 2 2 2 2" xfId="14575"/>
    <cellStyle name="Currency 6 4 3 2 2 2 2 2" xfId="29986"/>
    <cellStyle name="Currency 6 4 3 2 2 2 2 2 2" xfId="60810"/>
    <cellStyle name="Currency 6 4 3 2 2 2 2 3" xfId="45400"/>
    <cellStyle name="Currency 6 4 3 2 2 2 3" xfId="22177"/>
    <cellStyle name="Currency 6 4 3 2 2 2 3 2" xfId="53001"/>
    <cellStyle name="Currency 6 4 3 2 2 2 4" xfId="37591"/>
    <cellStyle name="Currency 6 4 3 2 2 3" xfId="10772"/>
    <cellStyle name="Currency 6 4 3 2 2 3 2" xfId="26183"/>
    <cellStyle name="Currency 6 4 3 2 2 3 2 2" xfId="57007"/>
    <cellStyle name="Currency 6 4 3 2 2 3 3" xfId="41597"/>
    <cellStyle name="Currency 6 4 3 2 2 4" xfId="18374"/>
    <cellStyle name="Currency 6 4 3 2 2 4 2" xfId="49198"/>
    <cellStyle name="Currency 6 4 3 2 2 5" xfId="33788"/>
    <cellStyle name="Currency 6 4 3 2 3" xfId="4866"/>
    <cellStyle name="Currency 6 4 3 2 3 2" xfId="12676"/>
    <cellStyle name="Currency 6 4 3 2 3 2 2" xfId="28087"/>
    <cellStyle name="Currency 6 4 3 2 3 2 2 2" xfId="58911"/>
    <cellStyle name="Currency 6 4 3 2 3 2 3" xfId="43501"/>
    <cellStyle name="Currency 6 4 3 2 3 3" xfId="20278"/>
    <cellStyle name="Currency 6 4 3 2 3 3 2" xfId="51102"/>
    <cellStyle name="Currency 6 4 3 2 3 4" xfId="35692"/>
    <cellStyle name="Currency 6 4 3 2 4" xfId="8873"/>
    <cellStyle name="Currency 6 4 3 2 4 2" xfId="24284"/>
    <cellStyle name="Currency 6 4 3 2 4 2 2" xfId="55108"/>
    <cellStyle name="Currency 6 4 3 2 4 3" xfId="39698"/>
    <cellStyle name="Currency 6 4 3 2 5" xfId="16475"/>
    <cellStyle name="Currency 6 4 3 2 5 2" xfId="47299"/>
    <cellStyle name="Currency 6 4 3 2 6" xfId="31889"/>
    <cellStyle name="Currency 6 4 3 3" xfId="1696"/>
    <cellStyle name="Currency 6 4 3 3 2" xfId="3595"/>
    <cellStyle name="Currency 6 4 3 3 2 2" xfId="7398"/>
    <cellStyle name="Currency 6 4 3 3 2 2 2" xfId="15208"/>
    <cellStyle name="Currency 6 4 3 3 2 2 2 2" xfId="30619"/>
    <cellStyle name="Currency 6 4 3 3 2 2 2 2 2" xfId="61443"/>
    <cellStyle name="Currency 6 4 3 3 2 2 2 3" xfId="46033"/>
    <cellStyle name="Currency 6 4 3 3 2 2 3" xfId="22810"/>
    <cellStyle name="Currency 6 4 3 3 2 2 3 2" xfId="53634"/>
    <cellStyle name="Currency 6 4 3 3 2 2 4" xfId="38224"/>
    <cellStyle name="Currency 6 4 3 3 2 3" xfId="11405"/>
    <cellStyle name="Currency 6 4 3 3 2 3 2" xfId="26816"/>
    <cellStyle name="Currency 6 4 3 3 2 3 2 2" xfId="57640"/>
    <cellStyle name="Currency 6 4 3 3 2 3 3" xfId="42230"/>
    <cellStyle name="Currency 6 4 3 3 2 4" xfId="19007"/>
    <cellStyle name="Currency 6 4 3 3 2 4 2" xfId="49831"/>
    <cellStyle name="Currency 6 4 3 3 2 5" xfId="34421"/>
    <cellStyle name="Currency 6 4 3 3 3" xfId="5499"/>
    <cellStyle name="Currency 6 4 3 3 3 2" xfId="13309"/>
    <cellStyle name="Currency 6 4 3 3 3 2 2" xfId="28720"/>
    <cellStyle name="Currency 6 4 3 3 3 2 2 2" xfId="59544"/>
    <cellStyle name="Currency 6 4 3 3 3 2 3" xfId="44134"/>
    <cellStyle name="Currency 6 4 3 3 3 3" xfId="20911"/>
    <cellStyle name="Currency 6 4 3 3 3 3 2" xfId="51735"/>
    <cellStyle name="Currency 6 4 3 3 3 4" xfId="36325"/>
    <cellStyle name="Currency 6 4 3 3 4" xfId="9506"/>
    <cellStyle name="Currency 6 4 3 3 4 2" xfId="24917"/>
    <cellStyle name="Currency 6 4 3 3 4 2 2" xfId="55741"/>
    <cellStyle name="Currency 6 4 3 3 4 3" xfId="40331"/>
    <cellStyle name="Currency 6 4 3 3 5" xfId="17108"/>
    <cellStyle name="Currency 6 4 3 3 5 2" xfId="47932"/>
    <cellStyle name="Currency 6 4 3 3 6" xfId="32522"/>
    <cellStyle name="Currency 6 4 3 4" xfId="2329"/>
    <cellStyle name="Currency 6 4 3 4 2" xfId="6132"/>
    <cellStyle name="Currency 6 4 3 4 2 2" xfId="13942"/>
    <cellStyle name="Currency 6 4 3 4 2 2 2" xfId="29353"/>
    <cellStyle name="Currency 6 4 3 4 2 2 2 2" xfId="60177"/>
    <cellStyle name="Currency 6 4 3 4 2 2 3" xfId="44767"/>
    <cellStyle name="Currency 6 4 3 4 2 3" xfId="21544"/>
    <cellStyle name="Currency 6 4 3 4 2 3 2" xfId="52368"/>
    <cellStyle name="Currency 6 4 3 4 2 4" xfId="36958"/>
    <cellStyle name="Currency 6 4 3 4 3" xfId="10139"/>
    <cellStyle name="Currency 6 4 3 4 3 2" xfId="25550"/>
    <cellStyle name="Currency 6 4 3 4 3 2 2" xfId="56374"/>
    <cellStyle name="Currency 6 4 3 4 3 3" xfId="40964"/>
    <cellStyle name="Currency 6 4 3 4 4" xfId="17741"/>
    <cellStyle name="Currency 6 4 3 4 4 2" xfId="48565"/>
    <cellStyle name="Currency 6 4 3 4 5" xfId="33155"/>
    <cellStyle name="Currency 6 4 3 5" xfId="4233"/>
    <cellStyle name="Currency 6 4 3 5 2" xfId="12043"/>
    <cellStyle name="Currency 6 4 3 5 2 2" xfId="27454"/>
    <cellStyle name="Currency 6 4 3 5 2 2 2" xfId="58278"/>
    <cellStyle name="Currency 6 4 3 5 2 3" xfId="42868"/>
    <cellStyle name="Currency 6 4 3 5 3" xfId="19645"/>
    <cellStyle name="Currency 6 4 3 5 3 2" xfId="50469"/>
    <cellStyle name="Currency 6 4 3 5 4" xfId="35059"/>
    <cellStyle name="Currency 6 4 3 6" xfId="8240"/>
    <cellStyle name="Currency 6 4 3 6 2" xfId="23651"/>
    <cellStyle name="Currency 6 4 3 6 2 2" xfId="54475"/>
    <cellStyle name="Currency 6 4 3 6 3" xfId="39065"/>
    <cellStyle name="Currency 6 4 3 7" xfId="15842"/>
    <cellStyle name="Currency 6 4 3 7 2" xfId="46666"/>
    <cellStyle name="Currency 6 4 3 8" xfId="31256"/>
    <cellStyle name="Currency 6 4 4" xfId="850"/>
    <cellStyle name="Currency 6 4 4 2" xfId="2749"/>
    <cellStyle name="Currency 6 4 4 2 2" xfId="6552"/>
    <cellStyle name="Currency 6 4 4 2 2 2" xfId="14362"/>
    <cellStyle name="Currency 6 4 4 2 2 2 2" xfId="29773"/>
    <cellStyle name="Currency 6 4 4 2 2 2 2 2" xfId="60597"/>
    <cellStyle name="Currency 6 4 4 2 2 2 3" xfId="45187"/>
    <cellStyle name="Currency 6 4 4 2 2 3" xfId="21964"/>
    <cellStyle name="Currency 6 4 4 2 2 3 2" xfId="52788"/>
    <cellStyle name="Currency 6 4 4 2 2 4" xfId="37378"/>
    <cellStyle name="Currency 6 4 4 2 3" xfId="10559"/>
    <cellStyle name="Currency 6 4 4 2 3 2" xfId="25970"/>
    <cellStyle name="Currency 6 4 4 2 3 2 2" xfId="56794"/>
    <cellStyle name="Currency 6 4 4 2 3 3" xfId="41384"/>
    <cellStyle name="Currency 6 4 4 2 4" xfId="18161"/>
    <cellStyle name="Currency 6 4 4 2 4 2" xfId="48985"/>
    <cellStyle name="Currency 6 4 4 2 5" xfId="33575"/>
    <cellStyle name="Currency 6 4 4 3" xfId="4653"/>
    <cellStyle name="Currency 6 4 4 3 2" xfId="12463"/>
    <cellStyle name="Currency 6 4 4 3 2 2" xfId="27874"/>
    <cellStyle name="Currency 6 4 4 3 2 2 2" xfId="58698"/>
    <cellStyle name="Currency 6 4 4 3 2 3" xfId="43288"/>
    <cellStyle name="Currency 6 4 4 3 3" xfId="20065"/>
    <cellStyle name="Currency 6 4 4 3 3 2" xfId="50889"/>
    <cellStyle name="Currency 6 4 4 3 4" xfId="35479"/>
    <cellStyle name="Currency 6 4 4 4" xfId="8660"/>
    <cellStyle name="Currency 6 4 4 4 2" xfId="24071"/>
    <cellStyle name="Currency 6 4 4 4 2 2" xfId="54895"/>
    <cellStyle name="Currency 6 4 4 4 3" xfId="39485"/>
    <cellStyle name="Currency 6 4 4 5" xfId="16262"/>
    <cellStyle name="Currency 6 4 4 5 2" xfId="47086"/>
    <cellStyle name="Currency 6 4 4 6" xfId="31676"/>
    <cellStyle name="Currency 6 4 5" xfId="1483"/>
    <cellStyle name="Currency 6 4 5 2" xfId="3382"/>
    <cellStyle name="Currency 6 4 5 2 2" xfId="7185"/>
    <cellStyle name="Currency 6 4 5 2 2 2" xfId="14995"/>
    <cellStyle name="Currency 6 4 5 2 2 2 2" xfId="30406"/>
    <cellStyle name="Currency 6 4 5 2 2 2 2 2" xfId="61230"/>
    <cellStyle name="Currency 6 4 5 2 2 2 3" xfId="45820"/>
    <cellStyle name="Currency 6 4 5 2 2 3" xfId="22597"/>
    <cellStyle name="Currency 6 4 5 2 2 3 2" xfId="53421"/>
    <cellStyle name="Currency 6 4 5 2 2 4" xfId="38011"/>
    <cellStyle name="Currency 6 4 5 2 3" xfId="11192"/>
    <cellStyle name="Currency 6 4 5 2 3 2" xfId="26603"/>
    <cellStyle name="Currency 6 4 5 2 3 2 2" xfId="57427"/>
    <cellStyle name="Currency 6 4 5 2 3 3" xfId="42017"/>
    <cellStyle name="Currency 6 4 5 2 4" xfId="18794"/>
    <cellStyle name="Currency 6 4 5 2 4 2" xfId="49618"/>
    <cellStyle name="Currency 6 4 5 2 5" xfId="34208"/>
    <cellStyle name="Currency 6 4 5 3" xfId="5286"/>
    <cellStyle name="Currency 6 4 5 3 2" xfId="13096"/>
    <cellStyle name="Currency 6 4 5 3 2 2" xfId="28507"/>
    <cellStyle name="Currency 6 4 5 3 2 2 2" xfId="59331"/>
    <cellStyle name="Currency 6 4 5 3 2 3" xfId="43921"/>
    <cellStyle name="Currency 6 4 5 3 3" xfId="20698"/>
    <cellStyle name="Currency 6 4 5 3 3 2" xfId="51522"/>
    <cellStyle name="Currency 6 4 5 3 4" xfId="36112"/>
    <cellStyle name="Currency 6 4 5 4" xfId="9293"/>
    <cellStyle name="Currency 6 4 5 4 2" xfId="24704"/>
    <cellStyle name="Currency 6 4 5 4 2 2" xfId="55528"/>
    <cellStyle name="Currency 6 4 5 4 3" xfId="40118"/>
    <cellStyle name="Currency 6 4 5 5" xfId="16895"/>
    <cellStyle name="Currency 6 4 5 5 2" xfId="47719"/>
    <cellStyle name="Currency 6 4 5 6" xfId="32309"/>
    <cellStyle name="Currency 6 4 6" xfId="2116"/>
    <cellStyle name="Currency 6 4 6 2" xfId="5919"/>
    <cellStyle name="Currency 6 4 6 2 2" xfId="13729"/>
    <cellStyle name="Currency 6 4 6 2 2 2" xfId="29140"/>
    <cellStyle name="Currency 6 4 6 2 2 2 2" xfId="59964"/>
    <cellStyle name="Currency 6 4 6 2 2 3" xfId="44554"/>
    <cellStyle name="Currency 6 4 6 2 3" xfId="21331"/>
    <cellStyle name="Currency 6 4 6 2 3 2" xfId="52155"/>
    <cellStyle name="Currency 6 4 6 2 4" xfId="36745"/>
    <cellStyle name="Currency 6 4 6 3" xfId="9926"/>
    <cellStyle name="Currency 6 4 6 3 2" xfId="25337"/>
    <cellStyle name="Currency 6 4 6 3 2 2" xfId="56161"/>
    <cellStyle name="Currency 6 4 6 3 3" xfId="40751"/>
    <cellStyle name="Currency 6 4 6 4" xfId="17528"/>
    <cellStyle name="Currency 6 4 6 4 2" xfId="48352"/>
    <cellStyle name="Currency 6 4 6 5" xfId="32942"/>
    <cellStyle name="Currency 6 4 7" xfId="4020"/>
    <cellStyle name="Currency 6 4 7 2" xfId="11830"/>
    <cellStyle name="Currency 6 4 7 2 2" xfId="27241"/>
    <cellStyle name="Currency 6 4 7 2 2 2" xfId="58065"/>
    <cellStyle name="Currency 6 4 7 2 3" xfId="42655"/>
    <cellStyle name="Currency 6 4 7 3" xfId="19432"/>
    <cellStyle name="Currency 6 4 7 3 2" xfId="50256"/>
    <cellStyle name="Currency 6 4 7 4" xfId="34846"/>
    <cellStyle name="Currency 6 4 8" xfId="8027"/>
    <cellStyle name="Currency 6 4 8 2" xfId="23438"/>
    <cellStyle name="Currency 6 4 8 2 2" xfId="54262"/>
    <cellStyle name="Currency 6 4 8 3" xfId="38852"/>
    <cellStyle name="Currency 6 4 9" xfId="7818"/>
    <cellStyle name="Currency 6 4 9 2" xfId="23229"/>
    <cellStyle name="Currency 6 4 9 2 2" xfId="54053"/>
    <cellStyle name="Currency 6 4 9 3" xfId="38643"/>
    <cellStyle name="Currency 6 5" xfId="594"/>
    <cellStyle name="Currency 6 5 2" xfId="1227"/>
    <cellStyle name="Currency 6 5 2 2" xfId="3126"/>
    <cellStyle name="Currency 6 5 2 2 2" xfId="6929"/>
    <cellStyle name="Currency 6 5 2 2 2 2" xfId="14739"/>
    <cellStyle name="Currency 6 5 2 2 2 2 2" xfId="30150"/>
    <cellStyle name="Currency 6 5 2 2 2 2 2 2" xfId="60974"/>
    <cellStyle name="Currency 6 5 2 2 2 2 3" xfId="45564"/>
    <cellStyle name="Currency 6 5 2 2 2 3" xfId="22341"/>
    <cellStyle name="Currency 6 5 2 2 2 3 2" xfId="53165"/>
    <cellStyle name="Currency 6 5 2 2 2 4" xfId="37755"/>
    <cellStyle name="Currency 6 5 2 2 3" xfId="10936"/>
    <cellStyle name="Currency 6 5 2 2 3 2" xfId="26347"/>
    <cellStyle name="Currency 6 5 2 2 3 2 2" xfId="57171"/>
    <cellStyle name="Currency 6 5 2 2 3 3" xfId="41761"/>
    <cellStyle name="Currency 6 5 2 2 4" xfId="18538"/>
    <cellStyle name="Currency 6 5 2 2 4 2" xfId="49362"/>
    <cellStyle name="Currency 6 5 2 2 5" xfId="33952"/>
    <cellStyle name="Currency 6 5 2 3" xfId="5030"/>
    <cellStyle name="Currency 6 5 2 3 2" xfId="12840"/>
    <cellStyle name="Currency 6 5 2 3 2 2" xfId="28251"/>
    <cellStyle name="Currency 6 5 2 3 2 2 2" xfId="59075"/>
    <cellStyle name="Currency 6 5 2 3 2 3" xfId="43665"/>
    <cellStyle name="Currency 6 5 2 3 3" xfId="20442"/>
    <cellStyle name="Currency 6 5 2 3 3 2" xfId="51266"/>
    <cellStyle name="Currency 6 5 2 3 4" xfId="35856"/>
    <cellStyle name="Currency 6 5 2 4" xfId="9037"/>
    <cellStyle name="Currency 6 5 2 4 2" xfId="24448"/>
    <cellStyle name="Currency 6 5 2 4 2 2" xfId="55272"/>
    <cellStyle name="Currency 6 5 2 4 3" xfId="39862"/>
    <cellStyle name="Currency 6 5 2 5" xfId="16639"/>
    <cellStyle name="Currency 6 5 2 5 2" xfId="47463"/>
    <cellStyle name="Currency 6 5 2 6" xfId="32053"/>
    <cellStyle name="Currency 6 5 3" xfId="1860"/>
    <cellStyle name="Currency 6 5 3 2" xfId="3759"/>
    <cellStyle name="Currency 6 5 3 2 2" xfId="7562"/>
    <cellStyle name="Currency 6 5 3 2 2 2" xfId="15372"/>
    <cellStyle name="Currency 6 5 3 2 2 2 2" xfId="30783"/>
    <cellStyle name="Currency 6 5 3 2 2 2 2 2" xfId="61607"/>
    <cellStyle name="Currency 6 5 3 2 2 2 3" xfId="46197"/>
    <cellStyle name="Currency 6 5 3 2 2 3" xfId="22974"/>
    <cellStyle name="Currency 6 5 3 2 2 3 2" xfId="53798"/>
    <cellStyle name="Currency 6 5 3 2 2 4" xfId="38388"/>
    <cellStyle name="Currency 6 5 3 2 3" xfId="11569"/>
    <cellStyle name="Currency 6 5 3 2 3 2" xfId="26980"/>
    <cellStyle name="Currency 6 5 3 2 3 2 2" xfId="57804"/>
    <cellStyle name="Currency 6 5 3 2 3 3" xfId="42394"/>
    <cellStyle name="Currency 6 5 3 2 4" xfId="19171"/>
    <cellStyle name="Currency 6 5 3 2 4 2" xfId="49995"/>
    <cellStyle name="Currency 6 5 3 2 5" xfId="34585"/>
    <cellStyle name="Currency 6 5 3 3" xfId="5663"/>
    <cellStyle name="Currency 6 5 3 3 2" xfId="13473"/>
    <cellStyle name="Currency 6 5 3 3 2 2" xfId="28884"/>
    <cellStyle name="Currency 6 5 3 3 2 2 2" xfId="59708"/>
    <cellStyle name="Currency 6 5 3 3 2 3" xfId="44298"/>
    <cellStyle name="Currency 6 5 3 3 3" xfId="21075"/>
    <cellStyle name="Currency 6 5 3 3 3 2" xfId="51899"/>
    <cellStyle name="Currency 6 5 3 3 4" xfId="36489"/>
    <cellStyle name="Currency 6 5 3 4" xfId="9670"/>
    <cellStyle name="Currency 6 5 3 4 2" xfId="25081"/>
    <cellStyle name="Currency 6 5 3 4 2 2" xfId="55905"/>
    <cellStyle name="Currency 6 5 3 4 3" xfId="40495"/>
    <cellStyle name="Currency 6 5 3 5" xfId="17272"/>
    <cellStyle name="Currency 6 5 3 5 2" xfId="48096"/>
    <cellStyle name="Currency 6 5 3 6" xfId="32686"/>
    <cellStyle name="Currency 6 5 4" xfId="2493"/>
    <cellStyle name="Currency 6 5 4 2" xfId="6296"/>
    <cellStyle name="Currency 6 5 4 2 2" xfId="14106"/>
    <cellStyle name="Currency 6 5 4 2 2 2" xfId="29517"/>
    <cellStyle name="Currency 6 5 4 2 2 2 2" xfId="60341"/>
    <cellStyle name="Currency 6 5 4 2 2 3" xfId="44931"/>
    <cellStyle name="Currency 6 5 4 2 3" xfId="21708"/>
    <cellStyle name="Currency 6 5 4 2 3 2" xfId="52532"/>
    <cellStyle name="Currency 6 5 4 2 4" xfId="37122"/>
    <cellStyle name="Currency 6 5 4 3" xfId="10303"/>
    <cellStyle name="Currency 6 5 4 3 2" xfId="25714"/>
    <cellStyle name="Currency 6 5 4 3 2 2" xfId="56538"/>
    <cellStyle name="Currency 6 5 4 3 3" xfId="41128"/>
    <cellStyle name="Currency 6 5 4 4" xfId="17905"/>
    <cellStyle name="Currency 6 5 4 4 2" xfId="48729"/>
    <cellStyle name="Currency 6 5 4 5" xfId="33319"/>
    <cellStyle name="Currency 6 5 5" xfId="4397"/>
    <cellStyle name="Currency 6 5 5 2" xfId="12207"/>
    <cellStyle name="Currency 6 5 5 2 2" xfId="27618"/>
    <cellStyle name="Currency 6 5 5 2 2 2" xfId="58442"/>
    <cellStyle name="Currency 6 5 5 2 3" xfId="43032"/>
    <cellStyle name="Currency 6 5 5 3" xfId="19809"/>
    <cellStyle name="Currency 6 5 5 3 2" xfId="50633"/>
    <cellStyle name="Currency 6 5 5 4" xfId="35223"/>
    <cellStyle name="Currency 6 5 6" xfId="8404"/>
    <cellStyle name="Currency 6 5 6 2" xfId="23815"/>
    <cellStyle name="Currency 6 5 6 2 2" xfId="54639"/>
    <cellStyle name="Currency 6 5 6 3" xfId="39229"/>
    <cellStyle name="Currency 6 5 7" xfId="16006"/>
    <cellStyle name="Currency 6 5 7 2" xfId="46830"/>
    <cellStyle name="Currency 6 5 8" xfId="31420"/>
    <cellStyle name="Currency 6 6" xfId="385"/>
    <cellStyle name="Currency 6 6 2" xfId="1018"/>
    <cellStyle name="Currency 6 6 2 2" xfId="2917"/>
    <cellStyle name="Currency 6 6 2 2 2" xfId="6720"/>
    <cellStyle name="Currency 6 6 2 2 2 2" xfId="14530"/>
    <cellStyle name="Currency 6 6 2 2 2 2 2" xfId="29941"/>
    <cellStyle name="Currency 6 6 2 2 2 2 2 2" xfId="60765"/>
    <cellStyle name="Currency 6 6 2 2 2 2 3" xfId="45355"/>
    <cellStyle name="Currency 6 6 2 2 2 3" xfId="22132"/>
    <cellStyle name="Currency 6 6 2 2 2 3 2" xfId="52956"/>
    <cellStyle name="Currency 6 6 2 2 2 4" xfId="37546"/>
    <cellStyle name="Currency 6 6 2 2 3" xfId="10727"/>
    <cellStyle name="Currency 6 6 2 2 3 2" xfId="26138"/>
    <cellStyle name="Currency 6 6 2 2 3 2 2" xfId="56962"/>
    <cellStyle name="Currency 6 6 2 2 3 3" xfId="41552"/>
    <cellStyle name="Currency 6 6 2 2 4" xfId="18329"/>
    <cellStyle name="Currency 6 6 2 2 4 2" xfId="49153"/>
    <cellStyle name="Currency 6 6 2 2 5" xfId="33743"/>
    <cellStyle name="Currency 6 6 2 3" xfId="4821"/>
    <cellStyle name="Currency 6 6 2 3 2" xfId="12631"/>
    <cellStyle name="Currency 6 6 2 3 2 2" xfId="28042"/>
    <cellStyle name="Currency 6 6 2 3 2 2 2" xfId="58866"/>
    <cellStyle name="Currency 6 6 2 3 2 3" xfId="43456"/>
    <cellStyle name="Currency 6 6 2 3 3" xfId="20233"/>
    <cellStyle name="Currency 6 6 2 3 3 2" xfId="51057"/>
    <cellStyle name="Currency 6 6 2 3 4" xfId="35647"/>
    <cellStyle name="Currency 6 6 2 4" xfId="8828"/>
    <cellStyle name="Currency 6 6 2 4 2" xfId="24239"/>
    <cellStyle name="Currency 6 6 2 4 2 2" xfId="55063"/>
    <cellStyle name="Currency 6 6 2 4 3" xfId="39653"/>
    <cellStyle name="Currency 6 6 2 5" xfId="16430"/>
    <cellStyle name="Currency 6 6 2 5 2" xfId="47254"/>
    <cellStyle name="Currency 6 6 2 6" xfId="31844"/>
    <cellStyle name="Currency 6 6 3" xfId="1651"/>
    <cellStyle name="Currency 6 6 3 2" xfId="3550"/>
    <cellStyle name="Currency 6 6 3 2 2" xfId="7353"/>
    <cellStyle name="Currency 6 6 3 2 2 2" xfId="15163"/>
    <cellStyle name="Currency 6 6 3 2 2 2 2" xfId="30574"/>
    <cellStyle name="Currency 6 6 3 2 2 2 2 2" xfId="61398"/>
    <cellStyle name="Currency 6 6 3 2 2 2 3" xfId="45988"/>
    <cellStyle name="Currency 6 6 3 2 2 3" xfId="22765"/>
    <cellStyle name="Currency 6 6 3 2 2 3 2" xfId="53589"/>
    <cellStyle name="Currency 6 6 3 2 2 4" xfId="38179"/>
    <cellStyle name="Currency 6 6 3 2 3" xfId="11360"/>
    <cellStyle name="Currency 6 6 3 2 3 2" xfId="26771"/>
    <cellStyle name="Currency 6 6 3 2 3 2 2" xfId="57595"/>
    <cellStyle name="Currency 6 6 3 2 3 3" xfId="42185"/>
    <cellStyle name="Currency 6 6 3 2 4" xfId="18962"/>
    <cellStyle name="Currency 6 6 3 2 4 2" xfId="49786"/>
    <cellStyle name="Currency 6 6 3 2 5" xfId="34376"/>
    <cellStyle name="Currency 6 6 3 3" xfId="5454"/>
    <cellStyle name="Currency 6 6 3 3 2" xfId="13264"/>
    <cellStyle name="Currency 6 6 3 3 2 2" xfId="28675"/>
    <cellStyle name="Currency 6 6 3 3 2 2 2" xfId="59499"/>
    <cellStyle name="Currency 6 6 3 3 2 3" xfId="44089"/>
    <cellStyle name="Currency 6 6 3 3 3" xfId="20866"/>
    <cellStyle name="Currency 6 6 3 3 3 2" xfId="51690"/>
    <cellStyle name="Currency 6 6 3 3 4" xfId="36280"/>
    <cellStyle name="Currency 6 6 3 4" xfId="9461"/>
    <cellStyle name="Currency 6 6 3 4 2" xfId="24872"/>
    <cellStyle name="Currency 6 6 3 4 2 2" xfId="55696"/>
    <cellStyle name="Currency 6 6 3 4 3" xfId="40286"/>
    <cellStyle name="Currency 6 6 3 5" xfId="17063"/>
    <cellStyle name="Currency 6 6 3 5 2" xfId="47887"/>
    <cellStyle name="Currency 6 6 3 6" xfId="32477"/>
    <cellStyle name="Currency 6 6 4" xfId="2284"/>
    <cellStyle name="Currency 6 6 4 2" xfId="6087"/>
    <cellStyle name="Currency 6 6 4 2 2" xfId="13897"/>
    <cellStyle name="Currency 6 6 4 2 2 2" xfId="29308"/>
    <cellStyle name="Currency 6 6 4 2 2 2 2" xfId="60132"/>
    <cellStyle name="Currency 6 6 4 2 2 3" xfId="44722"/>
    <cellStyle name="Currency 6 6 4 2 3" xfId="21499"/>
    <cellStyle name="Currency 6 6 4 2 3 2" xfId="52323"/>
    <cellStyle name="Currency 6 6 4 2 4" xfId="36913"/>
    <cellStyle name="Currency 6 6 4 3" xfId="10094"/>
    <cellStyle name="Currency 6 6 4 3 2" xfId="25505"/>
    <cellStyle name="Currency 6 6 4 3 2 2" xfId="56329"/>
    <cellStyle name="Currency 6 6 4 3 3" xfId="40919"/>
    <cellStyle name="Currency 6 6 4 4" xfId="17696"/>
    <cellStyle name="Currency 6 6 4 4 2" xfId="48520"/>
    <cellStyle name="Currency 6 6 4 5" xfId="33110"/>
    <cellStyle name="Currency 6 6 5" xfId="4188"/>
    <cellStyle name="Currency 6 6 5 2" xfId="11998"/>
    <cellStyle name="Currency 6 6 5 2 2" xfId="27409"/>
    <cellStyle name="Currency 6 6 5 2 2 2" xfId="58233"/>
    <cellStyle name="Currency 6 6 5 2 3" xfId="42823"/>
    <cellStyle name="Currency 6 6 5 3" xfId="19600"/>
    <cellStyle name="Currency 6 6 5 3 2" xfId="50424"/>
    <cellStyle name="Currency 6 6 5 4" xfId="35014"/>
    <cellStyle name="Currency 6 6 6" xfId="8195"/>
    <cellStyle name="Currency 6 6 6 2" xfId="23606"/>
    <cellStyle name="Currency 6 6 6 2 2" xfId="54430"/>
    <cellStyle name="Currency 6 6 6 3" xfId="39020"/>
    <cellStyle name="Currency 6 6 7" xfId="15797"/>
    <cellStyle name="Currency 6 6 7 2" xfId="46621"/>
    <cellStyle name="Currency 6 6 8" xfId="31211"/>
    <cellStyle name="Currency 6 7" xfId="805"/>
    <cellStyle name="Currency 6 7 2" xfId="2704"/>
    <cellStyle name="Currency 6 7 2 2" xfId="6507"/>
    <cellStyle name="Currency 6 7 2 2 2" xfId="14317"/>
    <cellStyle name="Currency 6 7 2 2 2 2" xfId="29728"/>
    <cellStyle name="Currency 6 7 2 2 2 2 2" xfId="60552"/>
    <cellStyle name="Currency 6 7 2 2 2 3" xfId="45142"/>
    <cellStyle name="Currency 6 7 2 2 3" xfId="21919"/>
    <cellStyle name="Currency 6 7 2 2 3 2" xfId="52743"/>
    <cellStyle name="Currency 6 7 2 2 4" xfId="37333"/>
    <cellStyle name="Currency 6 7 2 3" xfId="10514"/>
    <cellStyle name="Currency 6 7 2 3 2" xfId="25925"/>
    <cellStyle name="Currency 6 7 2 3 2 2" xfId="56749"/>
    <cellStyle name="Currency 6 7 2 3 3" xfId="41339"/>
    <cellStyle name="Currency 6 7 2 4" xfId="18116"/>
    <cellStyle name="Currency 6 7 2 4 2" xfId="48940"/>
    <cellStyle name="Currency 6 7 2 5" xfId="33530"/>
    <cellStyle name="Currency 6 7 3" xfId="4608"/>
    <cellStyle name="Currency 6 7 3 2" xfId="12418"/>
    <cellStyle name="Currency 6 7 3 2 2" xfId="27829"/>
    <cellStyle name="Currency 6 7 3 2 2 2" xfId="58653"/>
    <cellStyle name="Currency 6 7 3 2 3" xfId="43243"/>
    <cellStyle name="Currency 6 7 3 3" xfId="20020"/>
    <cellStyle name="Currency 6 7 3 3 2" xfId="50844"/>
    <cellStyle name="Currency 6 7 3 4" xfId="35434"/>
    <cellStyle name="Currency 6 7 4" xfId="8615"/>
    <cellStyle name="Currency 6 7 4 2" xfId="24026"/>
    <cellStyle name="Currency 6 7 4 2 2" xfId="54850"/>
    <cellStyle name="Currency 6 7 4 3" xfId="39440"/>
    <cellStyle name="Currency 6 7 5" xfId="16217"/>
    <cellStyle name="Currency 6 7 5 2" xfId="47041"/>
    <cellStyle name="Currency 6 7 6" xfId="31631"/>
    <cellStyle name="Currency 6 8" xfId="1438"/>
    <cellStyle name="Currency 6 8 2" xfId="3337"/>
    <cellStyle name="Currency 6 8 2 2" xfId="7140"/>
    <cellStyle name="Currency 6 8 2 2 2" xfId="14950"/>
    <cellStyle name="Currency 6 8 2 2 2 2" xfId="30361"/>
    <cellStyle name="Currency 6 8 2 2 2 2 2" xfId="61185"/>
    <cellStyle name="Currency 6 8 2 2 2 3" xfId="45775"/>
    <cellStyle name="Currency 6 8 2 2 3" xfId="22552"/>
    <cellStyle name="Currency 6 8 2 2 3 2" xfId="53376"/>
    <cellStyle name="Currency 6 8 2 2 4" xfId="37966"/>
    <cellStyle name="Currency 6 8 2 3" xfId="11147"/>
    <cellStyle name="Currency 6 8 2 3 2" xfId="26558"/>
    <cellStyle name="Currency 6 8 2 3 2 2" xfId="57382"/>
    <cellStyle name="Currency 6 8 2 3 3" xfId="41972"/>
    <cellStyle name="Currency 6 8 2 4" xfId="18749"/>
    <cellStyle name="Currency 6 8 2 4 2" xfId="49573"/>
    <cellStyle name="Currency 6 8 2 5" xfId="34163"/>
    <cellStyle name="Currency 6 8 3" xfId="5241"/>
    <cellStyle name="Currency 6 8 3 2" xfId="13051"/>
    <cellStyle name="Currency 6 8 3 2 2" xfId="28462"/>
    <cellStyle name="Currency 6 8 3 2 2 2" xfId="59286"/>
    <cellStyle name="Currency 6 8 3 2 3" xfId="43876"/>
    <cellStyle name="Currency 6 8 3 3" xfId="20653"/>
    <cellStyle name="Currency 6 8 3 3 2" xfId="51477"/>
    <cellStyle name="Currency 6 8 3 4" xfId="36067"/>
    <cellStyle name="Currency 6 8 4" xfId="9248"/>
    <cellStyle name="Currency 6 8 4 2" xfId="24659"/>
    <cellStyle name="Currency 6 8 4 2 2" xfId="55483"/>
    <cellStyle name="Currency 6 8 4 3" xfId="40073"/>
    <cellStyle name="Currency 6 8 5" xfId="16850"/>
    <cellStyle name="Currency 6 8 5 2" xfId="47674"/>
    <cellStyle name="Currency 6 8 6" xfId="32264"/>
    <cellStyle name="Currency 6 9" xfId="2071"/>
    <cellStyle name="Currency 6 9 2" xfId="5874"/>
    <cellStyle name="Currency 6 9 2 2" xfId="13684"/>
    <cellStyle name="Currency 6 9 2 2 2" xfId="29095"/>
    <cellStyle name="Currency 6 9 2 2 2 2" xfId="59919"/>
    <cellStyle name="Currency 6 9 2 2 3" xfId="44509"/>
    <cellStyle name="Currency 6 9 2 3" xfId="21286"/>
    <cellStyle name="Currency 6 9 2 3 2" xfId="52110"/>
    <cellStyle name="Currency 6 9 2 4" xfId="36700"/>
    <cellStyle name="Currency 6 9 3" xfId="9881"/>
    <cellStyle name="Currency 6 9 3 2" xfId="25292"/>
    <cellStyle name="Currency 6 9 3 2 2" xfId="56116"/>
    <cellStyle name="Currency 6 9 3 3" xfId="40706"/>
    <cellStyle name="Currency 6 9 4" xfId="17483"/>
    <cellStyle name="Currency 6 9 4 2" xfId="48307"/>
    <cellStyle name="Currency 6 9 5" xfId="32897"/>
    <cellStyle name="Currency 7" xfId="191"/>
    <cellStyle name="Currency 7 10" xfId="8002"/>
    <cellStyle name="Currency 7 10 2" xfId="23413"/>
    <cellStyle name="Currency 7 10 2 2" xfId="54237"/>
    <cellStyle name="Currency 7 10 3" xfId="38827"/>
    <cellStyle name="Currency 7 11" xfId="7793"/>
    <cellStyle name="Currency 7 11 2" xfId="23204"/>
    <cellStyle name="Currency 7 11 2 2" xfId="54028"/>
    <cellStyle name="Currency 7 11 3" xfId="38618"/>
    <cellStyle name="Currency 7 12" xfId="15604"/>
    <cellStyle name="Currency 7 12 2" xfId="46428"/>
    <cellStyle name="Currency 7 13" xfId="31018"/>
    <cellStyle name="Currency 7 2" xfId="316"/>
    <cellStyle name="Currency 7 2 10" xfId="15729"/>
    <cellStyle name="Currency 7 2 10 2" xfId="46553"/>
    <cellStyle name="Currency 7 2 11" xfId="31143"/>
    <cellStyle name="Currency 7 2 2" xfId="739"/>
    <cellStyle name="Currency 7 2 2 2" xfId="1372"/>
    <cellStyle name="Currency 7 2 2 2 2" xfId="3271"/>
    <cellStyle name="Currency 7 2 2 2 2 2" xfId="7074"/>
    <cellStyle name="Currency 7 2 2 2 2 2 2" xfId="14884"/>
    <cellStyle name="Currency 7 2 2 2 2 2 2 2" xfId="30295"/>
    <cellStyle name="Currency 7 2 2 2 2 2 2 2 2" xfId="61119"/>
    <cellStyle name="Currency 7 2 2 2 2 2 2 3" xfId="45709"/>
    <cellStyle name="Currency 7 2 2 2 2 2 3" xfId="22486"/>
    <cellStyle name="Currency 7 2 2 2 2 2 3 2" xfId="53310"/>
    <cellStyle name="Currency 7 2 2 2 2 2 4" xfId="37900"/>
    <cellStyle name="Currency 7 2 2 2 2 3" xfId="11081"/>
    <cellStyle name="Currency 7 2 2 2 2 3 2" xfId="26492"/>
    <cellStyle name="Currency 7 2 2 2 2 3 2 2" xfId="57316"/>
    <cellStyle name="Currency 7 2 2 2 2 3 3" xfId="41906"/>
    <cellStyle name="Currency 7 2 2 2 2 4" xfId="18683"/>
    <cellStyle name="Currency 7 2 2 2 2 4 2" xfId="49507"/>
    <cellStyle name="Currency 7 2 2 2 2 5" xfId="34097"/>
    <cellStyle name="Currency 7 2 2 2 3" xfId="5175"/>
    <cellStyle name="Currency 7 2 2 2 3 2" xfId="12985"/>
    <cellStyle name="Currency 7 2 2 2 3 2 2" xfId="28396"/>
    <cellStyle name="Currency 7 2 2 2 3 2 2 2" xfId="59220"/>
    <cellStyle name="Currency 7 2 2 2 3 2 3" xfId="43810"/>
    <cellStyle name="Currency 7 2 2 2 3 3" xfId="20587"/>
    <cellStyle name="Currency 7 2 2 2 3 3 2" xfId="51411"/>
    <cellStyle name="Currency 7 2 2 2 3 4" xfId="36001"/>
    <cellStyle name="Currency 7 2 2 2 4" xfId="9182"/>
    <cellStyle name="Currency 7 2 2 2 4 2" xfId="24593"/>
    <cellStyle name="Currency 7 2 2 2 4 2 2" xfId="55417"/>
    <cellStyle name="Currency 7 2 2 2 4 3" xfId="40007"/>
    <cellStyle name="Currency 7 2 2 2 5" xfId="16784"/>
    <cellStyle name="Currency 7 2 2 2 5 2" xfId="47608"/>
    <cellStyle name="Currency 7 2 2 2 6" xfId="32198"/>
    <cellStyle name="Currency 7 2 2 3" xfId="2005"/>
    <cellStyle name="Currency 7 2 2 3 2" xfId="3904"/>
    <cellStyle name="Currency 7 2 2 3 2 2" xfId="7707"/>
    <cellStyle name="Currency 7 2 2 3 2 2 2" xfId="15517"/>
    <cellStyle name="Currency 7 2 2 3 2 2 2 2" xfId="30928"/>
    <cellStyle name="Currency 7 2 2 3 2 2 2 2 2" xfId="61752"/>
    <cellStyle name="Currency 7 2 2 3 2 2 2 3" xfId="46342"/>
    <cellStyle name="Currency 7 2 2 3 2 2 3" xfId="23119"/>
    <cellStyle name="Currency 7 2 2 3 2 2 3 2" xfId="53943"/>
    <cellStyle name="Currency 7 2 2 3 2 2 4" xfId="38533"/>
    <cellStyle name="Currency 7 2 2 3 2 3" xfId="11714"/>
    <cellStyle name="Currency 7 2 2 3 2 3 2" xfId="27125"/>
    <cellStyle name="Currency 7 2 2 3 2 3 2 2" xfId="57949"/>
    <cellStyle name="Currency 7 2 2 3 2 3 3" xfId="42539"/>
    <cellStyle name="Currency 7 2 2 3 2 4" xfId="19316"/>
    <cellStyle name="Currency 7 2 2 3 2 4 2" xfId="50140"/>
    <cellStyle name="Currency 7 2 2 3 2 5" xfId="34730"/>
    <cellStyle name="Currency 7 2 2 3 3" xfId="5808"/>
    <cellStyle name="Currency 7 2 2 3 3 2" xfId="13618"/>
    <cellStyle name="Currency 7 2 2 3 3 2 2" xfId="29029"/>
    <cellStyle name="Currency 7 2 2 3 3 2 2 2" xfId="59853"/>
    <cellStyle name="Currency 7 2 2 3 3 2 3" xfId="44443"/>
    <cellStyle name="Currency 7 2 2 3 3 3" xfId="21220"/>
    <cellStyle name="Currency 7 2 2 3 3 3 2" xfId="52044"/>
    <cellStyle name="Currency 7 2 2 3 3 4" xfId="36634"/>
    <cellStyle name="Currency 7 2 2 3 4" xfId="9815"/>
    <cellStyle name="Currency 7 2 2 3 4 2" xfId="25226"/>
    <cellStyle name="Currency 7 2 2 3 4 2 2" xfId="56050"/>
    <cellStyle name="Currency 7 2 2 3 4 3" xfId="40640"/>
    <cellStyle name="Currency 7 2 2 3 5" xfId="17417"/>
    <cellStyle name="Currency 7 2 2 3 5 2" xfId="48241"/>
    <cellStyle name="Currency 7 2 2 3 6" xfId="32831"/>
    <cellStyle name="Currency 7 2 2 4" xfId="2638"/>
    <cellStyle name="Currency 7 2 2 4 2" xfId="6441"/>
    <cellStyle name="Currency 7 2 2 4 2 2" xfId="14251"/>
    <cellStyle name="Currency 7 2 2 4 2 2 2" xfId="29662"/>
    <cellStyle name="Currency 7 2 2 4 2 2 2 2" xfId="60486"/>
    <cellStyle name="Currency 7 2 2 4 2 2 3" xfId="45076"/>
    <cellStyle name="Currency 7 2 2 4 2 3" xfId="21853"/>
    <cellStyle name="Currency 7 2 2 4 2 3 2" xfId="52677"/>
    <cellStyle name="Currency 7 2 2 4 2 4" xfId="37267"/>
    <cellStyle name="Currency 7 2 2 4 3" xfId="10448"/>
    <cellStyle name="Currency 7 2 2 4 3 2" xfId="25859"/>
    <cellStyle name="Currency 7 2 2 4 3 2 2" xfId="56683"/>
    <cellStyle name="Currency 7 2 2 4 3 3" xfId="41273"/>
    <cellStyle name="Currency 7 2 2 4 4" xfId="18050"/>
    <cellStyle name="Currency 7 2 2 4 4 2" xfId="48874"/>
    <cellStyle name="Currency 7 2 2 4 5" xfId="33464"/>
    <cellStyle name="Currency 7 2 2 5" xfId="4542"/>
    <cellStyle name="Currency 7 2 2 5 2" xfId="12352"/>
    <cellStyle name="Currency 7 2 2 5 2 2" xfId="27763"/>
    <cellStyle name="Currency 7 2 2 5 2 2 2" xfId="58587"/>
    <cellStyle name="Currency 7 2 2 5 2 3" xfId="43177"/>
    <cellStyle name="Currency 7 2 2 5 3" xfId="19954"/>
    <cellStyle name="Currency 7 2 2 5 3 2" xfId="50778"/>
    <cellStyle name="Currency 7 2 2 5 4" xfId="35368"/>
    <cellStyle name="Currency 7 2 2 6" xfId="8549"/>
    <cellStyle name="Currency 7 2 2 6 2" xfId="23960"/>
    <cellStyle name="Currency 7 2 2 6 2 2" xfId="54784"/>
    <cellStyle name="Currency 7 2 2 6 3" xfId="39374"/>
    <cellStyle name="Currency 7 2 2 7" xfId="16151"/>
    <cellStyle name="Currency 7 2 2 7 2" xfId="46975"/>
    <cellStyle name="Currency 7 2 2 8" xfId="31565"/>
    <cellStyle name="Currency 7 2 3" xfId="530"/>
    <cellStyle name="Currency 7 2 3 2" xfId="1163"/>
    <cellStyle name="Currency 7 2 3 2 2" xfId="3062"/>
    <cellStyle name="Currency 7 2 3 2 2 2" xfId="6865"/>
    <cellStyle name="Currency 7 2 3 2 2 2 2" xfId="14675"/>
    <cellStyle name="Currency 7 2 3 2 2 2 2 2" xfId="30086"/>
    <cellStyle name="Currency 7 2 3 2 2 2 2 2 2" xfId="60910"/>
    <cellStyle name="Currency 7 2 3 2 2 2 2 3" xfId="45500"/>
    <cellStyle name="Currency 7 2 3 2 2 2 3" xfId="22277"/>
    <cellStyle name="Currency 7 2 3 2 2 2 3 2" xfId="53101"/>
    <cellStyle name="Currency 7 2 3 2 2 2 4" xfId="37691"/>
    <cellStyle name="Currency 7 2 3 2 2 3" xfId="10872"/>
    <cellStyle name="Currency 7 2 3 2 2 3 2" xfId="26283"/>
    <cellStyle name="Currency 7 2 3 2 2 3 2 2" xfId="57107"/>
    <cellStyle name="Currency 7 2 3 2 2 3 3" xfId="41697"/>
    <cellStyle name="Currency 7 2 3 2 2 4" xfId="18474"/>
    <cellStyle name="Currency 7 2 3 2 2 4 2" xfId="49298"/>
    <cellStyle name="Currency 7 2 3 2 2 5" xfId="33888"/>
    <cellStyle name="Currency 7 2 3 2 3" xfId="4966"/>
    <cellStyle name="Currency 7 2 3 2 3 2" xfId="12776"/>
    <cellStyle name="Currency 7 2 3 2 3 2 2" xfId="28187"/>
    <cellStyle name="Currency 7 2 3 2 3 2 2 2" xfId="59011"/>
    <cellStyle name="Currency 7 2 3 2 3 2 3" xfId="43601"/>
    <cellStyle name="Currency 7 2 3 2 3 3" xfId="20378"/>
    <cellStyle name="Currency 7 2 3 2 3 3 2" xfId="51202"/>
    <cellStyle name="Currency 7 2 3 2 3 4" xfId="35792"/>
    <cellStyle name="Currency 7 2 3 2 4" xfId="8973"/>
    <cellStyle name="Currency 7 2 3 2 4 2" xfId="24384"/>
    <cellStyle name="Currency 7 2 3 2 4 2 2" xfId="55208"/>
    <cellStyle name="Currency 7 2 3 2 4 3" xfId="39798"/>
    <cellStyle name="Currency 7 2 3 2 5" xfId="16575"/>
    <cellStyle name="Currency 7 2 3 2 5 2" xfId="47399"/>
    <cellStyle name="Currency 7 2 3 2 6" xfId="31989"/>
    <cellStyle name="Currency 7 2 3 3" xfId="1796"/>
    <cellStyle name="Currency 7 2 3 3 2" xfId="3695"/>
    <cellStyle name="Currency 7 2 3 3 2 2" xfId="7498"/>
    <cellStyle name="Currency 7 2 3 3 2 2 2" xfId="15308"/>
    <cellStyle name="Currency 7 2 3 3 2 2 2 2" xfId="30719"/>
    <cellStyle name="Currency 7 2 3 3 2 2 2 2 2" xfId="61543"/>
    <cellStyle name="Currency 7 2 3 3 2 2 2 3" xfId="46133"/>
    <cellStyle name="Currency 7 2 3 3 2 2 3" xfId="22910"/>
    <cellStyle name="Currency 7 2 3 3 2 2 3 2" xfId="53734"/>
    <cellStyle name="Currency 7 2 3 3 2 2 4" xfId="38324"/>
    <cellStyle name="Currency 7 2 3 3 2 3" xfId="11505"/>
    <cellStyle name="Currency 7 2 3 3 2 3 2" xfId="26916"/>
    <cellStyle name="Currency 7 2 3 3 2 3 2 2" xfId="57740"/>
    <cellStyle name="Currency 7 2 3 3 2 3 3" xfId="42330"/>
    <cellStyle name="Currency 7 2 3 3 2 4" xfId="19107"/>
    <cellStyle name="Currency 7 2 3 3 2 4 2" xfId="49931"/>
    <cellStyle name="Currency 7 2 3 3 2 5" xfId="34521"/>
    <cellStyle name="Currency 7 2 3 3 3" xfId="5599"/>
    <cellStyle name="Currency 7 2 3 3 3 2" xfId="13409"/>
    <cellStyle name="Currency 7 2 3 3 3 2 2" xfId="28820"/>
    <cellStyle name="Currency 7 2 3 3 3 2 2 2" xfId="59644"/>
    <cellStyle name="Currency 7 2 3 3 3 2 3" xfId="44234"/>
    <cellStyle name="Currency 7 2 3 3 3 3" xfId="21011"/>
    <cellStyle name="Currency 7 2 3 3 3 3 2" xfId="51835"/>
    <cellStyle name="Currency 7 2 3 3 3 4" xfId="36425"/>
    <cellStyle name="Currency 7 2 3 3 4" xfId="9606"/>
    <cellStyle name="Currency 7 2 3 3 4 2" xfId="25017"/>
    <cellStyle name="Currency 7 2 3 3 4 2 2" xfId="55841"/>
    <cellStyle name="Currency 7 2 3 3 4 3" xfId="40431"/>
    <cellStyle name="Currency 7 2 3 3 5" xfId="17208"/>
    <cellStyle name="Currency 7 2 3 3 5 2" xfId="48032"/>
    <cellStyle name="Currency 7 2 3 3 6" xfId="32622"/>
    <cellStyle name="Currency 7 2 3 4" xfId="2429"/>
    <cellStyle name="Currency 7 2 3 4 2" xfId="6232"/>
    <cellStyle name="Currency 7 2 3 4 2 2" xfId="14042"/>
    <cellStyle name="Currency 7 2 3 4 2 2 2" xfId="29453"/>
    <cellStyle name="Currency 7 2 3 4 2 2 2 2" xfId="60277"/>
    <cellStyle name="Currency 7 2 3 4 2 2 3" xfId="44867"/>
    <cellStyle name="Currency 7 2 3 4 2 3" xfId="21644"/>
    <cellStyle name="Currency 7 2 3 4 2 3 2" xfId="52468"/>
    <cellStyle name="Currency 7 2 3 4 2 4" xfId="37058"/>
    <cellStyle name="Currency 7 2 3 4 3" xfId="10239"/>
    <cellStyle name="Currency 7 2 3 4 3 2" xfId="25650"/>
    <cellStyle name="Currency 7 2 3 4 3 2 2" xfId="56474"/>
    <cellStyle name="Currency 7 2 3 4 3 3" xfId="41064"/>
    <cellStyle name="Currency 7 2 3 4 4" xfId="17841"/>
    <cellStyle name="Currency 7 2 3 4 4 2" xfId="48665"/>
    <cellStyle name="Currency 7 2 3 4 5" xfId="33255"/>
    <cellStyle name="Currency 7 2 3 5" xfId="4333"/>
    <cellStyle name="Currency 7 2 3 5 2" xfId="12143"/>
    <cellStyle name="Currency 7 2 3 5 2 2" xfId="27554"/>
    <cellStyle name="Currency 7 2 3 5 2 2 2" xfId="58378"/>
    <cellStyle name="Currency 7 2 3 5 2 3" xfId="42968"/>
    <cellStyle name="Currency 7 2 3 5 3" xfId="19745"/>
    <cellStyle name="Currency 7 2 3 5 3 2" xfId="50569"/>
    <cellStyle name="Currency 7 2 3 5 4" xfId="35159"/>
    <cellStyle name="Currency 7 2 3 6" xfId="8340"/>
    <cellStyle name="Currency 7 2 3 6 2" xfId="23751"/>
    <cellStyle name="Currency 7 2 3 6 2 2" xfId="54575"/>
    <cellStyle name="Currency 7 2 3 6 3" xfId="39165"/>
    <cellStyle name="Currency 7 2 3 7" xfId="15942"/>
    <cellStyle name="Currency 7 2 3 7 2" xfId="46766"/>
    <cellStyle name="Currency 7 2 3 8" xfId="31356"/>
    <cellStyle name="Currency 7 2 4" xfId="950"/>
    <cellStyle name="Currency 7 2 4 2" xfId="2849"/>
    <cellStyle name="Currency 7 2 4 2 2" xfId="6652"/>
    <cellStyle name="Currency 7 2 4 2 2 2" xfId="14462"/>
    <cellStyle name="Currency 7 2 4 2 2 2 2" xfId="29873"/>
    <cellStyle name="Currency 7 2 4 2 2 2 2 2" xfId="60697"/>
    <cellStyle name="Currency 7 2 4 2 2 2 3" xfId="45287"/>
    <cellStyle name="Currency 7 2 4 2 2 3" xfId="22064"/>
    <cellStyle name="Currency 7 2 4 2 2 3 2" xfId="52888"/>
    <cellStyle name="Currency 7 2 4 2 2 4" xfId="37478"/>
    <cellStyle name="Currency 7 2 4 2 3" xfId="10659"/>
    <cellStyle name="Currency 7 2 4 2 3 2" xfId="26070"/>
    <cellStyle name="Currency 7 2 4 2 3 2 2" xfId="56894"/>
    <cellStyle name="Currency 7 2 4 2 3 3" xfId="41484"/>
    <cellStyle name="Currency 7 2 4 2 4" xfId="18261"/>
    <cellStyle name="Currency 7 2 4 2 4 2" xfId="49085"/>
    <cellStyle name="Currency 7 2 4 2 5" xfId="33675"/>
    <cellStyle name="Currency 7 2 4 3" xfId="4753"/>
    <cellStyle name="Currency 7 2 4 3 2" xfId="12563"/>
    <cellStyle name="Currency 7 2 4 3 2 2" xfId="27974"/>
    <cellStyle name="Currency 7 2 4 3 2 2 2" xfId="58798"/>
    <cellStyle name="Currency 7 2 4 3 2 3" xfId="43388"/>
    <cellStyle name="Currency 7 2 4 3 3" xfId="20165"/>
    <cellStyle name="Currency 7 2 4 3 3 2" xfId="50989"/>
    <cellStyle name="Currency 7 2 4 3 4" xfId="35579"/>
    <cellStyle name="Currency 7 2 4 4" xfId="8760"/>
    <cellStyle name="Currency 7 2 4 4 2" xfId="24171"/>
    <cellStyle name="Currency 7 2 4 4 2 2" xfId="54995"/>
    <cellStyle name="Currency 7 2 4 4 3" xfId="39585"/>
    <cellStyle name="Currency 7 2 4 5" xfId="16362"/>
    <cellStyle name="Currency 7 2 4 5 2" xfId="47186"/>
    <cellStyle name="Currency 7 2 4 6" xfId="31776"/>
    <cellStyle name="Currency 7 2 5" xfId="1583"/>
    <cellStyle name="Currency 7 2 5 2" xfId="3482"/>
    <cellStyle name="Currency 7 2 5 2 2" xfId="7285"/>
    <cellStyle name="Currency 7 2 5 2 2 2" xfId="15095"/>
    <cellStyle name="Currency 7 2 5 2 2 2 2" xfId="30506"/>
    <cellStyle name="Currency 7 2 5 2 2 2 2 2" xfId="61330"/>
    <cellStyle name="Currency 7 2 5 2 2 2 3" xfId="45920"/>
    <cellStyle name="Currency 7 2 5 2 2 3" xfId="22697"/>
    <cellStyle name="Currency 7 2 5 2 2 3 2" xfId="53521"/>
    <cellStyle name="Currency 7 2 5 2 2 4" xfId="38111"/>
    <cellStyle name="Currency 7 2 5 2 3" xfId="11292"/>
    <cellStyle name="Currency 7 2 5 2 3 2" xfId="26703"/>
    <cellStyle name="Currency 7 2 5 2 3 2 2" xfId="57527"/>
    <cellStyle name="Currency 7 2 5 2 3 3" xfId="42117"/>
    <cellStyle name="Currency 7 2 5 2 4" xfId="18894"/>
    <cellStyle name="Currency 7 2 5 2 4 2" xfId="49718"/>
    <cellStyle name="Currency 7 2 5 2 5" xfId="34308"/>
    <cellStyle name="Currency 7 2 5 3" xfId="5386"/>
    <cellStyle name="Currency 7 2 5 3 2" xfId="13196"/>
    <cellStyle name="Currency 7 2 5 3 2 2" xfId="28607"/>
    <cellStyle name="Currency 7 2 5 3 2 2 2" xfId="59431"/>
    <cellStyle name="Currency 7 2 5 3 2 3" xfId="44021"/>
    <cellStyle name="Currency 7 2 5 3 3" xfId="20798"/>
    <cellStyle name="Currency 7 2 5 3 3 2" xfId="51622"/>
    <cellStyle name="Currency 7 2 5 3 4" xfId="36212"/>
    <cellStyle name="Currency 7 2 5 4" xfId="9393"/>
    <cellStyle name="Currency 7 2 5 4 2" xfId="24804"/>
    <cellStyle name="Currency 7 2 5 4 2 2" xfId="55628"/>
    <cellStyle name="Currency 7 2 5 4 3" xfId="40218"/>
    <cellStyle name="Currency 7 2 5 5" xfId="16995"/>
    <cellStyle name="Currency 7 2 5 5 2" xfId="47819"/>
    <cellStyle name="Currency 7 2 5 6" xfId="32409"/>
    <cellStyle name="Currency 7 2 6" xfId="2216"/>
    <cellStyle name="Currency 7 2 6 2" xfId="6019"/>
    <cellStyle name="Currency 7 2 6 2 2" xfId="13829"/>
    <cellStyle name="Currency 7 2 6 2 2 2" xfId="29240"/>
    <cellStyle name="Currency 7 2 6 2 2 2 2" xfId="60064"/>
    <cellStyle name="Currency 7 2 6 2 2 3" xfId="44654"/>
    <cellStyle name="Currency 7 2 6 2 3" xfId="21431"/>
    <cellStyle name="Currency 7 2 6 2 3 2" xfId="52255"/>
    <cellStyle name="Currency 7 2 6 2 4" xfId="36845"/>
    <cellStyle name="Currency 7 2 6 3" xfId="10026"/>
    <cellStyle name="Currency 7 2 6 3 2" xfId="25437"/>
    <cellStyle name="Currency 7 2 6 3 2 2" xfId="56261"/>
    <cellStyle name="Currency 7 2 6 3 3" xfId="40851"/>
    <cellStyle name="Currency 7 2 6 4" xfId="17628"/>
    <cellStyle name="Currency 7 2 6 4 2" xfId="48452"/>
    <cellStyle name="Currency 7 2 6 5" xfId="33042"/>
    <cellStyle name="Currency 7 2 7" xfId="4120"/>
    <cellStyle name="Currency 7 2 7 2" xfId="11930"/>
    <cellStyle name="Currency 7 2 7 2 2" xfId="27341"/>
    <cellStyle name="Currency 7 2 7 2 2 2" xfId="58165"/>
    <cellStyle name="Currency 7 2 7 2 3" xfId="42755"/>
    <cellStyle name="Currency 7 2 7 3" xfId="19532"/>
    <cellStyle name="Currency 7 2 7 3 2" xfId="50356"/>
    <cellStyle name="Currency 7 2 7 4" xfId="34946"/>
    <cellStyle name="Currency 7 2 8" xfId="8127"/>
    <cellStyle name="Currency 7 2 8 2" xfId="23538"/>
    <cellStyle name="Currency 7 2 8 2 2" xfId="54362"/>
    <cellStyle name="Currency 7 2 8 3" xfId="38952"/>
    <cellStyle name="Currency 7 2 9" xfId="7918"/>
    <cellStyle name="Currency 7 2 9 2" xfId="23329"/>
    <cellStyle name="Currency 7 2 9 2 2" xfId="54153"/>
    <cellStyle name="Currency 7 2 9 3" xfId="38743"/>
    <cellStyle name="Currency 7 3" xfId="196"/>
    <cellStyle name="Currency 7 3 10" xfId="15609"/>
    <cellStyle name="Currency 7 3 10 2" xfId="46433"/>
    <cellStyle name="Currency 7 3 11" xfId="31023"/>
    <cellStyle name="Currency 7 3 2" xfId="619"/>
    <cellStyle name="Currency 7 3 2 2" xfId="1252"/>
    <cellStyle name="Currency 7 3 2 2 2" xfId="3151"/>
    <cellStyle name="Currency 7 3 2 2 2 2" xfId="6954"/>
    <cellStyle name="Currency 7 3 2 2 2 2 2" xfId="14764"/>
    <cellStyle name="Currency 7 3 2 2 2 2 2 2" xfId="30175"/>
    <cellStyle name="Currency 7 3 2 2 2 2 2 2 2" xfId="60999"/>
    <cellStyle name="Currency 7 3 2 2 2 2 2 3" xfId="45589"/>
    <cellStyle name="Currency 7 3 2 2 2 2 3" xfId="22366"/>
    <cellStyle name="Currency 7 3 2 2 2 2 3 2" xfId="53190"/>
    <cellStyle name="Currency 7 3 2 2 2 2 4" xfId="37780"/>
    <cellStyle name="Currency 7 3 2 2 2 3" xfId="10961"/>
    <cellStyle name="Currency 7 3 2 2 2 3 2" xfId="26372"/>
    <cellStyle name="Currency 7 3 2 2 2 3 2 2" xfId="57196"/>
    <cellStyle name="Currency 7 3 2 2 2 3 3" xfId="41786"/>
    <cellStyle name="Currency 7 3 2 2 2 4" xfId="18563"/>
    <cellStyle name="Currency 7 3 2 2 2 4 2" xfId="49387"/>
    <cellStyle name="Currency 7 3 2 2 2 5" xfId="33977"/>
    <cellStyle name="Currency 7 3 2 2 3" xfId="5055"/>
    <cellStyle name="Currency 7 3 2 2 3 2" xfId="12865"/>
    <cellStyle name="Currency 7 3 2 2 3 2 2" xfId="28276"/>
    <cellStyle name="Currency 7 3 2 2 3 2 2 2" xfId="59100"/>
    <cellStyle name="Currency 7 3 2 2 3 2 3" xfId="43690"/>
    <cellStyle name="Currency 7 3 2 2 3 3" xfId="20467"/>
    <cellStyle name="Currency 7 3 2 2 3 3 2" xfId="51291"/>
    <cellStyle name="Currency 7 3 2 2 3 4" xfId="35881"/>
    <cellStyle name="Currency 7 3 2 2 4" xfId="9062"/>
    <cellStyle name="Currency 7 3 2 2 4 2" xfId="24473"/>
    <cellStyle name="Currency 7 3 2 2 4 2 2" xfId="55297"/>
    <cellStyle name="Currency 7 3 2 2 4 3" xfId="39887"/>
    <cellStyle name="Currency 7 3 2 2 5" xfId="16664"/>
    <cellStyle name="Currency 7 3 2 2 5 2" xfId="47488"/>
    <cellStyle name="Currency 7 3 2 2 6" xfId="32078"/>
    <cellStyle name="Currency 7 3 2 3" xfId="1885"/>
    <cellStyle name="Currency 7 3 2 3 2" xfId="3784"/>
    <cellStyle name="Currency 7 3 2 3 2 2" xfId="7587"/>
    <cellStyle name="Currency 7 3 2 3 2 2 2" xfId="15397"/>
    <cellStyle name="Currency 7 3 2 3 2 2 2 2" xfId="30808"/>
    <cellStyle name="Currency 7 3 2 3 2 2 2 2 2" xfId="61632"/>
    <cellStyle name="Currency 7 3 2 3 2 2 2 3" xfId="46222"/>
    <cellStyle name="Currency 7 3 2 3 2 2 3" xfId="22999"/>
    <cellStyle name="Currency 7 3 2 3 2 2 3 2" xfId="53823"/>
    <cellStyle name="Currency 7 3 2 3 2 2 4" xfId="38413"/>
    <cellStyle name="Currency 7 3 2 3 2 3" xfId="11594"/>
    <cellStyle name="Currency 7 3 2 3 2 3 2" xfId="27005"/>
    <cellStyle name="Currency 7 3 2 3 2 3 2 2" xfId="57829"/>
    <cellStyle name="Currency 7 3 2 3 2 3 3" xfId="42419"/>
    <cellStyle name="Currency 7 3 2 3 2 4" xfId="19196"/>
    <cellStyle name="Currency 7 3 2 3 2 4 2" xfId="50020"/>
    <cellStyle name="Currency 7 3 2 3 2 5" xfId="34610"/>
    <cellStyle name="Currency 7 3 2 3 3" xfId="5688"/>
    <cellStyle name="Currency 7 3 2 3 3 2" xfId="13498"/>
    <cellStyle name="Currency 7 3 2 3 3 2 2" xfId="28909"/>
    <cellStyle name="Currency 7 3 2 3 3 2 2 2" xfId="59733"/>
    <cellStyle name="Currency 7 3 2 3 3 2 3" xfId="44323"/>
    <cellStyle name="Currency 7 3 2 3 3 3" xfId="21100"/>
    <cellStyle name="Currency 7 3 2 3 3 3 2" xfId="51924"/>
    <cellStyle name="Currency 7 3 2 3 3 4" xfId="36514"/>
    <cellStyle name="Currency 7 3 2 3 4" xfId="9695"/>
    <cellStyle name="Currency 7 3 2 3 4 2" xfId="25106"/>
    <cellStyle name="Currency 7 3 2 3 4 2 2" xfId="55930"/>
    <cellStyle name="Currency 7 3 2 3 4 3" xfId="40520"/>
    <cellStyle name="Currency 7 3 2 3 5" xfId="17297"/>
    <cellStyle name="Currency 7 3 2 3 5 2" xfId="48121"/>
    <cellStyle name="Currency 7 3 2 3 6" xfId="32711"/>
    <cellStyle name="Currency 7 3 2 4" xfId="2518"/>
    <cellStyle name="Currency 7 3 2 4 2" xfId="6321"/>
    <cellStyle name="Currency 7 3 2 4 2 2" xfId="14131"/>
    <cellStyle name="Currency 7 3 2 4 2 2 2" xfId="29542"/>
    <cellStyle name="Currency 7 3 2 4 2 2 2 2" xfId="60366"/>
    <cellStyle name="Currency 7 3 2 4 2 2 3" xfId="44956"/>
    <cellStyle name="Currency 7 3 2 4 2 3" xfId="21733"/>
    <cellStyle name="Currency 7 3 2 4 2 3 2" xfId="52557"/>
    <cellStyle name="Currency 7 3 2 4 2 4" xfId="37147"/>
    <cellStyle name="Currency 7 3 2 4 3" xfId="10328"/>
    <cellStyle name="Currency 7 3 2 4 3 2" xfId="25739"/>
    <cellStyle name="Currency 7 3 2 4 3 2 2" xfId="56563"/>
    <cellStyle name="Currency 7 3 2 4 3 3" xfId="41153"/>
    <cellStyle name="Currency 7 3 2 4 4" xfId="17930"/>
    <cellStyle name="Currency 7 3 2 4 4 2" xfId="48754"/>
    <cellStyle name="Currency 7 3 2 4 5" xfId="33344"/>
    <cellStyle name="Currency 7 3 2 5" xfId="4422"/>
    <cellStyle name="Currency 7 3 2 5 2" xfId="12232"/>
    <cellStyle name="Currency 7 3 2 5 2 2" xfId="27643"/>
    <cellStyle name="Currency 7 3 2 5 2 2 2" xfId="58467"/>
    <cellStyle name="Currency 7 3 2 5 2 3" xfId="43057"/>
    <cellStyle name="Currency 7 3 2 5 3" xfId="19834"/>
    <cellStyle name="Currency 7 3 2 5 3 2" xfId="50658"/>
    <cellStyle name="Currency 7 3 2 5 4" xfId="35248"/>
    <cellStyle name="Currency 7 3 2 6" xfId="8429"/>
    <cellStyle name="Currency 7 3 2 6 2" xfId="23840"/>
    <cellStyle name="Currency 7 3 2 6 2 2" xfId="54664"/>
    <cellStyle name="Currency 7 3 2 6 3" xfId="39254"/>
    <cellStyle name="Currency 7 3 2 7" xfId="16031"/>
    <cellStyle name="Currency 7 3 2 7 2" xfId="46855"/>
    <cellStyle name="Currency 7 3 2 8" xfId="31445"/>
    <cellStyle name="Currency 7 3 3" xfId="410"/>
    <cellStyle name="Currency 7 3 3 2" xfId="1043"/>
    <cellStyle name="Currency 7 3 3 2 2" xfId="2942"/>
    <cellStyle name="Currency 7 3 3 2 2 2" xfId="6745"/>
    <cellStyle name="Currency 7 3 3 2 2 2 2" xfId="14555"/>
    <cellStyle name="Currency 7 3 3 2 2 2 2 2" xfId="29966"/>
    <cellStyle name="Currency 7 3 3 2 2 2 2 2 2" xfId="60790"/>
    <cellStyle name="Currency 7 3 3 2 2 2 2 3" xfId="45380"/>
    <cellStyle name="Currency 7 3 3 2 2 2 3" xfId="22157"/>
    <cellStyle name="Currency 7 3 3 2 2 2 3 2" xfId="52981"/>
    <cellStyle name="Currency 7 3 3 2 2 2 4" xfId="37571"/>
    <cellStyle name="Currency 7 3 3 2 2 3" xfId="10752"/>
    <cellStyle name="Currency 7 3 3 2 2 3 2" xfId="26163"/>
    <cellStyle name="Currency 7 3 3 2 2 3 2 2" xfId="56987"/>
    <cellStyle name="Currency 7 3 3 2 2 3 3" xfId="41577"/>
    <cellStyle name="Currency 7 3 3 2 2 4" xfId="18354"/>
    <cellStyle name="Currency 7 3 3 2 2 4 2" xfId="49178"/>
    <cellStyle name="Currency 7 3 3 2 2 5" xfId="33768"/>
    <cellStyle name="Currency 7 3 3 2 3" xfId="4846"/>
    <cellStyle name="Currency 7 3 3 2 3 2" xfId="12656"/>
    <cellStyle name="Currency 7 3 3 2 3 2 2" xfId="28067"/>
    <cellStyle name="Currency 7 3 3 2 3 2 2 2" xfId="58891"/>
    <cellStyle name="Currency 7 3 3 2 3 2 3" xfId="43481"/>
    <cellStyle name="Currency 7 3 3 2 3 3" xfId="20258"/>
    <cellStyle name="Currency 7 3 3 2 3 3 2" xfId="51082"/>
    <cellStyle name="Currency 7 3 3 2 3 4" xfId="35672"/>
    <cellStyle name="Currency 7 3 3 2 4" xfId="8853"/>
    <cellStyle name="Currency 7 3 3 2 4 2" xfId="24264"/>
    <cellStyle name="Currency 7 3 3 2 4 2 2" xfId="55088"/>
    <cellStyle name="Currency 7 3 3 2 4 3" xfId="39678"/>
    <cellStyle name="Currency 7 3 3 2 5" xfId="16455"/>
    <cellStyle name="Currency 7 3 3 2 5 2" xfId="47279"/>
    <cellStyle name="Currency 7 3 3 2 6" xfId="31869"/>
    <cellStyle name="Currency 7 3 3 3" xfId="1676"/>
    <cellStyle name="Currency 7 3 3 3 2" xfId="3575"/>
    <cellStyle name="Currency 7 3 3 3 2 2" xfId="7378"/>
    <cellStyle name="Currency 7 3 3 3 2 2 2" xfId="15188"/>
    <cellStyle name="Currency 7 3 3 3 2 2 2 2" xfId="30599"/>
    <cellStyle name="Currency 7 3 3 3 2 2 2 2 2" xfId="61423"/>
    <cellStyle name="Currency 7 3 3 3 2 2 2 3" xfId="46013"/>
    <cellStyle name="Currency 7 3 3 3 2 2 3" xfId="22790"/>
    <cellStyle name="Currency 7 3 3 3 2 2 3 2" xfId="53614"/>
    <cellStyle name="Currency 7 3 3 3 2 2 4" xfId="38204"/>
    <cellStyle name="Currency 7 3 3 3 2 3" xfId="11385"/>
    <cellStyle name="Currency 7 3 3 3 2 3 2" xfId="26796"/>
    <cellStyle name="Currency 7 3 3 3 2 3 2 2" xfId="57620"/>
    <cellStyle name="Currency 7 3 3 3 2 3 3" xfId="42210"/>
    <cellStyle name="Currency 7 3 3 3 2 4" xfId="18987"/>
    <cellStyle name="Currency 7 3 3 3 2 4 2" xfId="49811"/>
    <cellStyle name="Currency 7 3 3 3 2 5" xfId="34401"/>
    <cellStyle name="Currency 7 3 3 3 3" xfId="5479"/>
    <cellStyle name="Currency 7 3 3 3 3 2" xfId="13289"/>
    <cellStyle name="Currency 7 3 3 3 3 2 2" xfId="28700"/>
    <cellStyle name="Currency 7 3 3 3 3 2 2 2" xfId="59524"/>
    <cellStyle name="Currency 7 3 3 3 3 2 3" xfId="44114"/>
    <cellStyle name="Currency 7 3 3 3 3 3" xfId="20891"/>
    <cellStyle name="Currency 7 3 3 3 3 3 2" xfId="51715"/>
    <cellStyle name="Currency 7 3 3 3 3 4" xfId="36305"/>
    <cellStyle name="Currency 7 3 3 3 4" xfId="9486"/>
    <cellStyle name="Currency 7 3 3 3 4 2" xfId="24897"/>
    <cellStyle name="Currency 7 3 3 3 4 2 2" xfId="55721"/>
    <cellStyle name="Currency 7 3 3 3 4 3" xfId="40311"/>
    <cellStyle name="Currency 7 3 3 3 5" xfId="17088"/>
    <cellStyle name="Currency 7 3 3 3 5 2" xfId="47912"/>
    <cellStyle name="Currency 7 3 3 3 6" xfId="32502"/>
    <cellStyle name="Currency 7 3 3 4" xfId="2309"/>
    <cellStyle name="Currency 7 3 3 4 2" xfId="6112"/>
    <cellStyle name="Currency 7 3 3 4 2 2" xfId="13922"/>
    <cellStyle name="Currency 7 3 3 4 2 2 2" xfId="29333"/>
    <cellStyle name="Currency 7 3 3 4 2 2 2 2" xfId="60157"/>
    <cellStyle name="Currency 7 3 3 4 2 2 3" xfId="44747"/>
    <cellStyle name="Currency 7 3 3 4 2 3" xfId="21524"/>
    <cellStyle name="Currency 7 3 3 4 2 3 2" xfId="52348"/>
    <cellStyle name="Currency 7 3 3 4 2 4" xfId="36938"/>
    <cellStyle name="Currency 7 3 3 4 3" xfId="10119"/>
    <cellStyle name="Currency 7 3 3 4 3 2" xfId="25530"/>
    <cellStyle name="Currency 7 3 3 4 3 2 2" xfId="56354"/>
    <cellStyle name="Currency 7 3 3 4 3 3" xfId="40944"/>
    <cellStyle name="Currency 7 3 3 4 4" xfId="17721"/>
    <cellStyle name="Currency 7 3 3 4 4 2" xfId="48545"/>
    <cellStyle name="Currency 7 3 3 4 5" xfId="33135"/>
    <cellStyle name="Currency 7 3 3 5" xfId="4213"/>
    <cellStyle name="Currency 7 3 3 5 2" xfId="12023"/>
    <cellStyle name="Currency 7 3 3 5 2 2" xfId="27434"/>
    <cellStyle name="Currency 7 3 3 5 2 2 2" xfId="58258"/>
    <cellStyle name="Currency 7 3 3 5 2 3" xfId="42848"/>
    <cellStyle name="Currency 7 3 3 5 3" xfId="19625"/>
    <cellStyle name="Currency 7 3 3 5 3 2" xfId="50449"/>
    <cellStyle name="Currency 7 3 3 5 4" xfId="35039"/>
    <cellStyle name="Currency 7 3 3 6" xfId="8220"/>
    <cellStyle name="Currency 7 3 3 6 2" xfId="23631"/>
    <cellStyle name="Currency 7 3 3 6 2 2" xfId="54455"/>
    <cellStyle name="Currency 7 3 3 6 3" xfId="39045"/>
    <cellStyle name="Currency 7 3 3 7" xfId="15822"/>
    <cellStyle name="Currency 7 3 3 7 2" xfId="46646"/>
    <cellStyle name="Currency 7 3 3 8" xfId="31236"/>
    <cellStyle name="Currency 7 3 4" xfId="830"/>
    <cellStyle name="Currency 7 3 4 2" xfId="2729"/>
    <cellStyle name="Currency 7 3 4 2 2" xfId="6532"/>
    <cellStyle name="Currency 7 3 4 2 2 2" xfId="14342"/>
    <cellStyle name="Currency 7 3 4 2 2 2 2" xfId="29753"/>
    <cellStyle name="Currency 7 3 4 2 2 2 2 2" xfId="60577"/>
    <cellStyle name="Currency 7 3 4 2 2 2 3" xfId="45167"/>
    <cellStyle name="Currency 7 3 4 2 2 3" xfId="21944"/>
    <cellStyle name="Currency 7 3 4 2 2 3 2" xfId="52768"/>
    <cellStyle name="Currency 7 3 4 2 2 4" xfId="37358"/>
    <cellStyle name="Currency 7 3 4 2 3" xfId="10539"/>
    <cellStyle name="Currency 7 3 4 2 3 2" xfId="25950"/>
    <cellStyle name="Currency 7 3 4 2 3 2 2" xfId="56774"/>
    <cellStyle name="Currency 7 3 4 2 3 3" xfId="41364"/>
    <cellStyle name="Currency 7 3 4 2 4" xfId="18141"/>
    <cellStyle name="Currency 7 3 4 2 4 2" xfId="48965"/>
    <cellStyle name="Currency 7 3 4 2 5" xfId="33555"/>
    <cellStyle name="Currency 7 3 4 3" xfId="4633"/>
    <cellStyle name="Currency 7 3 4 3 2" xfId="12443"/>
    <cellStyle name="Currency 7 3 4 3 2 2" xfId="27854"/>
    <cellStyle name="Currency 7 3 4 3 2 2 2" xfId="58678"/>
    <cellStyle name="Currency 7 3 4 3 2 3" xfId="43268"/>
    <cellStyle name="Currency 7 3 4 3 3" xfId="20045"/>
    <cellStyle name="Currency 7 3 4 3 3 2" xfId="50869"/>
    <cellStyle name="Currency 7 3 4 3 4" xfId="35459"/>
    <cellStyle name="Currency 7 3 4 4" xfId="8640"/>
    <cellStyle name="Currency 7 3 4 4 2" xfId="24051"/>
    <cellStyle name="Currency 7 3 4 4 2 2" xfId="54875"/>
    <cellStyle name="Currency 7 3 4 4 3" xfId="39465"/>
    <cellStyle name="Currency 7 3 4 5" xfId="16242"/>
    <cellStyle name="Currency 7 3 4 5 2" xfId="47066"/>
    <cellStyle name="Currency 7 3 4 6" xfId="31656"/>
    <cellStyle name="Currency 7 3 5" xfId="1463"/>
    <cellStyle name="Currency 7 3 5 2" xfId="3362"/>
    <cellStyle name="Currency 7 3 5 2 2" xfId="7165"/>
    <cellStyle name="Currency 7 3 5 2 2 2" xfId="14975"/>
    <cellStyle name="Currency 7 3 5 2 2 2 2" xfId="30386"/>
    <cellStyle name="Currency 7 3 5 2 2 2 2 2" xfId="61210"/>
    <cellStyle name="Currency 7 3 5 2 2 2 3" xfId="45800"/>
    <cellStyle name="Currency 7 3 5 2 2 3" xfId="22577"/>
    <cellStyle name="Currency 7 3 5 2 2 3 2" xfId="53401"/>
    <cellStyle name="Currency 7 3 5 2 2 4" xfId="37991"/>
    <cellStyle name="Currency 7 3 5 2 3" xfId="11172"/>
    <cellStyle name="Currency 7 3 5 2 3 2" xfId="26583"/>
    <cellStyle name="Currency 7 3 5 2 3 2 2" xfId="57407"/>
    <cellStyle name="Currency 7 3 5 2 3 3" xfId="41997"/>
    <cellStyle name="Currency 7 3 5 2 4" xfId="18774"/>
    <cellStyle name="Currency 7 3 5 2 4 2" xfId="49598"/>
    <cellStyle name="Currency 7 3 5 2 5" xfId="34188"/>
    <cellStyle name="Currency 7 3 5 3" xfId="5266"/>
    <cellStyle name="Currency 7 3 5 3 2" xfId="13076"/>
    <cellStyle name="Currency 7 3 5 3 2 2" xfId="28487"/>
    <cellStyle name="Currency 7 3 5 3 2 2 2" xfId="59311"/>
    <cellStyle name="Currency 7 3 5 3 2 3" xfId="43901"/>
    <cellStyle name="Currency 7 3 5 3 3" xfId="20678"/>
    <cellStyle name="Currency 7 3 5 3 3 2" xfId="51502"/>
    <cellStyle name="Currency 7 3 5 3 4" xfId="36092"/>
    <cellStyle name="Currency 7 3 5 4" xfId="9273"/>
    <cellStyle name="Currency 7 3 5 4 2" xfId="24684"/>
    <cellStyle name="Currency 7 3 5 4 2 2" xfId="55508"/>
    <cellStyle name="Currency 7 3 5 4 3" xfId="40098"/>
    <cellStyle name="Currency 7 3 5 5" xfId="16875"/>
    <cellStyle name="Currency 7 3 5 5 2" xfId="47699"/>
    <cellStyle name="Currency 7 3 5 6" xfId="32289"/>
    <cellStyle name="Currency 7 3 6" xfId="2096"/>
    <cellStyle name="Currency 7 3 6 2" xfId="5899"/>
    <cellStyle name="Currency 7 3 6 2 2" xfId="13709"/>
    <cellStyle name="Currency 7 3 6 2 2 2" xfId="29120"/>
    <cellStyle name="Currency 7 3 6 2 2 2 2" xfId="59944"/>
    <cellStyle name="Currency 7 3 6 2 2 3" xfId="44534"/>
    <cellStyle name="Currency 7 3 6 2 3" xfId="21311"/>
    <cellStyle name="Currency 7 3 6 2 3 2" xfId="52135"/>
    <cellStyle name="Currency 7 3 6 2 4" xfId="36725"/>
    <cellStyle name="Currency 7 3 6 3" xfId="9906"/>
    <cellStyle name="Currency 7 3 6 3 2" xfId="25317"/>
    <cellStyle name="Currency 7 3 6 3 2 2" xfId="56141"/>
    <cellStyle name="Currency 7 3 6 3 3" xfId="40731"/>
    <cellStyle name="Currency 7 3 6 4" xfId="17508"/>
    <cellStyle name="Currency 7 3 6 4 2" xfId="48332"/>
    <cellStyle name="Currency 7 3 6 5" xfId="32922"/>
    <cellStyle name="Currency 7 3 7" xfId="4000"/>
    <cellStyle name="Currency 7 3 7 2" xfId="11810"/>
    <cellStyle name="Currency 7 3 7 2 2" xfId="27221"/>
    <cellStyle name="Currency 7 3 7 2 2 2" xfId="58045"/>
    <cellStyle name="Currency 7 3 7 2 3" xfId="42635"/>
    <cellStyle name="Currency 7 3 7 3" xfId="19412"/>
    <cellStyle name="Currency 7 3 7 3 2" xfId="50236"/>
    <cellStyle name="Currency 7 3 7 4" xfId="34826"/>
    <cellStyle name="Currency 7 3 8" xfId="8007"/>
    <cellStyle name="Currency 7 3 8 2" xfId="23418"/>
    <cellStyle name="Currency 7 3 8 2 2" xfId="54242"/>
    <cellStyle name="Currency 7 3 8 3" xfId="38832"/>
    <cellStyle name="Currency 7 3 9" xfId="7798"/>
    <cellStyle name="Currency 7 3 9 2" xfId="23209"/>
    <cellStyle name="Currency 7 3 9 2 2" xfId="54033"/>
    <cellStyle name="Currency 7 3 9 3" xfId="38623"/>
    <cellStyle name="Currency 7 4" xfId="614"/>
    <cellStyle name="Currency 7 4 2" xfId="1247"/>
    <cellStyle name="Currency 7 4 2 2" xfId="3146"/>
    <cellStyle name="Currency 7 4 2 2 2" xfId="6949"/>
    <cellStyle name="Currency 7 4 2 2 2 2" xfId="14759"/>
    <cellStyle name="Currency 7 4 2 2 2 2 2" xfId="30170"/>
    <cellStyle name="Currency 7 4 2 2 2 2 2 2" xfId="60994"/>
    <cellStyle name="Currency 7 4 2 2 2 2 3" xfId="45584"/>
    <cellStyle name="Currency 7 4 2 2 2 3" xfId="22361"/>
    <cellStyle name="Currency 7 4 2 2 2 3 2" xfId="53185"/>
    <cellStyle name="Currency 7 4 2 2 2 4" xfId="37775"/>
    <cellStyle name="Currency 7 4 2 2 3" xfId="10956"/>
    <cellStyle name="Currency 7 4 2 2 3 2" xfId="26367"/>
    <cellStyle name="Currency 7 4 2 2 3 2 2" xfId="57191"/>
    <cellStyle name="Currency 7 4 2 2 3 3" xfId="41781"/>
    <cellStyle name="Currency 7 4 2 2 4" xfId="18558"/>
    <cellStyle name="Currency 7 4 2 2 4 2" xfId="49382"/>
    <cellStyle name="Currency 7 4 2 2 5" xfId="33972"/>
    <cellStyle name="Currency 7 4 2 3" xfId="5050"/>
    <cellStyle name="Currency 7 4 2 3 2" xfId="12860"/>
    <cellStyle name="Currency 7 4 2 3 2 2" xfId="28271"/>
    <cellStyle name="Currency 7 4 2 3 2 2 2" xfId="59095"/>
    <cellStyle name="Currency 7 4 2 3 2 3" xfId="43685"/>
    <cellStyle name="Currency 7 4 2 3 3" xfId="20462"/>
    <cellStyle name="Currency 7 4 2 3 3 2" xfId="51286"/>
    <cellStyle name="Currency 7 4 2 3 4" xfId="35876"/>
    <cellStyle name="Currency 7 4 2 4" xfId="9057"/>
    <cellStyle name="Currency 7 4 2 4 2" xfId="24468"/>
    <cellStyle name="Currency 7 4 2 4 2 2" xfId="55292"/>
    <cellStyle name="Currency 7 4 2 4 3" xfId="39882"/>
    <cellStyle name="Currency 7 4 2 5" xfId="16659"/>
    <cellStyle name="Currency 7 4 2 5 2" xfId="47483"/>
    <cellStyle name="Currency 7 4 2 6" xfId="32073"/>
    <cellStyle name="Currency 7 4 3" xfId="1880"/>
    <cellStyle name="Currency 7 4 3 2" xfId="3779"/>
    <cellStyle name="Currency 7 4 3 2 2" xfId="7582"/>
    <cellStyle name="Currency 7 4 3 2 2 2" xfId="15392"/>
    <cellStyle name="Currency 7 4 3 2 2 2 2" xfId="30803"/>
    <cellStyle name="Currency 7 4 3 2 2 2 2 2" xfId="61627"/>
    <cellStyle name="Currency 7 4 3 2 2 2 3" xfId="46217"/>
    <cellStyle name="Currency 7 4 3 2 2 3" xfId="22994"/>
    <cellStyle name="Currency 7 4 3 2 2 3 2" xfId="53818"/>
    <cellStyle name="Currency 7 4 3 2 2 4" xfId="38408"/>
    <cellStyle name="Currency 7 4 3 2 3" xfId="11589"/>
    <cellStyle name="Currency 7 4 3 2 3 2" xfId="27000"/>
    <cellStyle name="Currency 7 4 3 2 3 2 2" xfId="57824"/>
    <cellStyle name="Currency 7 4 3 2 3 3" xfId="42414"/>
    <cellStyle name="Currency 7 4 3 2 4" xfId="19191"/>
    <cellStyle name="Currency 7 4 3 2 4 2" xfId="50015"/>
    <cellStyle name="Currency 7 4 3 2 5" xfId="34605"/>
    <cellStyle name="Currency 7 4 3 3" xfId="5683"/>
    <cellStyle name="Currency 7 4 3 3 2" xfId="13493"/>
    <cellStyle name="Currency 7 4 3 3 2 2" xfId="28904"/>
    <cellStyle name="Currency 7 4 3 3 2 2 2" xfId="59728"/>
    <cellStyle name="Currency 7 4 3 3 2 3" xfId="44318"/>
    <cellStyle name="Currency 7 4 3 3 3" xfId="21095"/>
    <cellStyle name="Currency 7 4 3 3 3 2" xfId="51919"/>
    <cellStyle name="Currency 7 4 3 3 4" xfId="36509"/>
    <cellStyle name="Currency 7 4 3 4" xfId="9690"/>
    <cellStyle name="Currency 7 4 3 4 2" xfId="25101"/>
    <cellStyle name="Currency 7 4 3 4 2 2" xfId="55925"/>
    <cellStyle name="Currency 7 4 3 4 3" xfId="40515"/>
    <cellStyle name="Currency 7 4 3 5" xfId="17292"/>
    <cellStyle name="Currency 7 4 3 5 2" xfId="48116"/>
    <cellStyle name="Currency 7 4 3 6" xfId="32706"/>
    <cellStyle name="Currency 7 4 4" xfId="2513"/>
    <cellStyle name="Currency 7 4 4 2" xfId="6316"/>
    <cellStyle name="Currency 7 4 4 2 2" xfId="14126"/>
    <cellStyle name="Currency 7 4 4 2 2 2" xfId="29537"/>
    <cellStyle name="Currency 7 4 4 2 2 2 2" xfId="60361"/>
    <cellStyle name="Currency 7 4 4 2 2 3" xfId="44951"/>
    <cellStyle name="Currency 7 4 4 2 3" xfId="21728"/>
    <cellStyle name="Currency 7 4 4 2 3 2" xfId="52552"/>
    <cellStyle name="Currency 7 4 4 2 4" xfId="37142"/>
    <cellStyle name="Currency 7 4 4 3" xfId="10323"/>
    <cellStyle name="Currency 7 4 4 3 2" xfId="25734"/>
    <cellStyle name="Currency 7 4 4 3 2 2" xfId="56558"/>
    <cellStyle name="Currency 7 4 4 3 3" xfId="41148"/>
    <cellStyle name="Currency 7 4 4 4" xfId="17925"/>
    <cellStyle name="Currency 7 4 4 4 2" xfId="48749"/>
    <cellStyle name="Currency 7 4 4 5" xfId="33339"/>
    <cellStyle name="Currency 7 4 5" xfId="4417"/>
    <cellStyle name="Currency 7 4 5 2" xfId="12227"/>
    <cellStyle name="Currency 7 4 5 2 2" xfId="27638"/>
    <cellStyle name="Currency 7 4 5 2 2 2" xfId="58462"/>
    <cellStyle name="Currency 7 4 5 2 3" xfId="43052"/>
    <cellStyle name="Currency 7 4 5 3" xfId="19829"/>
    <cellStyle name="Currency 7 4 5 3 2" xfId="50653"/>
    <cellStyle name="Currency 7 4 5 4" xfId="35243"/>
    <cellStyle name="Currency 7 4 6" xfId="8424"/>
    <cellStyle name="Currency 7 4 6 2" xfId="23835"/>
    <cellStyle name="Currency 7 4 6 2 2" xfId="54659"/>
    <cellStyle name="Currency 7 4 6 3" xfId="39249"/>
    <cellStyle name="Currency 7 4 7" xfId="16026"/>
    <cellStyle name="Currency 7 4 7 2" xfId="46850"/>
    <cellStyle name="Currency 7 4 8" xfId="31440"/>
    <cellStyle name="Currency 7 5" xfId="405"/>
    <cellStyle name="Currency 7 5 2" xfId="1038"/>
    <cellStyle name="Currency 7 5 2 2" xfId="2937"/>
    <cellStyle name="Currency 7 5 2 2 2" xfId="6740"/>
    <cellStyle name="Currency 7 5 2 2 2 2" xfId="14550"/>
    <cellStyle name="Currency 7 5 2 2 2 2 2" xfId="29961"/>
    <cellStyle name="Currency 7 5 2 2 2 2 2 2" xfId="60785"/>
    <cellStyle name="Currency 7 5 2 2 2 2 3" xfId="45375"/>
    <cellStyle name="Currency 7 5 2 2 2 3" xfId="22152"/>
    <cellStyle name="Currency 7 5 2 2 2 3 2" xfId="52976"/>
    <cellStyle name="Currency 7 5 2 2 2 4" xfId="37566"/>
    <cellStyle name="Currency 7 5 2 2 3" xfId="10747"/>
    <cellStyle name="Currency 7 5 2 2 3 2" xfId="26158"/>
    <cellStyle name="Currency 7 5 2 2 3 2 2" xfId="56982"/>
    <cellStyle name="Currency 7 5 2 2 3 3" xfId="41572"/>
    <cellStyle name="Currency 7 5 2 2 4" xfId="18349"/>
    <cellStyle name="Currency 7 5 2 2 4 2" xfId="49173"/>
    <cellStyle name="Currency 7 5 2 2 5" xfId="33763"/>
    <cellStyle name="Currency 7 5 2 3" xfId="4841"/>
    <cellStyle name="Currency 7 5 2 3 2" xfId="12651"/>
    <cellStyle name="Currency 7 5 2 3 2 2" xfId="28062"/>
    <cellStyle name="Currency 7 5 2 3 2 2 2" xfId="58886"/>
    <cellStyle name="Currency 7 5 2 3 2 3" xfId="43476"/>
    <cellStyle name="Currency 7 5 2 3 3" xfId="20253"/>
    <cellStyle name="Currency 7 5 2 3 3 2" xfId="51077"/>
    <cellStyle name="Currency 7 5 2 3 4" xfId="35667"/>
    <cellStyle name="Currency 7 5 2 4" xfId="8848"/>
    <cellStyle name="Currency 7 5 2 4 2" xfId="24259"/>
    <cellStyle name="Currency 7 5 2 4 2 2" xfId="55083"/>
    <cellStyle name="Currency 7 5 2 4 3" xfId="39673"/>
    <cellStyle name="Currency 7 5 2 5" xfId="16450"/>
    <cellStyle name="Currency 7 5 2 5 2" xfId="47274"/>
    <cellStyle name="Currency 7 5 2 6" xfId="31864"/>
    <cellStyle name="Currency 7 5 3" xfId="1671"/>
    <cellStyle name="Currency 7 5 3 2" xfId="3570"/>
    <cellStyle name="Currency 7 5 3 2 2" xfId="7373"/>
    <cellStyle name="Currency 7 5 3 2 2 2" xfId="15183"/>
    <cellStyle name="Currency 7 5 3 2 2 2 2" xfId="30594"/>
    <cellStyle name="Currency 7 5 3 2 2 2 2 2" xfId="61418"/>
    <cellStyle name="Currency 7 5 3 2 2 2 3" xfId="46008"/>
    <cellStyle name="Currency 7 5 3 2 2 3" xfId="22785"/>
    <cellStyle name="Currency 7 5 3 2 2 3 2" xfId="53609"/>
    <cellStyle name="Currency 7 5 3 2 2 4" xfId="38199"/>
    <cellStyle name="Currency 7 5 3 2 3" xfId="11380"/>
    <cellStyle name="Currency 7 5 3 2 3 2" xfId="26791"/>
    <cellStyle name="Currency 7 5 3 2 3 2 2" xfId="57615"/>
    <cellStyle name="Currency 7 5 3 2 3 3" xfId="42205"/>
    <cellStyle name="Currency 7 5 3 2 4" xfId="18982"/>
    <cellStyle name="Currency 7 5 3 2 4 2" xfId="49806"/>
    <cellStyle name="Currency 7 5 3 2 5" xfId="34396"/>
    <cellStyle name="Currency 7 5 3 3" xfId="5474"/>
    <cellStyle name="Currency 7 5 3 3 2" xfId="13284"/>
    <cellStyle name="Currency 7 5 3 3 2 2" xfId="28695"/>
    <cellStyle name="Currency 7 5 3 3 2 2 2" xfId="59519"/>
    <cellStyle name="Currency 7 5 3 3 2 3" xfId="44109"/>
    <cellStyle name="Currency 7 5 3 3 3" xfId="20886"/>
    <cellStyle name="Currency 7 5 3 3 3 2" xfId="51710"/>
    <cellStyle name="Currency 7 5 3 3 4" xfId="36300"/>
    <cellStyle name="Currency 7 5 3 4" xfId="9481"/>
    <cellStyle name="Currency 7 5 3 4 2" xfId="24892"/>
    <cellStyle name="Currency 7 5 3 4 2 2" xfId="55716"/>
    <cellStyle name="Currency 7 5 3 4 3" xfId="40306"/>
    <cellStyle name="Currency 7 5 3 5" xfId="17083"/>
    <cellStyle name="Currency 7 5 3 5 2" xfId="47907"/>
    <cellStyle name="Currency 7 5 3 6" xfId="32497"/>
    <cellStyle name="Currency 7 5 4" xfId="2304"/>
    <cellStyle name="Currency 7 5 4 2" xfId="6107"/>
    <cellStyle name="Currency 7 5 4 2 2" xfId="13917"/>
    <cellStyle name="Currency 7 5 4 2 2 2" xfId="29328"/>
    <cellStyle name="Currency 7 5 4 2 2 2 2" xfId="60152"/>
    <cellStyle name="Currency 7 5 4 2 2 3" xfId="44742"/>
    <cellStyle name="Currency 7 5 4 2 3" xfId="21519"/>
    <cellStyle name="Currency 7 5 4 2 3 2" xfId="52343"/>
    <cellStyle name="Currency 7 5 4 2 4" xfId="36933"/>
    <cellStyle name="Currency 7 5 4 3" xfId="10114"/>
    <cellStyle name="Currency 7 5 4 3 2" xfId="25525"/>
    <cellStyle name="Currency 7 5 4 3 2 2" xfId="56349"/>
    <cellStyle name="Currency 7 5 4 3 3" xfId="40939"/>
    <cellStyle name="Currency 7 5 4 4" xfId="17716"/>
    <cellStyle name="Currency 7 5 4 4 2" xfId="48540"/>
    <cellStyle name="Currency 7 5 4 5" xfId="33130"/>
    <cellStyle name="Currency 7 5 5" xfId="4208"/>
    <cellStyle name="Currency 7 5 5 2" xfId="12018"/>
    <cellStyle name="Currency 7 5 5 2 2" xfId="27429"/>
    <cellStyle name="Currency 7 5 5 2 2 2" xfId="58253"/>
    <cellStyle name="Currency 7 5 5 2 3" xfId="42843"/>
    <cellStyle name="Currency 7 5 5 3" xfId="19620"/>
    <cellStyle name="Currency 7 5 5 3 2" xfId="50444"/>
    <cellStyle name="Currency 7 5 5 4" xfId="35034"/>
    <cellStyle name="Currency 7 5 6" xfId="8215"/>
    <cellStyle name="Currency 7 5 6 2" xfId="23626"/>
    <cellStyle name="Currency 7 5 6 2 2" xfId="54450"/>
    <cellStyle name="Currency 7 5 6 3" xfId="39040"/>
    <cellStyle name="Currency 7 5 7" xfId="15817"/>
    <cellStyle name="Currency 7 5 7 2" xfId="46641"/>
    <cellStyle name="Currency 7 5 8" xfId="31231"/>
    <cellStyle name="Currency 7 6" xfId="825"/>
    <cellStyle name="Currency 7 6 2" xfId="2724"/>
    <cellStyle name="Currency 7 6 2 2" xfId="6527"/>
    <cellStyle name="Currency 7 6 2 2 2" xfId="14337"/>
    <cellStyle name="Currency 7 6 2 2 2 2" xfId="29748"/>
    <cellStyle name="Currency 7 6 2 2 2 2 2" xfId="60572"/>
    <cellStyle name="Currency 7 6 2 2 2 3" xfId="45162"/>
    <cellStyle name="Currency 7 6 2 2 3" xfId="21939"/>
    <cellStyle name="Currency 7 6 2 2 3 2" xfId="52763"/>
    <cellStyle name="Currency 7 6 2 2 4" xfId="37353"/>
    <cellStyle name="Currency 7 6 2 3" xfId="10534"/>
    <cellStyle name="Currency 7 6 2 3 2" xfId="25945"/>
    <cellStyle name="Currency 7 6 2 3 2 2" xfId="56769"/>
    <cellStyle name="Currency 7 6 2 3 3" xfId="41359"/>
    <cellStyle name="Currency 7 6 2 4" xfId="18136"/>
    <cellStyle name="Currency 7 6 2 4 2" xfId="48960"/>
    <cellStyle name="Currency 7 6 2 5" xfId="33550"/>
    <cellStyle name="Currency 7 6 3" xfId="4628"/>
    <cellStyle name="Currency 7 6 3 2" xfId="12438"/>
    <cellStyle name="Currency 7 6 3 2 2" xfId="27849"/>
    <cellStyle name="Currency 7 6 3 2 2 2" xfId="58673"/>
    <cellStyle name="Currency 7 6 3 2 3" xfId="43263"/>
    <cellStyle name="Currency 7 6 3 3" xfId="20040"/>
    <cellStyle name="Currency 7 6 3 3 2" xfId="50864"/>
    <cellStyle name="Currency 7 6 3 4" xfId="35454"/>
    <cellStyle name="Currency 7 6 4" xfId="8635"/>
    <cellStyle name="Currency 7 6 4 2" xfId="24046"/>
    <cellStyle name="Currency 7 6 4 2 2" xfId="54870"/>
    <cellStyle name="Currency 7 6 4 3" xfId="39460"/>
    <cellStyle name="Currency 7 6 5" xfId="16237"/>
    <cellStyle name="Currency 7 6 5 2" xfId="47061"/>
    <cellStyle name="Currency 7 6 6" xfId="31651"/>
    <cellStyle name="Currency 7 7" xfId="1458"/>
    <cellStyle name="Currency 7 7 2" xfId="3357"/>
    <cellStyle name="Currency 7 7 2 2" xfId="7160"/>
    <cellStyle name="Currency 7 7 2 2 2" xfId="14970"/>
    <cellStyle name="Currency 7 7 2 2 2 2" xfId="30381"/>
    <cellStyle name="Currency 7 7 2 2 2 2 2" xfId="61205"/>
    <cellStyle name="Currency 7 7 2 2 2 3" xfId="45795"/>
    <cellStyle name="Currency 7 7 2 2 3" xfId="22572"/>
    <cellStyle name="Currency 7 7 2 2 3 2" xfId="53396"/>
    <cellStyle name="Currency 7 7 2 2 4" xfId="37986"/>
    <cellStyle name="Currency 7 7 2 3" xfId="11167"/>
    <cellStyle name="Currency 7 7 2 3 2" xfId="26578"/>
    <cellStyle name="Currency 7 7 2 3 2 2" xfId="57402"/>
    <cellStyle name="Currency 7 7 2 3 3" xfId="41992"/>
    <cellStyle name="Currency 7 7 2 4" xfId="18769"/>
    <cellStyle name="Currency 7 7 2 4 2" xfId="49593"/>
    <cellStyle name="Currency 7 7 2 5" xfId="34183"/>
    <cellStyle name="Currency 7 7 3" xfId="5261"/>
    <cellStyle name="Currency 7 7 3 2" xfId="13071"/>
    <cellStyle name="Currency 7 7 3 2 2" xfId="28482"/>
    <cellStyle name="Currency 7 7 3 2 2 2" xfId="59306"/>
    <cellStyle name="Currency 7 7 3 2 3" xfId="43896"/>
    <cellStyle name="Currency 7 7 3 3" xfId="20673"/>
    <cellStyle name="Currency 7 7 3 3 2" xfId="51497"/>
    <cellStyle name="Currency 7 7 3 4" xfId="36087"/>
    <cellStyle name="Currency 7 7 4" xfId="9268"/>
    <cellStyle name="Currency 7 7 4 2" xfId="24679"/>
    <cellStyle name="Currency 7 7 4 2 2" xfId="55503"/>
    <cellStyle name="Currency 7 7 4 3" xfId="40093"/>
    <cellStyle name="Currency 7 7 5" xfId="16870"/>
    <cellStyle name="Currency 7 7 5 2" xfId="47694"/>
    <cellStyle name="Currency 7 7 6" xfId="32284"/>
    <cellStyle name="Currency 7 8" xfId="2091"/>
    <cellStyle name="Currency 7 8 2" xfId="5894"/>
    <cellStyle name="Currency 7 8 2 2" xfId="13704"/>
    <cellStyle name="Currency 7 8 2 2 2" xfId="29115"/>
    <cellStyle name="Currency 7 8 2 2 2 2" xfId="59939"/>
    <cellStyle name="Currency 7 8 2 2 3" xfId="44529"/>
    <cellStyle name="Currency 7 8 2 3" xfId="21306"/>
    <cellStyle name="Currency 7 8 2 3 2" xfId="52130"/>
    <cellStyle name="Currency 7 8 2 4" xfId="36720"/>
    <cellStyle name="Currency 7 8 3" xfId="9901"/>
    <cellStyle name="Currency 7 8 3 2" xfId="25312"/>
    <cellStyle name="Currency 7 8 3 2 2" xfId="56136"/>
    <cellStyle name="Currency 7 8 3 3" xfId="40726"/>
    <cellStyle name="Currency 7 8 4" xfId="17503"/>
    <cellStyle name="Currency 7 8 4 2" xfId="48327"/>
    <cellStyle name="Currency 7 8 5" xfId="32917"/>
    <cellStyle name="Currency 7 9" xfId="3995"/>
    <cellStyle name="Currency 7 9 2" xfId="11805"/>
    <cellStyle name="Currency 7 9 2 2" xfId="27216"/>
    <cellStyle name="Currency 7 9 2 2 2" xfId="58040"/>
    <cellStyle name="Currency 7 9 2 3" xfId="42630"/>
    <cellStyle name="Currency 7 9 3" xfId="19407"/>
    <cellStyle name="Currency 7 9 3 2" xfId="50231"/>
    <cellStyle name="Currency 7 9 4" xfId="34821"/>
    <cellStyle name="Currency 8" xfId="236"/>
    <cellStyle name="Currency 8 10" xfId="7838"/>
    <cellStyle name="Currency 8 10 2" xfId="23249"/>
    <cellStyle name="Currency 8 10 2 2" xfId="54073"/>
    <cellStyle name="Currency 8 10 3" xfId="38663"/>
    <cellStyle name="Currency 8 11" xfId="15649"/>
    <cellStyle name="Currency 8 11 2" xfId="46473"/>
    <cellStyle name="Currency 8 12" xfId="31063"/>
    <cellStyle name="Currency 8 2" xfId="320"/>
    <cellStyle name="Currency 8 2 10" xfId="15733"/>
    <cellStyle name="Currency 8 2 10 2" xfId="46557"/>
    <cellStyle name="Currency 8 2 11" xfId="31147"/>
    <cellStyle name="Currency 8 2 2" xfId="743"/>
    <cellStyle name="Currency 8 2 2 2" xfId="1376"/>
    <cellStyle name="Currency 8 2 2 2 2" xfId="3275"/>
    <cellStyle name="Currency 8 2 2 2 2 2" xfId="7078"/>
    <cellStyle name="Currency 8 2 2 2 2 2 2" xfId="14888"/>
    <cellStyle name="Currency 8 2 2 2 2 2 2 2" xfId="30299"/>
    <cellStyle name="Currency 8 2 2 2 2 2 2 2 2" xfId="61123"/>
    <cellStyle name="Currency 8 2 2 2 2 2 2 3" xfId="45713"/>
    <cellStyle name="Currency 8 2 2 2 2 2 3" xfId="22490"/>
    <cellStyle name="Currency 8 2 2 2 2 2 3 2" xfId="53314"/>
    <cellStyle name="Currency 8 2 2 2 2 2 4" xfId="37904"/>
    <cellStyle name="Currency 8 2 2 2 2 3" xfId="11085"/>
    <cellStyle name="Currency 8 2 2 2 2 3 2" xfId="26496"/>
    <cellStyle name="Currency 8 2 2 2 2 3 2 2" xfId="57320"/>
    <cellStyle name="Currency 8 2 2 2 2 3 3" xfId="41910"/>
    <cellStyle name="Currency 8 2 2 2 2 4" xfId="18687"/>
    <cellStyle name="Currency 8 2 2 2 2 4 2" xfId="49511"/>
    <cellStyle name="Currency 8 2 2 2 2 5" xfId="34101"/>
    <cellStyle name="Currency 8 2 2 2 3" xfId="5179"/>
    <cellStyle name="Currency 8 2 2 2 3 2" xfId="12989"/>
    <cellStyle name="Currency 8 2 2 2 3 2 2" xfId="28400"/>
    <cellStyle name="Currency 8 2 2 2 3 2 2 2" xfId="59224"/>
    <cellStyle name="Currency 8 2 2 2 3 2 3" xfId="43814"/>
    <cellStyle name="Currency 8 2 2 2 3 3" xfId="20591"/>
    <cellStyle name="Currency 8 2 2 2 3 3 2" xfId="51415"/>
    <cellStyle name="Currency 8 2 2 2 3 4" xfId="36005"/>
    <cellStyle name="Currency 8 2 2 2 4" xfId="9186"/>
    <cellStyle name="Currency 8 2 2 2 4 2" xfId="24597"/>
    <cellStyle name="Currency 8 2 2 2 4 2 2" xfId="55421"/>
    <cellStyle name="Currency 8 2 2 2 4 3" xfId="40011"/>
    <cellStyle name="Currency 8 2 2 2 5" xfId="16788"/>
    <cellStyle name="Currency 8 2 2 2 5 2" xfId="47612"/>
    <cellStyle name="Currency 8 2 2 2 6" xfId="32202"/>
    <cellStyle name="Currency 8 2 2 3" xfId="2009"/>
    <cellStyle name="Currency 8 2 2 3 2" xfId="3908"/>
    <cellStyle name="Currency 8 2 2 3 2 2" xfId="7711"/>
    <cellStyle name="Currency 8 2 2 3 2 2 2" xfId="15521"/>
    <cellStyle name="Currency 8 2 2 3 2 2 2 2" xfId="30932"/>
    <cellStyle name="Currency 8 2 2 3 2 2 2 2 2" xfId="61756"/>
    <cellStyle name="Currency 8 2 2 3 2 2 2 3" xfId="46346"/>
    <cellStyle name="Currency 8 2 2 3 2 2 3" xfId="23123"/>
    <cellStyle name="Currency 8 2 2 3 2 2 3 2" xfId="53947"/>
    <cellStyle name="Currency 8 2 2 3 2 2 4" xfId="38537"/>
    <cellStyle name="Currency 8 2 2 3 2 3" xfId="11718"/>
    <cellStyle name="Currency 8 2 2 3 2 3 2" xfId="27129"/>
    <cellStyle name="Currency 8 2 2 3 2 3 2 2" xfId="57953"/>
    <cellStyle name="Currency 8 2 2 3 2 3 3" xfId="42543"/>
    <cellStyle name="Currency 8 2 2 3 2 4" xfId="19320"/>
    <cellStyle name="Currency 8 2 2 3 2 4 2" xfId="50144"/>
    <cellStyle name="Currency 8 2 2 3 2 5" xfId="34734"/>
    <cellStyle name="Currency 8 2 2 3 3" xfId="5812"/>
    <cellStyle name="Currency 8 2 2 3 3 2" xfId="13622"/>
    <cellStyle name="Currency 8 2 2 3 3 2 2" xfId="29033"/>
    <cellStyle name="Currency 8 2 2 3 3 2 2 2" xfId="59857"/>
    <cellStyle name="Currency 8 2 2 3 3 2 3" xfId="44447"/>
    <cellStyle name="Currency 8 2 2 3 3 3" xfId="21224"/>
    <cellStyle name="Currency 8 2 2 3 3 3 2" xfId="52048"/>
    <cellStyle name="Currency 8 2 2 3 3 4" xfId="36638"/>
    <cellStyle name="Currency 8 2 2 3 4" xfId="9819"/>
    <cellStyle name="Currency 8 2 2 3 4 2" xfId="25230"/>
    <cellStyle name="Currency 8 2 2 3 4 2 2" xfId="56054"/>
    <cellStyle name="Currency 8 2 2 3 4 3" xfId="40644"/>
    <cellStyle name="Currency 8 2 2 3 5" xfId="17421"/>
    <cellStyle name="Currency 8 2 2 3 5 2" xfId="48245"/>
    <cellStyle name="Currency 8 2 2 3 6" xfId="32835"/>
    <cellStyle name="Currency 8 2 2 4" xfId="2642"/>
    <cellStyle name="Currency 8 2 2 4 2" xfId="6445"/>
    <cellStyle name="Currency 8 2 2 4 2 2" xfId="14255"/>
    <cellStyle name="Currency 8 2 2 4 2 2 2" xfId="29666"/>
    <cellStyle name="Currency 8 2 2 4 2 2 2 2" xfId="60490"/>
    <cellStyle name="Currency 8 2 2 4 2 2 3" xfId="45080"/>
    <cellStyle name="Currency 8 2 2 4 2 3" xfId="21857"/>
    <cellStyle name="Currency 8 2 2 4 2 3 2" xfId="52681"/>
    <cellStyle name="Currency 8 2 2 4 2 4" xfId="37271"/>
    <cellStyle name="Currency 8 2 2 4 3" xfId="10452"/>
    <cellStyle name="Currency 8 2 2 4 3 2" xfId="25863"/>
    <cellStyle name="Currency 8 2 2 4 3 2 2" xfId="56687"/>
    <cellStyle name="Currency 8 2 2 4 3 3" xfId="41277"/>
    <cellStyle name="Currency 8 2 2 4 4" xfId="18054"/>
    <cellStyle name="Currency 8 2 2 4 4 2" xfId="48878"/>
    <cellStyle name="Currency 8 2 2 4 5" xfId="33468"/>
    <cellStyle name="Currency 8 2 2 5" xfId="4546"/>
    <cellStyle name="Currency 8 2 2 5 2" xfId="12356"/>
    <cellStyle name="Currency 8 2 2 5 2 2" xfId="27767"/>
    <cellStyle name="Currency 8 2 2 5 2 2 2" xfId="58591"/>
    <cellStyle name="Currency 8 2 2 5 2 3" xfId="43181"/>
    <cellStyle name="Currency 8 2 2 5 3" xfId="19958"/>
    <cellStyle name="Currency 8 2 2 5 3 2" xfId="50782"/>
    <cellStyle name="Currency 8 2 2 5 4" xfId="35372"/>
    <cellStyle name="Currency 8 2 2 6" xfId="8553"/>
    <cellStyle name="Currency 8 2 2 6 2" xfId="23964"/>
    <cellStyle name="Currency 8 2 2 6 2 2" xfId="54788"/>
    <cellStyle name="Currency 8 2 2 6 3" xfId="39378"/>
    <cellStyle name="Currency 8 2 2 7" xfId="16155"/>
    <cellStyle name="Currency 8 2 2 7 2" xfId="46979"/>
    <cellStyle name="Currency 8 2 2 8" xfId="31569"/>
    <cellStyle name="Currency 8 2 3" xfId="534"/>
    <cellStyle name="Currency 8 2 3 2" xfId="1167"/>
    <cellStyle name="Currency 8 2 3 2 2" xfId="3066"/>
    <cellStyle name="Currency 8 2 3 2 2 2" xfId="6869"/>
    <cellStyle name="Currency 8 2 3 2 2 2 2" xfId="14679"/>
    <cellStyle name="Currency 8 2 3 2 2 2 2 2" xfId="30090"/>
    <cellStyle name="Currency 8 2 3 2 2 2 2 2 2" xfId="60914"/>
    <cellStyle name="Currency 8 2 3 2 2 2 2 3" xfId="45504"/>
    <cellStyle name="Currency 8 2 3 2 2 2 3" xfId="22281"/>
    <cellStyle name="Currency 8 2 3 2 2 2 3 2" xfId="53105"/>
    <cellStyle name="Currency 8 2 3 2 2 2 4" xfId="37695"/>
    <cellStyle name="Currency 8 2 3 2 2 3" xfId="10876"/>
    <cellStyle name="Currency 8 2 3 2 2 3 2" xfId="26287"/>
    <cellStyle name="Currency 8 2 3 2 2 3 2 2" xfId="57111"/>
    <cellStyle name="Currency 8 2 3 2 2 3 3" xfId="41701"/>
    <cellStyle name="Currency 8 2 3 2 2 4" xfId="18478"/>
    <cellStyle name="Currency 8 2 3 2 2 4 2" xfId="49302"/>
    <cellStyle name="Currency 8 2 3 2 2 5" xfId="33892"/>
    <cellStyle name="Currency 8 2 3 2 3" xfId="4970"/>
    <cellStyle name="Currency 8 2 3 2 3 2" xfId="12780"/>
    <cellStyle name="Currency 8 2 3 2 3 2 2" xfId="28191"/>
    <cellStyle name="Currency 8 2 3 2 3 2 2 2" xfId="59015"/>
    <cellStyle name="Currency 8 2 3 2 3 2 3" xfId="43605"/>
    <cellStyle name="Currency 8 2 3 2 3 3" xfId="20382"/>
    <cellStyle name="Currency 8 2 3 2 3 3 2" xfId="51206"/>
    <cellStyle name="Currency 8 2 3 2 3 4" xfId="35796"/>
    <cellStyle name="Currency 8 2 3 2 4" xfId="8977"/>
    <cellStyle name="Currency 8 2 3 2 4 2" xfId="24388"/>
    <cellStyle name="Currency 8 2 3 2 4 2 2" xfId="55212"/>
    <cellStyle name="Currency 8 2 3 2 4 3" xfId="39802"/>
    <cellStyle name="Currency 8 2 3 2 5" xfId="16579"/>
    <cellStyle name="Currency 8 2 3 2 5 2" xfId="47403"/>
    <cellStyle name="Currency 8 2 3 2 6" xfId="31993"/>
    <cellStyle name="Currency 8 2 3 3" xfId="1800"/>
    <cellStyle name="Currency 8 2 3 3 2" xfId="3699"/>
    <cellStyle name="Currency 8 2 3 3 2 2" xfId="7502"/>
    <cellStyle name="Currency 8 2 3 3 2 2 2" xfId="15312"/>
    <cellStyle name="Currency 8 2 3 3 2 2 2 2" xfId="30723"/>
    <cellStyle name="Currency 8 2 3 3 2 2 2 2 2" xfId="61547"/>
    <cellStyle name="Currency 8 2 3 3 2 2 2 3" xfId="46137"/>
    <cellStyle name="Currency 8 2 3 3 2 2 3" xfId="22914"/>
    <cellStyle name="Currency 8 2 3 3 2 2 3 2" xfId="53738"/>
    <cellStyle name="Currency 8 2 3 3 2 2 4" xfId="38328"/>
    <cellStyle name="Currency 8 2 3 3 2 3" xfId="11509"/>
    <cellStyle name="Currency 8 2 3 3 2 3 2" xfId="26920"/>
    <cellStyle name="Currency 8 2 3 3 2 3 2 2" xfId="57744"/>
    <cellStyle name="Currency 8 2 3 3 2 3 3" xfId="42334"/>
    <cellStyle name="Currency 8 2 3 3 2 4" xfId="19111"/>
    <cellStyle name="Currency 8 2 3 3 2 4 2" xfId="49935"/>
    <cellStyle name="Currency 8 2 3 3 2 5" xfId="34525"/>
    <cellStyle name="Currency 8 2 3 3 3" xfId="5603"/>
    <cellStyle name="Currency 8 2 3 3 3 2" xfId="13413"/>
    <cellStyle name="Currency 8 2 3 3 3 2 2" xfId="28824"/>
    <cellStyle name="Currency 8 2 3 3 3 2 2 2" xfId="59648"/>
    <cellStyle name="Currency 8 2 3 3 3 2 3" xfId="44238"/>
    <cellStyle name="Currency 8 2 3 3 3 3" xfId="21015"/>
    <cellStyle name="Currency 8 2 3 3 3 3 2" xfId="51839"/>
    <cellStyle name="Currency 8 2 3 3 3 4" xfId="36429"/>
    <cellStyle name="Currency 8 2 3 3 4" xfId="9610"/>
    <cellStyle name="Currency 8 2 3 3 4 2" xfId="25021"/>
    <cellStyle name="Currency 8 2 3 3 4 2 2" xfId="55845"/>
    <cellStyle name="Currency 8 2 3 3 4 3" xfId="40435"/>
    <cellStyle name="Currency 8 2 3 3 5" xfId="17212"/>
    <cellStyle name="Currency 8 2 3 3 5 2" xfId="48036"/>
    <cellStyle name="Currency 8 2 3 3 6" xfId="32626"/>
    <cellStyle name="Currency 8 2 3 4" xfId="2433"/>
    <cellStyle name="Currency 8 2 3 4 2" xfId="6236"/>
    <cellStyle name="Currency 8 2 3 4 2 2" xfId="14046"/>
    <cellStyle name="Currency 8 2 3 4 2 2 2" xfId="29457"/>
    <cellStyle name="Currency 8 2 3 4 2 2 2 2" xfId="60281"/>
    <cellStyle name="Currency 8 2 3 4 2 2 3" xfId="44871"/>
    <cellStyle name="Currency 8 2 3 4 2 3" xfId="21648"/>
    <cellStyle name="Currency 8 2 3 4 2 3 2" xfId="52472"/>
    <cellStyle name="Currency 8 2 3 4 2 4" xfId="37062"/>
    <cellStyle name="Currency 8 2 3 4 3" xfId="10243"/>
    <cellStyle name="Currency 8 2 3 4 3 2" xfId="25654"/>
    <cellStyle name="Currency 8 2 3 4 3 2 2" xfId="56478"/>
    <cellStyle name="Currency 8 2 3 4 3 3" xfId="41068"/>
    <cellStyle name="Currency 8 2 3 4 4" xfId="17845"/>
    <cellStyle name="Currency 8 2 3 4 4 2" xfId="48669"/>
    <cellStyle name="Currency 8 2 3 4 5" xfId="33259"/>
    <cellStyle name="Currency 8 2 3 5" xfId="4337"/>
    <cellStyle name="Currency 8 2 3 5 2" xfId="12147"/>
    <cellStyle name="Currency 8 2 3 5 2 2" xfId="27558"/>
    <cellStyle name="Currency 8 2 3 5 2 2 2" xfId="58382"/>
    <cellStyle name="Currency 8 2 3 5 2 3" xfId="42972"/>
    <cellStyle name="Currency 8 2 3 5 3" xfId="19749"/>
    <cellStyle name="Currency 8 2 3 5 3 2" xfId="50573"/>
    <cellStyle name="Currency 8 2 3 5 4" xfId="35163"/>
    <cellStyle name="Currency 8 2 3 6" xfId="8344"/>
    <cellStyle name="Currency 8 2 3 6 2" xfId="23755"/>
    <cellStyle name="Currency 8 2 3 6 2 2" xfId="54579"/>
    <cellStyle name="Currency 8 2 3 6 3" xfId="39169"/>
    <cellStyle name="Currency 8 2 3 7" xfId="15946"/>
    <cellStyle name="Currency 8 2 3 7 2" xfId="46770"/>
    <cellStyle name="Currency 8 2 3 8" xfId="31360"/>
    <cellStyle name="Currency 8 2 4" xfId="954"/>
    <cellStyle name="Currency 8 2 4 2" xfId="2853"/>
    <cellStyle name="Currency 8 2 4 2 2" xfId="6656"/>
    <cellStyle name="Currency 8 2 4 2 2 2" xfId="14466"/>
    <cellStyle name="Currency 8 2 4 2 2 2 2" xfId="29877"/>
    <cellStyle name="Currency 8 2 4 2 2 2 2 2" xfId="60701"/>
    <cellStyle name="Currency 8 2 4 2 2 2 3" xfId="45291"/>
    <cellStyle name="Currency 8 2 4 2 2 3" xfId="22068"/>
    <cellStyle name="Currency 8 2 4 2 2 3 2" xfId="52892"/>
    <cellStyle name="Currency 8 2 4 2 2 4" xfId="37482"/>
    <cellStyle name="Currency 8 2 4 2 3" xfId="10663"/>
    <cellStyle name="Currency 8 2 4 2 3 2" xfId="26074"/>
    <cellStyle name="Currency 8 2 4 2 3 2 2" xfId="56898"/>
    <cellStyle name="Currency 8 2 4 2 3 3" xfId="41488"/>
    <cellStyle name="Currency 8 2 4 2 4" xfId="18265"/>
    <cellStyle name="Currency 8 2 4 2 4 2" xfId="49089"/>
    <cellStyle name="Currency 8 2 4 2 5" xfId="33679"/>
    <cellStyle name="Currency 8 2 4 3" xfId="4757"/>
    <cellStyle name="Currency 8 2 4 3 2" xfId="12567"/>
    <cellStyle name="Currency 8 2 4 3 2 2" xfId="27978"/>
    <cellStyle name="Currency 8 2 4 3 2 2 2" xfId="58802"/>
    <cellStyle name="Currency 8 2 4 3 2 3" xfId="43392"/>
    <cellStyle name="Currency 8 2 4 3 3" xfId="20169"/>
    <cellStyle name="Currency 8 2 4 3 3 2" xfId="50993"/>
    <cellStyle name="Currency 8 2 4 3 4" xfId="35583"/>
    <cellStyle name="Currency 8 2 4 4" xfId="8764"/>
    <cellStyle name="Currency 8 2 4 4 2" xfId="24175"/>
    <cellStyle name="Currency 8 2 4 4 2 2" xfId="54999"/>
    <cellStyle name="Currency 8 2 4 4 3" xfId="39589"/>
    <cellStyle name="Currency 8 2 4 5" xfId="16366"/>
    <cellStyle name="Currency 8 2 4 5 2" xfId="47190"/>
    <cellStyle name="Currency 8 2 4 6" xfId="31780"/>
    <cellStyle name="Currency 8 2 5" xfId="1587"/>
    <cellStyle name="Currency 8 2 5 2" xfId="3486"/>
    <cellStyle name="Currency 8 2 5 2 2" xfId="7289"/>
    <cellStyle name="Currency 8 2 5 2 2 2" xfId="15099"/>
    <cellStyle name="Currency 8 2 5 2 2 2 2" xfId="30510"/>
    <cellStyle name="Currency 8 2 5 2 2 2 2 2" xfId="61334"/>
    <cellStyle name="Currency 8 2 5 2 2 2 3" xfId="45924"/>
    <cellStyle name="Currency 8 2 5 2 2 3" xfId="22701"/>
    <cellStyle name="Currency 8 2 5 2 2 3 2" xfId="53525"/>
    <cellStyle name="Currency 8 2 5 2 2 4" xfId="38115"/>
    <cellStyle name="Currency 8 2 5 2 3" xfId="11296"/>
    <cellStyle name="Currency 8 2 5 2 3 2" xfId="26707"/>
    <cellStyle name="Currency 8 2 5 2 3 2 2" xfId="57531"/>
    <cellStyle name="Currency 8 2 5 2 3 3" xfId="42121"/>
    <cellStyle name="Currency 8 2 5 2 4" xfId="18898"/>
    <cellStyle name="Currency 8 2 5 2 4 2" xfId="49722"/>
    <cellStyle name="Currency 8 2 5 2 5" xfId="34312"/>
    <cellStyle name="Currency 8 2 5 3" xfId="5390"/>
    <cellStyle name="Currency 8 2 5 3 2" xfId="13200"/>
    <cellStyle name="Currency 8 2 5 3 2 2" xfId="28611"/>
    <cellStyle name="Currency 8 2 5 3 2 2 2" xfId="59435"/>
    <cellStyle name="Currency 8 2 5 3 2 3" xfId="44025"/>
    <cellStyle name="Currency 8 2 5 3 3" xfId="20802"/>
    <cellStyle name="Currency 8 2 5 3 3 2" xfId="51626"/>
    <cellStyle name="Currency 8 2 5 3 4" xfId="36216"/>
    <cellStyle name="Currency 8 2 5 4" xfId="9397"/>
    <cellStyle name="Currency 8 2 5 4 2" xfId="24808"/>
    <cellStyle name="Currency 8 2 5 4 2 2" xfId="55632"/>
    <cellStyle name="Currency 8 2 5 4 3" xfId="40222"/>
    <cellStyle name="Currency 8 2 5 5" xfId="16999"/>
    <cellStyle name="Currency 8 2 5 5 2" xfId="47823"/>
    <cellStyle name="Currency 8 2 5 6" xfId="32413"/>
    <cellStyle name="Currency 8 2 6" xfId="2220"/>
    <cellStyle name="Currency 8 2 6 2" xfId="6023"/>
    <cellStyle name="Currency 8 2 6 2 2" xfId="13833"/>
    <cellStyle name="Currency 8 2 6 2 2 2" xfId="29244"/>
    <cellStyle name="Currency 8 2 6 2 2 2 2" xfId="60068"/>
    <cellStyle name="Currency 8 2 6 2 2 3" xfId="44658"/>
    <cellStyle name="Currency 8 2 6 2 3" xfId="21435"/>
    <cellStyle name="Currency 8 2 6 2 3 2" xfId="52259"/>
    <cellStyle name="Currency 8 2 6 2 4" xfId="36849"/>
    <cellStyle name="Currency 8 2 6 3" xfId="10030"/>
    <cellStyle name="Currency 8 2 6 3 2" xfId="25441"/>
    <cellStyle name="Currency 8 2 6 3 2 2" xfId="56265"/>
    <cellStyle name="Currency 8 2 6 3 3" xfId="40855"/>
    <cellStyle name="Currency 8 2 6 4" xfId="17632"/>
    <cellStyle name="Currency 8 2 6 4 2" xfId="48456"/>
    <cellStyle name="Currency 8 2 6 5" xfId="33046"/>
    <cellStyle name="Currency 8 2 7" xfId="4124"/>
    <cellStyle name="Currency 8 2 7 2" xfId="11934"/>
    <cellStyle name="Currency 8 2 7 2 2" xfId="27345"/>
    <cellStyle name="Currency 8 2 7 2 2 2" xfId="58169"/>
    <cellStyle name="Currency 8 2 7 2 3" xfId="42759"/>
    <cellStyle name="Currency 8 2 7 3" xfId="19536"/>
    <cellStyle name="Currency 8 2 7 3 2" xfId="50360"/>
    <cellStyle name="Currency 8 2 7 4" xfId="34950"/>
    <cellStyle name="Currency 8 2 8" xfId="8131"/>
    <cellStyle name="Currency 8 2 8 2" xfId="23542"/>
    <cellStyle name="Currency 8 2 8 2 2" xfId="54366"/>
    <cellStyle name="Currency 8 2 8 3" xfId="38956"/>
    <cellStyle name="Currency 8 2 9" xfId="7922"/>
    <cellStyle name="Currency 8 2 9 2" xfId="23333"/>
    <cellStyle name="Currency 8 2 9 2 2" xfId="54157"/>
    <cellStyle name="Currency 8 2 9 3" xfId="38747"/>
    <cellStyle name="Currency 8 3" xfId="659"/>
    <cellStyle name="Currency 8 3 2" xfId="1292"/>
    <cellStyle name="Currency 8 3 2 2" xfId="3191"/>
    <cellStyle name="Currency 8 3 2 2 2" xfId="6994"/>
    <cellStyle name="Currency 8 3 2 2 2 2" xfId="14804"/>
    <cellStyle name="Currency 8 3 2 2 2 2 2" xfId="30215"/>
    <cellStyle name="Currency 8 3 2 2 2 2 2 2" xfId="61039"/>
    <cellStyle name="Currency 8 3 2 2 2 2 3" xfId="45629"/>
    <cellStyle name="Currency 8 3 2 2 2 3" xfId="22406"/>
    <cellStyle name="Currency 8 3 2 2 2 3 2" xfId="53230"/>
    <cellStyle name="Currency 8 3 2 2 2 4" xfId="37820"/>
    <cellStyle name="Currency 8 3 2 2 3" xfId="11001"/>
    <cellStyle name="Currency 8 3 2 2 3 2" xfId="26412"/>
    <cellStyle name="Currency 8 3 2 2 3 2 2" xfId="57236"/>
    <cellStyle name="Currency 8 3 2 2 3 3" xfId="41826"/>
    <cellStyle name="Currency 8 3 2 2 4" xfId="18603"/>
    <cellStyle name="Currency 8 3 2 2 4 2" xfId="49427"/>
    <cellStyle name="Currency 8 3 2 2 5" xfId="34017"/>
    <cellStyle name="Currency 8 3 2 3" xfId="5095"/>
    <cellStyle name="Currency 8 3 2 3 2" xfId="12905"/>
    <cellStyle name="Currency 8 3 2 3 2 2" xfId="28316"/>
    <cellStyle name="Currency 8 3 2 3 2 2 2" xfId="59140"/>
    <cellStyle name="Currency 8 3 2 3 2 3" xfId="43730"/>
    <cellStyle name="Currency 8 3 2 3 3" xfId="20507"/>
    <cellStyle name="Currency 8 3 2 3 3 2" xfId="51331"/>
    <cellStyle name="Currency 8 3 2 3 4" xfId="35921"/>
    <cellStyle name="Currency 8 3 2 4" xfId="9102"/>
    <cellStyle name="Currency 8 3 2 4 2" xfId="24513"/>
    <cellStyle name="Currency 8 3 2 4 2 2" xfId="55337"/>
    <cellStyle name="Currency 8 3 2 4 3" xfId="39927"/>
    <cellStyle name="Currency 8 3 2 5" xfId="16704"/>
    <cellStyle name="Currency 8 3 2 5 2" xfId="47528"/>
    <cellStyle name="Currency 8 3 2 6" xfId="32118"/>
    <cellStyle name="Currency 8 3 3" xfId="1925"/>
    <cellStyle name="Currency 8 3 3 2" xfId="3824"/>
    <cellStyle name="Currency 8 3 3 2 2" xfId="7627"/>
    <cellStyle name="Currency 8 3 3 2 2 2" xfId="15437"/>
    <cellStyle name="Currency 8 3 3 2 2 2 2" xfId="30848"/>
    <cellStyle name="Currency 8 3 3 2 2 2 2 2" xfId="61672"/>
    <cellStyle name="Currency 8 3 3 2 2 2 3" xfId="46262"/>
    <cellStyle name="Currency 8 3 3 2 2 3" xfId="23039"/>
    <cellStyle name="Currency 8 3 3 2 2 3 2" xfId="53863"/>
    <cellStyle name="Currency 8 3 3 2 2 4" xfId="38453"/>
    <cellStyle name="Currency 8 3 3 2 3" xfId="11634"/>
    <cellStyle name="Currency 8 3 3 2 3 2" xfId="27045"/>
    <cellStyle name="Currency 8 3 3 2 3 2 2" xfId="57869"/>
    <cellStyle name="Currency 8 3 3 2 3 3" xfId="42459"/>
    <cellStyle name="Currency 8 3 3 2 4" xfId="19236"/>
    <cellStyle name="Currency 8 3 3 2 4 2" xfId="50060"/>
    <cellStyle name="Currency 8 3 3 2 5" xfId="34650"/>
    <cellStyle name="Currency 8 3 3 3" xfId="5728"/>
    <cellStyle name="Currency 8 3 3 3 2" xfId="13538"/>
    <cellStyle name="Currency 8 3 3 3 2 2" xfId="28949"/>
    <cellStyle name="Currency 8 3 3 3 2 2 2" xfId="59773"/>
    <cellStyle name="Currency 8 3 3 3 2 3" xfId="44363"/>
    <cellStyle name="Currency 8 3 3 3 3" xfId="21140"/>
    <cellStyle name="Currency 8 3 3 3 3 2" xfId="51964"/>
    <cellStyle name="Currency 8 3 3 3 4" xfId="36554"/>
    <cellStyle name="Currency 8 3 3 4" xfId="9735"/>
    <cellStyle name="Currency 8 3 3 4 2" xfId="25146"/>
    <cellStyle name="Currency 8 3 3 4 2 2" xfId="55970"/>
    <cellStyle name="Currency 8 3 3 4 3" xfId="40560"/>
    <cellStyle name="Currency 8 3 3 5" xfId="17337"/>
    <cellStyle name="Currency 8 3 3 5 2" xfId="48161"/>
    <cellStyle name="Currency 8 3 3 6" xfId="32751"/>
    <cellStyle name="Currency 8 3 4" xfId="2558"/>
    <cellStyle name="Currency 8 3 4 2" xfId="6361"/>
    <cellStyle name="Currency 8 3 4 2 2" xfId="14171"/>
    <cellStyle name="Currency 8 3 4 2 2 2" xfId="29582"/>
    <cellStyle name="Currency 8 3 4 2 2 2 2" xfId="60406"/>
    <cellStyle name="Currency 8 3 4 2 2 3" xfId="44996"/>
    <cellStyle name="Currency 8 3 4 2 3" xfId="21773"/>
    <cellStyle name="Currency 8 3 4 2 3 2" xfId="52597"/>
    <cellStyle name="Currency 8 3 4 2 4" xfId="37187"/>
    <cellStyle name="Currency 8 3 4 3" xfId="10368"/>
    <cellStyle name="Currency 8 3 4 3 2" xfId="25779"/>
    <cellStyle name="Currency 8 3 4 3 2 2" xfId="56603"/>
    <cellStyle name="Currency 8 3 4 3 3" xfId="41193"/>
    <cellStyle name="Currency 8 3 4 4" xfId="17970"/>
    <cellStyle name="Currency 8 3 4 4 2" xfId="48794"/>
    <cellStyle name="Currency 8 3 4 5" xfId="33384"/>
    <cellStyle name="Currency 8 3 5" xfId="4462"/>
    <cellStyle name="Currency 8 3 5 2" xfId="12272"/>
    <cellStyle name="Currency 8 3 5 2 2" xfId="27683"/>
    <cellStyle name="Currency 8 3 5 2 2 2" xfId="58507"/>
    <cellStyle name="Currency 8 3 5 2 3" xfId="43097"/>
    <cellStyle name="Currency 8 3 5 3" xfId="19874"/>
    <cellStyle name="Currency 8 3 5 3 2" xfId="50698"/>
    <cellStyle name="Currency 8 3 5 4" xfId="35288"/>
    <cellStyle name="Currency 8 3 6" xfId="8469"/>
    <cellStyle name="Currency 8 3 6 2" xfId="23880"/>
    <cellStyle name="Currency 8 3 6 2 2" xfId="54704"/>
    <cellStyle name="Currency 8 3 6 3" xfId="39294"/>
    <cellStyle name="Currency 8 3 7" xfId="16071"/>
    <cellStyle name="Currency 8 3 7 2" xfId="46895"/>
    <cellStyle name="Currency 8 3 8" xfId="31485"/>
    <cellStyle name="Currency 8 4" xfId="450"/>
    <cellStyle name="Currency 8 4 2" xfId="1083"/>
    <cellStyle name="Currency 8 4 2 2" xfId="2982"/>
    <cellStyle name="Currency 8 4 2 2 2" xfId="6785"/>
    <cellStyle name="Currency 8 4 2 2 2 2" xfId="14595"/>
    <cellStyle name="Currency 8 4 2 2 2 2 2" xfId="30006"/>
    <cellStyle name="Currency 8 4 2 2 2 2 2 2" xfId="60830"/>
    <cellStyle name="Currency 8 4 2 2 2 2 3" xfId="45420"/>
    <cellStyle name="Currency 8 4 2 2 2 3" xfId="22197"/>
    <cellStyle name="Currency 8 4 2 2 2 3 2" xfId="53021"/>
    <cellStyle name="Currency 8 4 2 2 2 4" xfId="37611"/>
    <cellStyle name="Currency 8 4 2 2 3" xfId="10792"/>
    <cellStyle name="Currency 8 4 2 2 3 2" xfId="26203"/>
    <cellStyle name="Currency 8 4 2 2 3 2 2" xfId="57027"/>
    <cellStyle name="Currency 8 4 2 2 3 3" xfId="41617"/>
    <cellStyle name="Currency 8 4 2 2 4" xfId="18394"/>
    <cellStyle name="Currency 8 4 2 2 4 2" xfId="49218"/>
    <cellStyle name="Currency 8 4 2 2 5" xfId="33808"/>
    <cellStyle name="Currency 8 4 2 3" xfId="4886"/>
    <cellStyle name="Currency 8 4 2 3 2" xfId="12696"/>
    <cellStyle name="Currency 8 4 2 3 2 2" xfId="28107"/>
    <cellStyle name="Currency 8 4 2 3 2 2 2" xfId="58931"/>
    <cellStyle name="Currency 8 4 2 3 2 3" xfId="43521"/>
    <cellStyle name="Currency 8 4 2 3 3" xfId="20298"/>
    <cellStyle name="Currency 8 4 2 3 3 2" xfId="51122"/>
    <cellStyle name="Currency 8 4 2 3 4" xfId="35712"/>
    <cellStyle name="Currency 8 4 2 4" xfId="8893"/>
    <cellStyle name="Currency 8 4 2 4 2" xfId="24304"/>
    <cellStyle name="Currency 8 4 2 4 2 2" xfId="55128"/>
    <cellStyle name="Currency 8 4 2 4 3" xfId="39718"/>
    <cellStyle name="Currency 8 4 2 5" xfId="16495"/>
    <cellStyle name="Currency 8 4 2 5 2" xfId="47319"/>
    <cellStyle name="Currency 8 4 2 6" xfId="31909"/>
    <cellStyle name="Currency 8 4 3" xfId="1716"/>
    <cellStyle name="Currency 8 4 3 2" xfId="3615"/>
    <cellStyle name="Currency 8 4 3 2 2" xfId="7418"/>
    <cellStyle name="Currency 8 4 3 2 2 2" xfId="15228"/>
    <cellStyle name="Currency 8 4 3 2 2 2 2" xfId="30639"/>
    <cellStyle name="Currency 8 4 3 2 2 2 2 2" xfId="61463"/>
    <cellStyle name="Currency 8 4 3 2 2 2 3" xfId="46053"/>
    <cellStyle name="Currency 8 4 3 2 2 3" xfId="22830"/>
    <cellStyle name="Currency 8 4 3 2 2 3 2" xfId="53654"/>
    <cellStyle name="Currency 8 4 3 2 2 4" xfId="38244"/>
    <cellStyle name="Currency 8 4 3 2 3" xfId="11425"/>
    <cellStyle name="Currency 8 4 3 2 3 2" xfId="26836"/>
    <cellStyle name="Currency 8 4 3 2 3 2 2" xfId="57660"/>
    <cellStyle name="Currency 8 4 3 2 3 3" xfId="42250"/>
    <cellStyle name="Currency 8 4 3 2 4" xfId="19027"/>
    <cellStyle name="Currency 8 4 3 2 4 2" xfId="49851"/>
    <cellStyle name="Currency 8 4 3 2 5" xfId="34441"/>
    <cellStyle name="Currency 8 4 3 3" xfId="5519"/>
    <cellStyle name="Currency 8 4 3 3 2" xfId="13329"/>
    <cellStyle name="Currency 8 4 3 3 2 2" xfId="28740"/>
    <cellStyle name="Currency 8 4 3 3 2 2 2" xfId="59564"/>
    <cellStyle name="Currency 8 4 3 3 2 3" xfId="44154"/>
    <cellStyle name="Currency 8 4 3 3 3" xfId="20931"/>
    <cellStyle name="Currency 8 4 3 3 3 2" xfId="51755"/>
    <cellStyle name="Currency 8 4 3 3 4" xfId="36345"/>
    <cellStyle name="Currency 8 4 3 4" xfId="9526"/>
    <cellStyle name="Currency 8 4 3 4 2" xfId="24937"/>
    <cellStyle name="Currency 8 4 3 4 2 2" xfId="55761"/>
    <cellStyle name="Currency 8 4 3 4 3" xfId="40351"/>
    <cellStyle name="Currency 8 4 3 5" xfId="17128"/>
    <cellStyle name="Currency 8 4 3 5 2" xfId="47952"/>
    <cellStyle name="Currency 8 4 3 6" xfId="32542"/>
    <cellStyle name="Currency 8 4 4" xfId="2349"/>
    <cellStyle name="Currency 8 4 4 2" xfId="6152"/>
    <cellStyle name="Currency 8 4 4 2 2" xfId="13962"/>
    <cellStyle name="Currency 8 4 4 2 2 2" xfId="29373"/>
    <cellStyle name="Currency 8 4 4 2 2 2 2" xfId="60197"/>
    <cellStyle name="Currency 8 4 4 2 2 3" xfId="44787"/>
    <cellStyle name="Currency 8 4 4 2 3" xfId="21564"/>
    <cellStyle name="Currency 8 4 4 2 3 2" xfId="52388"/>
    <cellStyle name="Currency 8 4 4 2 4" xfId="36978"/>
    <cellStyle name="Currency 8 4 4 3" xfId="10159"/>
    <cellStyle name="Currency 8 4 4 3 2" xfId="25570"/>
    <cellStyle name="Currency 8 4 4 3 2 2" xfId="56394"/>
    <cellStyle name="Currency 8 4 4 3 3" xfId="40984"/>
    <cellStyle name="Currency 8 4 4 4" xfId="17761"/>
    <cellStyle name="Currency 8 4 4 4 2" xfId="48585"/>
    <cellStyle name="Currency 8 4 4 5" xfId="33175"/>
    <cellStyle name="Currency 8 4 5" xfId="4253"/>
    <cellStyle name="Currency 8 4 5 2" xfId="12063"/>
    <cellStyle name="Currency 8 4 5 2 2" xfId="27474"/>
    <cellStyle name="Currency 8 4 5 2 2 2" xfId="58298"/>
    <cellStyle name="Currency 8 4 5 2 3" xfId="42888"/>
    <cellStyle name="Currency 8 4 5 3" xfId="19665"/>
    <cellStyle name="Currency 8 4 5 3 2" xfId="50489"/>
    <cellStyle name="Currency 8 4 5 4" xfId="35079"/>
    <cellStyle name="Currency 8 4 6" xfId="8260"/>
    <cellStyle name="Currency 8 4 6 2" xfId="23671"/>
    <cellStyle name="Currency 8 4 6 2 2" xfId="54495"/>
    <cellStyle name="Currency 8 4 6 3" xfId="39085"/>
    <cellStyle name="Currency 8 4 7" xfId="15862"/>
    <cellStyle name="Currency 8 4 7 2" xfId="46686"/>
    <cellStyle name="Currency 8 4 8" xfId="31276"/>
    <cellStyle name="Currency 8 5" xfId="870"/>
    <cellStyle name="Currency 8 5 2" xfId="2769"/>
    <cellStyle name="Currency 8 5 2 2" xfId="6572"/>
    <cellStyle name="Currency 8 5 2 2 2" xfId="14382"/>
    <cellStyle name="Currency 8 5 2 2 2 2" xfId="29793"/>
    <cellStyle name="Currency 8 5 2 2 2 2 2" xfId="60617"/>
    <cellStyle name="Currency 8 5 2 2 2 3" xfId="45207"/>
    <cellStyle name="Currency 8 5 2 2 3" xfId="21984"/>
    <cellStyle name="Currency 8 5 2 2 3 2" xfId="52808"/>
    <cellStyle name="Currency 8 5 2 2 4" xfId="37398"/>
    <cellStyle name="Currency 8 5 2 3" xfId="10579"/>
    <cellStyle name="Currency 8 5 2 3 2" xfId="25990"/>
    <cellStyle name="Currency 8 5 2 3 2 2" xfId="56814"/>
    <cellStyle name="Currency 8 5 2 3 3" xfId="41404"/>
    <cellStyle name="Currency 8 5 2 4" xfId="18181"/>
    <cellStyle name="Currency 8 5 2 4 2" xfId="49005"/>
    <cellStyle name="Currency 8 5 2 5" xfId="33595"/>
    <cellStyle name="Currency 8 5 3" xfId="4673"/>
    <cellStyle name="Currency 8 5 3 2" xfId="12483"/>
    <cellStyle name="Currency 8 5 3 2 2" xfId="27894"/>
    <cellStyle name="Currency 8 5 3 2 2 2" xfId="58718"/>
    <cellStyle name="Currency 8 5 3 2 3" xfId="43308"/>
    <cellStyle name="Currency 8 5 3 3" xfId="20085"/>
    <cellStyle name="Currency 8 5 3 3 2" xfId="50909"/>
    <cellStyle name="Currency 8 5 3 4" xfId="35499"/>
    <cellStyle name="Currency 8 5 4" xfId="8680"/>
    <cellStyle name="Currency 8 5 4 2" xfId="24091"/>
    <cellStyle name="Currency 8 5 4 2 2" xfId="54915"/>
    <cellStyle name="Currency 8 5 4 3" xfId="39505"/>
    <cellStyle name="Currency 8 5 5" xfId="16282"/>
    <cellStyle name="Currency 8 5 5 2" xfId="47106"/>
    <cellStyle name="Currency 8 5 6" xfId="31696"/>
    <cellStyle name="Currency 8 6" xfId="1503"/>
    <cellStyle name="Currency 8 6 2" xfId="3402"/>
    <cellStyle name="Currency 8 6 2 2" xfId="7205"/>
    <cellStyle name="Currency 8 6 2 2 2" xfId="15015"/>
    <cellStyle name="Currency 8 6 2 2 2 2" xfId="30426"/>
    <cellStyle name="Currency 8 6 2 2 2 2 2" xfId="61250"/>
    <cellStyle name="Currency 8 6 2 2 2 3" xfId="45840"/>
    <cellStyle name="Currency 8 6 2 2 3" xfId="22617"/>
    <cellStyle name="Currency 8 6 2 2 3 2" xfId="53441"/>
    <cellStyle name="Currency 8 6 2 2 4" xfId="38031"/>
    <cellStyle name="Currency 8 6 2 3" xfId="11212"/>
    <cellStyle name="Currency 8 6 2 3 2" xfId="26623"/>
    <cellStyle name="Currency 8 6 2 3 2 2" xfId="57447"/>
    <cellStyle name="Currency 8 6 2 3 3" xfId="42037"/>
    <cellStyle name="Currency 8 6 2 4" xfId="18814"/>
    <cellStyle name="Currency 8 6 2 4 2" xfId="49638"/>
    <cellStyle name="Currency 8 6 2 5" xfId="34228"/>
    <cellStyle name="Currency 8 6 3" xfId="5306"/>
    <cellStyle name="Currency 8 6 3 2" xfId="13116"/>
    <cellStyle name="Currency 8 6 3 2 2" xfId="28527"/>
    <cellStyle name="Currency 8 6 3 2 2 2" xfId="59351"/>
    <cellStyle name="Currency 8 6 3 2 3" xfId="43941"/>
    <cellStyle name="Currency 8 6 3 3" xfId="20718"/>
    <cellStyle name="Currency 8 6 3 3 2" xfId="51542"/>
    <cellStyle name="Currency 8 6 3 4" xfId="36132"/>
    <cellStyle name="Currency 8 6 4" xfId="9313"/>
    <cellStyle name="Currency 8 6 4 2" xfId="24724"/>
    <cellStyle name="Currency 8 6 4 2 2" xfId="55548"/>
    <cellStyle name="Currency 8 6 4 3" xfId="40138"/>
    <cellStyle name="Currency 8 6 5" xfId="16915"/>
    <cellStyle name="Currency 8 6 5 2" xfId="47739"/>
    <cellStyle name="Currency 8 6 6" xfId="32329"/>
    <cellStyle name="Currency 8 7" xfId="2136"/>
    <cellStyle name="Currency 8 7 2" xfId="5939"/>
    <cellStyle name="Currency 8 7 2 2" xfId="13749"/>
    <cellStyle name="Currency 8 7 2 2 2" xfId="29160"/>
    <cellStyle name="Currency 8 7 2 2 2 2" xfId="59984"/>
    <cellStyle name="Currency 8 7 2 2 3" xfId="44574"/>
    <cellStyle name="Currency 8 7 2 3" xfId="21351"/>
    <cellStyle name="Currency 8 7 2 3 2" xfId="52175"/>
    <cellStyle name="Currency 8 7 2 4" xfId="36765"/>
    <cellStyle name="Currency 8 7 3" xfId="9946"/>
    <cellStyle name="Currency 8 7 3 2" xfId="25357"/>
    <cellStyle name="Currency 8 7 3 2 2" xfId="56181"/>
    <cellStyle name="Currency 8 7 3 3" xfId="40771"/>
    <cellStyle name="Currency 8 7 4" xfId="17548"/>
    <cellStyle name="Currency 8 7 4 2" xfId="48372"/>
    <cellStyle name="Currency 8 7 5" xfId="32962"/>
    <cellStyle name="Currency 8 8" xfId="4040"/>
    <cellStyle name="Currency 8 8 2" xfId="11850"/>
    <cellStyle name="Currency 8 8 2 2" xfId="27261"/>
    <cellStyle name="Currency 8 8 2 2 2" xfId="58085"/>
    <cellStyle name="Currency 8 8 2 3" xfId="42675"/>
    <cellStyle name="Currency 8 8 3" xfId="19452"/>
    <cellStyle name="Currency 8 8 3 2" xfId="50276"/>
    <cellStyle name="Currency 8 8 4" xfId="34866"/>
    <cellStyle name="Currency 8 9" xfId="8047"/>
    <cellStyle name="Currency 8 9 2" xfId="23458"/>
    <cellStyle name="Currency 8 9 2 2" xfId="54282"/>
    <cellStyle name="Currency 8 9 3" xfId="38872"/>
    <cellStyle name="Currency 9" xfId="276"/>
    <cellStyle name="Currency 9 10" xfId="15689"/>
    <cellStyle name="Currency 9 10 2" xfId="46513"/>
    <cellStyle name="Currency 9 11" xfId="31103"/>
    <cellStyle name="Currency 9 2" xfId="699"/>
    <cellStyle name="Currency 9 2 2" xfId="1332"/>
    <cellStyle name="Currency 9 2 2 2" xfId="3231"/>
    <cellStyle name="Currency 9 2 2 2 2" xfId="7034"/>
    <cellStyle name="Currency 9 2 2 2 2 2" xfId="14844"/>
    <cellStyle name="Currency 9 2 2 2 2 2 2" xfId="30255"/>
    <cellStyle name="Currency 9 2 2 2 2 2 2 2" xfId="61079"/>
    <cellStyle name="Currency 9 2 2 2 2 2 3" xfId="45669"/>
    <cellStyle name="Currency 9 2 2 2 2 3" xfId="22446"/>
    <cellStyle name="Currency 9 2 2 2 2 3 2" xfId="53270"/>
    <cellStyle name="Currency 9 2 2 2 2 4" xfId="37860"/>
    <cellStyle name="Currency 9 2 2 2 3" xfId="11041"/>
    <cellStyle name="Currency 9 2 2 2 3 2" xfId="26452"/>
    <cellStyle name="Currency 9 2 2 2 3 2 2" xfId="57276"/>
    <cellStyle name="Currency 9 2 2 2 3 3" xfId="41866"/>
    <cellStyle name="Currency 9 2 2 2 4" xfId="18643"/>
    <cellStyle name="Currency 9 2 2 2 4 2" xfId="49467"/>
    <cellStyle name="Currency 9 2 2 2 5" xfId="34057"/>
    <cellStyle name="Currency 9 2 2 3" xfId="5135"/>
    <cellStyle name="Currency 9 2 2 3 2" xfId="12945"/>
    <cellStyle name="Currency 9 2 2 3 2 2" xfId="28356"/>
    <cellStyle name="Currency 9 2 2 3 2 2 2" xfId="59180"/>
    <cellStyle name="Currency 9 2 2 3 2 3" xfId="43770"/>
    <cellStyle name="Currency 9 2 2 3 3" xfId="20547"/>
    <cellStyle name="Currency 9 2 2 3 3 2" xfId="51371"/>
    <cellStyle name="Currency 9 2 2 3 4" xfId="35961"/>
    <cellStyle name="Currency 9 2 2 4" xfId="9142"/>
    <cellStyle name="Currency 9 2 2 4 2" xfId="24553"/>
    <cellStyle name="Currency 9 2 2 4 2 2" xfId="55377"/>
    <cellStyle name="Currency 9 2 2 4 3" xfId="39967"/>
    <cellStyle name="Currency 9 2 2 5" xfId="16744"/>
    <cellStyle name="Currency 9 2 2 5 2" xfId="47568"/>
    <cellStyle name="Currency 9 2 2 6" xfId="32158"/>
    <cellStyle name="Currency 9 2 3" xfId="1965"/>
    <cellStyle name="Currency 9 2 3 2" xfId="3864"/>
    <cellStyle name="Currency 9 2 3 2 2" xfId="7667"/>
    <cellStyle name="Currency 9 2 3 2 2 2" xfId="15477"/>
    <cellStyle name="Currency 9 2 3 2 2 2 2" xfId="30888"/>
    <cellStyle name="Currency 9 2 3 2 2 2 2 2" xfId="61712"/>
    <cellStyle name="Currency 9 2 3 2 2 2 3" xfId="46302"/>
    <cellStyle name="Currency 9 2 3 2 2 3" xfId="23079"/>
    <cellStyle name="Currency 9 2 3 2 2 3 2" xfId="53903"/>
    <cellStyle name="Currency 9 2 3 2 2 4" xfId="38493"/>
    <cellStyle name="Currency 9 2 3 2 3" xfId="11674"/>
    <cellStyle name="Currency 9 2 3 2 3 2" xfId="27085"/>
    <cellStyle name="Currency 9 2 3 2 3 2 2" xfId="57909"/>
    <cellStyle name="Currency 9 2 3 2 3 3" xfId="42499"/>
    <cellStyle name="Currency 9 2 3 2 4" xfId="19276"/>
    <cellStyle name="Currency 9 2 3 2 4 2" xfId="50100"/>
    <cellStyle name="Currency 9 2 3 2 5" xfId="34690"/>
    <cellStyle name="Currency 9 2 3 3" xfId="5768"/>
    <cellStyle name="Currency 9 2 3 3 2" xfId="13578"/>
    <cellStyle name="Currency 9 2 3 3 2 2" xfId="28989"/>
    <cellStyle name="Currency 9 2 3 3 2 2 2" xfId="59813"/>
    <cellStyle name="Currency 9 2 3 3 2 3" xfId="44403"/>
    <cellStyle name="Currency 9 2 3 3 3" xfId="21180"/>
    <cellStyle name="Currency 9 2 3 3 3 2" xfId="52004"/>
    <cellStyle name="Currency 9 2 3 3 4" xfId="36594"/>
    <cellStyle name="Currency 9 2 3 4" xfId="9775"/>
    <cellStyle name="Currency 9 2 3 4 2" xfId="25186"/>
    <cellStyle name="Currency 9 2 3 4 2 2" xfId="56010"/>
    <cellStyle name="Currency 9 2 3 4 3" xfId="40600"/>
    <cellStyle name="Currency 9 2 3 5" xfId="17377"/>
    <cellStyle name="Currency 9 2 3 5 2" xfId="48201"/>
    <cellStyle name="Currency 9 2 3 6" xfId="32791"/>
    <cellStyle name="Currency 9 2 4" xfId="2598"/>
    <cellStyle name="Currency 9 2 4 2" xfId="6401"/>
    <cellStyle name="Currency 9 2 4 2 2" xfId="14211"/>
    <cellStyle name="Currency 9 2 4 2 2 2" xfId="29622"/>
    <cellStyle name="Currency 9 2 4 2 2 2 2" xfId="60446"/>
    <cellStyle name="Currency 9 2 4 2 2 3" xfId="45036"/>
    <cellStyle name="Currency 9 2 4 2 3" xfId="21813"/>
    <cellStyle name="Currency 9 2 4 2 3 2" xfId="52637"/>
    <cellStyle name="Currency 9 2 4 2 4" xfId="37227"/>
    <cellStyle name="Currency 9 2 4 3" xfId="10408"/>
    <cellStyle name="Currency 9 2 4 3 2" xfId="25819"/>
    <cellStyle name="Currency 9 2 4 3 2 2" xfId="56643"/>
    <cellStyle name="Currency 9 2 4 3 3" xfId="41233"/>
    <cellStyle name="Currency 9 2 4 4" xfId="18010"/>
    <cellStyle name="Currency 9 2 4 4 2" xfId="48834"/>
    <cellStyle name="Currency 9 2 4 5" xfId="33424"/>
    <cellStyle name="Currency 9 2 5" xfId="4502"/>
    <cellStyle name="Currency 9 2 5 2" xfId="12312"/>
    <cellStyle name="Currency 9 2 5 2 2" xfId="27723"/>
    <cellStyle name="Currency 9 2 5 2 2 2" xfId="58547"/>
    <cellStyle name="Currency 9 2 5 2 3" xfId="43137"/>
    <cellStyle name="Currency 9 2 5 3" xfId="19914"/>
    <cellStyle name="Currency 9 2 5 3 2" xfId="50738"/>
    <cellStyle name="Currency 9 2 5 4" xfId="35328"/>
    <cellStyle name="Currency 9 2 6" xfId="8509"/>
    <cellStyle name="Currency 9 2 6 2" xfId="23920"/>
    <cellStyle name="Currency 9 2 6 2 2" xfId="54744"/>
    <cellStyle name="Currency 9 2 6 3" xfId="39334"/>
    <cellStyle name="Currency 9 2 7" xfId="16111"/>
    <cellStyle name="Currency 9 2 7 2" xfId="46935"/>
    <cellStyle name="Currency 9 2 8" xfId="31525"/>
    <cellStyle name="Currency 9 3" xfId="490"/>
    <cellStyle name="Currency 9 3 2" xfId="1123"/>
    <cellStyle name="Currency 9 3 2 2" xfId="3022"/>
    <cellStyle name="Currency 9 3 2 2 2" xfId="6825"/>
    <cellStyle name="Currency 9 3 2 2 2 2" xfId="14635"/>
    <cellStyle name="Currency 9 3 2 2 2 2 2" xfId="30046"/>
    <cellStyle name="Currency 9 3 2 2 2 2 2 2" xfId="60870"/>
    <cellStyle name="Currency 9 3 2 2 2 2 3" xfId="45460"/>
    <cellStyle name="Currency 9 3 2 2 2 3" xfId="22237"/>
    <cellStyle name="Currency 9 3 2 2 2 3 2" xfId="53061"/>
    <cellStyle name="Currency 9 3 2 2 2 4" xfId="37651"/>
    <cellStyle name="Currency 9 3 2 2 3" xfId="10832"/>
    <cellStyle name="Currency 9 3 2 2 3 2" xfId="26243"/>
    <cellStyle name="Currency 9 3 2 2 3 2 2" xfId="57067"/>
    <cellStyle name="Currency 9 3 2 2 3 3" xfId="41657"/>
    <cellStyle name="Currency 9 3 2 2 4" xfId="18434"/>
    <cellStyle name="Currency 9 3 2 2 4 2" xfId="49258"/>
    <cellStyle name="Currency 9 3 2 2 5" xfId="33848"/>
    <cellStyle name="Currency 9 3 2 3" xfId="4926"/>
    <cellStyle name="Currency 9 3 2 3 2" xfId="12736"/>
    <cellStyle name="Currency 9 3 2 3 2 2" xfId="28147"/>
    <cellStyle name="Currency 9 3 2 3 2 2 2" xfId="58971"/>
    <cellStyle name="Currency 9 3 2 3 2 3" xfId="43561"/>
    <cellStyle name="Currency 9 3 2 3 3" xfId="20338"/>
    <cellStyle name="Currency 9 3 2 3 3 2" xfId="51162"/>
    <cellStyle name="Currency 9 3 2 3 4" xfId="35752"/>
    <cellStyle name="Currency 9 3 2 4" xfId="8933"/>
    <cellStyle name="Currency 9 3 2 4 2" xfId="24344"/>
    <cellStyle name="Currency 9 3 2 4 2 2" xfId="55168"/>
    <cellStyle name="Currency 9 3 2 4 3" xfId="39758"/>
    <cellStyle name="Currency 9 3 2 5" xfId="16535"/>
    <cellStyle name="Currency 9 3 2 5 2" xfId="47359"/>
    <cellStyle name="Currency 9 3 2 6" xfId="31949"/>
    <cellStyle name="Currency 9 3 3" xfId="1756"/>
    <cellStyle name="Currency 9 3 3 2" xfId="3655"/>
    <cellStyle name="Currency 9 3 3 2 2" xfId="7458"/>
    <cellStyle name="Currency 9 3 3 2 2 2" xfId="15268"/>
    <cellStyle name="Currency 9 3 3 2 2 2 2" xfId="30679"/>
    <cellStyle name="Currency 9 3 3 2 2 2 2 2" xfId="61503"/>
    <cellStyle name="Currency 9 3 3 2 2 2 3" xfId="46093"/>
    <cellStyle name="Currency 9 3 3 2 2 3" xfId="22870"/>
    <cellStyle name="Currency 9 3 3 2 2 3 2" xfId="53694"/>
    <cellStyle name="Currency 9 3 3 2 2 4" xfId="38284"/>
    <cellStyle name="Currency 9 3 3 2 3" xfId="11465"/>
    <cellStyle name="Currency 9 3 3 2 3 2" xfId="26876"/>
    <cellStyle name="Currency 9 3 3 2 3 2 2" xfId="57700"/>
    <cellStyle name="Currency 9 3 3 2 3 3" xfId="42290"/>
    <cellStyle name="Currency 9 3 3 2 4" xfId="19067"/>
    <cellStyle name="Currency 9 3 3 2 4 2" xfId="49891"/>
    <cellStyle name="Currency 9 3 3 2 5" xfId="34481"/>
    <cellStyle name="Currency 9 3 3 3" xfId="5559"/>
    <cellStyle name="Currency 9 3 3 3 2" xfId="13369"/>
    <cellStyle name="Currency 9 3 3 3 2 2" xfId="28780"/>
    <cellStyle name="Currency 9 3 3 3 2 2 2" xfId="59604"/>
    <cellStyle name="Currency 9 3 3 3 2 3" xfId="44194"/>
    <cellStyle name="Currency 9 3 3 3 3" xfId="20971"/>
    <cellStyle name="Currency 9 3 3 3 3 2" xfId="51795"/>
    <cellStyle name="Currency 9 3 3 3 4" xfId="36385"/>
    <cellStyle name="Currency 9 3 3 4" xfId="9566"/>
    <cellStyle name="Currency 9 3 3 4 2" xfId="24977"/>
    <cellStyle name="Currency 9 3 3 4 2 2" xfId="55801"/>
    <cellStyle name="Currency 9 3 3 4 3" xfId="40391"/>
    <cellStyle name="Currency 9 3 3 5" xfId="17168"/>
    <cellStyle name="Currency 9 3 3 5 2" xfId="47992"/>
    <cellStyle name="Currency 9 3 3 6" xfId="32582"/>
    <cellStyle name="Currency 9 3 4" xfId="2389"/>
    <cellStyle name="Currency 9 3 4 2" xfId="6192"/>
    <cellStyle name="Currency 9 3 4 2 2" xfId="14002"/>
    <cellStyle name="Currency 9 3 4 2 2 2" xfId="29413"/>
    <cellStyle name="Currency 9 3 4 2 2 2 2" xfId="60237"/>
    <cellStyle name="Currency 9 3 4 2 2 3" xfId="44827"/>
    <cellStyle name="Currency 9 3 4 2 3" xfId="21604"/>
    <cellStyle name="Currency 9 3 4 2 3 2" xfId="52428"/>
    <cellStyle name="Currency 9 3 4 2 4" xfId="37018"/>
    <cellStyle name="Currency 9 3 4 3" xfId="10199"/>
    <cellStyle name="Currency 9 3 4 3 2" xfId="25610"/>
    <cellStyle name="Currency 9 3 4 3 2 2" xfId="56434"/>
    <cellStyle name="Currency 9 3 4 3 3" xfId="41024"/>
    <cellStyle name="Currency 9 3 4 4" xfId="17801"/>
    <cellStyle name="Currency 9 3 4 4 2" xfId="48625"/>
    <cellStyle name="Currency 9 3 4 5" xfId="33215"/>
    <cellStyle name="Currency 9 3 5" xfId="4293"/>
    <cellStyle name="Currency 9 3 5 2" xfId="12103"/>
    <cellStyle name="Currency 9 3 5 2 2" xfId="27514"/>
    <cellStyle name="Currency 9 3 5 2 2 2" xfId="58338"/>
    <cellStyle name="Currency 9 3 5 2 3" xfId="42928"/>
    <cellStyle name="Currency 9 3 5 3" xfId="19705"/>
    <cellStyle name="Currency 9 3 5 3 2" xfId="50529"/>
    <cellStyle name="Currency 9 3 5 4" xfId="35119"/>
    <cellStyle name="Currency 9 3 6" xfId="8300"/>
    <cellStyle name="Currency 9 3 6 2" xfId="23711"/>
    <cellStyle name="Currency 9 3 6 2 2" xfId="54535"/>
    <cellStyle name="Currency 9 3 6 3" xfId="39125"/>
    <cellStyle name="Currency 9 3 7" xfId="15902"/>
    <cellStyle name="Currency 9 3 7 2" xfId="46726"/>
    <cellStyle name="Currency 9 3 8" xfId="31316"/>
    <cellStyle name="Currency 9 4" xfId="910"/>
    <cellStyle name="Currency 9 4 2" xfId="2809"/>
    <cellStyle name="Currency 9 4 2 2" xfId="6612"/>
    <cellStyle name="Currency 9 4 2 2 2" xfId="14422"/>
    <cellStyle name="Currency 9 4 2 2 2 2" xfId="29833"/>
    <cellStyle name="Currency 9 4 2 2 2 2 2" xfId="60657"/>
    <cellStyle name="Currency 9 4 2 2 2 3" xfId="45247"/>
    <cellStyle name="Currency 9 4 2 2 3" xfId="22024"/>
    <cellStyle name="Currency 9 4 2 2 3 2" xfId="52848"/>
    <cellStyle name="Currency 9 4 2 2 4" xfId="37438"/>
    <cellStyle name="Currency 9 4 2 3" xfId="10619"/>
    <cellStyle name="Currency 9 4 2 3 2" xfId="26030"/>
    <cellStyle name="Currency 9 4 2 3 2 2" xfId="56854"/>
    <cellStyle name="Currency 9 4 2 3 3" xfId="41444"/>
    <cellStyle name="Currency 9 4 2 4" xfId="18221"/>
    <cellStyle name="Currency 9 4 2 4 2" xfId="49045"/>
    <cellStyle name="Currency 9 4 2 5" xfId="33635"/>
    <cellStyle name="Currency 9 4 3" xfId="4713"/>
    <cellStyle name="Currency 9 4 3 2" xfId="12523"/>
    <cellStyle name="Currency 9 4 3 2 2" xfId="27934"/>
    <cellStyle name="Currency 9 4 3 2 2 2" xfId="58758"/>
    <cellStyle name="Currency 9 4 3 2 3" xfId="43348"/>
    <cellStyle name="Currency 9 4 3 3" xfId="20125"/>
    <cellStyle name="Currency 9 4 3 3 2" xfId="50949"/>
    <cellStyle name="Currency 9 4 3 4" xfId="35539"/>
    <cellStyle name="Currency 9 4 4" xfId="8720"/>
    <cellStyle name="Currency 9 4 4 2" xfId="24131"/>
    <cellStyle name="Currency 9 4 4 2 2" xfId="54955"/>
    <cellStyle name="Currency 9 4 4 3" xfId="39545"/>
    <cellStyle name="Currency 9 4 5" xfId="16322"/>
    <cellStyle name="Currency 9 4 5 2" xfId="47146"/>
    <cellStyle name="Currency 9 4 6" xfId="31736"/>
    <cellStyle name="Currency 9 5" xfId="1543"/>
    <cellStyle name="Currency 9 5 2" xfId="3442"/>
    <cellStyle name="Currency 9 5 2 2" xfId="7245"/>
    <cellStyle name="Currency 9 5 2 2 2" xfId="15055"/>
    <cellStyle name="Currency 9 5 2 2 2 2" xfId="30466"/>
    <cellStyle name="Currency 9 5 2 2 2 2 2" xfId="61290"/>
    <cellStyle name="Currency 9 5 2 2 2 3" xfId="45880"/>
    <cellStyle name="Currency 9 5 2 2 3" xfId="22657"/>
    <cellStyle name="Currency 9 5 2 2 3 2" xfId="53481"/>
    <cellStyle name="Currency 9 5 2 2 4" xfId="38071"/>
    <cellStyle name="Currency 9 5 2 3" xfId="11252"/>
    <cellStyle name="Currency 9 5 2 3 2" xfId="26663"/>
    <cellStyle name="Currency 9 5 2 3 2 2" xfId="57487"/>
    <cellStyle name="Currency 9 5 2 3 3" xfId="42077"/>
    <cellStyle name="Currency 9 5 2 4" xfId="18854"/>
    <cellStyle name="Currency 9 5 2 4 2" xfId="49678"/>
    <cellStyle name="Currency 9 5 2 5" xfId="34268"/>
    <cellStyle name="Currency 9 5 3" xfId="5346"/>
    <cellStyle name="Currency 9 5 3 2" xfId="13156"/>
    <cellStyle name="Currency 9 5 3 2 2" xfId="28567"/>
    <cellStyle name="Currency 9 5 3 2 2 2" xfId="59391"/>
    <cellStyle name="Currency 9 5 3 2 3" xfId="43981"/>
    <cellStyle name="Currency 9 5 3 3" xfId="20758"/>
    <cellStyle name="Currency 9 5 3 3 2" xfId="51582"/>
    <cellStyle name="Currency 9 5 3 4" xfId="36172"/>
    <cellStyle name="Currency 9 5 4" xfId="9353"/>
    <cellStyle name="Currency 9 5 4 2" xfId="24764"/>
    <cellStyle name="Currency 9 5 4 2 2" xfId="55588"/>
    <cellStyle name="Currency 9 5 4 3" xfId="40178"/>
    <cellStyle name="Currency 9 5 5" xfId="16955"/>
    <cellStyle name="Currency 9 5 5 2" xfId="47779"/>
    <cellStyle name="Currency 9 5 6" xfId="32369"/>
    <cellStyle name="Currency 9 6" xfId="2176"/>
    <cellStyle name="Currency 9 6 2" xfId="5979"/>
    <cellStyle name="Currency 9 6 2 2" xfId="13789"/>
    <cellStyle name="Currency 9 6 2 2 2" xfId="29200"/>
    <cellStyle name="Currency 9 6 2 2 2 2" xfId="60024"/>
    <cellStyle name="Currency 9 6 2 2 3" xfId="44614"/>
    <cellStyle name="Currency 9 6 2 3" xfId="21391"/>
    <cellStyle name="Currency 9 6 2 3 2" xfId="52215"/>
    <cellStyle name="Currency 9 6 2 4" xfId="36805"/>
    <cellStyle name="Currency 9 6 3" xfId="9986"/>
    <cellStyle name="Currency 9 6 3 2" xfId="25397"/>
    <cellStyle name="Currency 9 6 3 2 2" xfId="56221"/>
    <cellStyle name="Currency 9 6 3 3" xfId="40811"/>
    <cellStyle name="Currency 9 6 4" xfId="17588"/>
    <cellStyle name="Currency 9 6 4 2" xfId="48412"/>
    <cellStyle name="Currency 9 6 5" xfId="33002"/>
    <cellStyle name="Currency 9 7" xfId="4080"/>
    <cellStyle name="Currency 9 7 2" xfId="11890"/>
    <cellStyle name="Currency 9 7 2 2" xfId="27301"/>
    <cellStyle name="Currency 9 7 2 2 2" xfId="58125"/>
    <cellStyle name="Currency 9 7 2 3" xfId="42715"/>
    <cellStyle name="Currency 9 7 3" xfId="19492"/>
    <cellStyle name="Currency 9 7 3 2" xfId="50316"/>
    <cellStyle name="Currency 9 7 4" xfId="34906"/>
    <cellStyle name="Currency 9 8" xfId="8087"/>
    <cellStyle name="Currency 9 8 2" xfId="23498"/>
    <cellStyle name="Currency 9 8 2 2" xfId="54322"/>
    <cellStyle name="Currency 9 8 3" xfId="38912"/>
    <cellStyle name="Currency 9 9" xfId="7878"/>
    <cellStyle name="Currency 9 9 2" xfId="23289"/>
    <cellStyle name="Currency 9 9 2 2" xfId="54113"/>
    <cellStyle name="Currency 9 9 3" xfId="38703"/>
    <cellStyle name="Explanatory Text" xfId="18" builtinId="53" customBuiltin="1"/>
    <cellStyle name="Footnote" xfId="133"/>
    <cellStyle name="Good" xfId="7" builtinId="26" customBuiltin="1"/>
    <cellStyle name="Good 2" xfId="140"/>
    <cellStyle name="Heading 1" xfId="9" builtinId="16" customBuiltin="1"/>
    <cellStyle name="Heading 2" xfId="10" builtinId="17" customBuiltin="1"/>
    <cellStyle name="Heading 3" xfId="11" builtinId="18" customBuiltin="1"/>
    <cellStyle name="Heading 4" xfId="12" builtinId="19" customBuiltin="1"/>
    <cellStyle name="Hyperlink 2" xfId="123"/>
    <cellStyle name="Hyperlink 3" xfId="158"/>
    <cellStyle name="Hyperlink 4" xfId="7752"/>
    <cellStyle name="Hyperlink 5" xfId="15562"/>
    <cellStyle name="Hyperlink 6" xfId="30974"/>
    <cellStyle name="Hyperlink 7" xfId="116"/>
    <cellStyle name="Input" xfId="1" builtinId="20" customBuiltin="1"/>
    <cellStyle name="Linked Cell" xfId="14" builtinId="24" customBuiltin="1"/>
    <cellStyle name="Neutral 2" xfId="51"/>
    <cellStyle name="Neutral 2 2" xfId="99"/>
    <cellStyle name="Neutral 3" xfId="38"/>
    <cellStyle name="Normal" xfId="0" builtinId="0"/>
    <cellStyle name="Normal 11" xfId="127"/>
    <cellStyle name="Normal 12 2 2" xfId="142"/>
    <cellStyle name="Normal 2" xfId="4"/>
    <cellStyle name="Normal 2 2" xfId="130"/>
    <cellStyle name="Normal 2 2 2" xfId="160"/>
    <cellStyle name="Normal 2 2 3" xfId="30976"/>
    <cellStyle name="Normal 2 3" xfId="159"/>
    <cellStyle name="Normal 2 4" xfId="363"/>
    <cellStyle name="Normal 2 5" xfId="30975"/>
    <cellStyle name="Normal 2 6" xfId="128"/>
    <cellStyle name="Normal 3" xfId="136"/>
    <cellStyle name="Normal 3 2" xfId="146"/>
    <cellStyle name="Normal 3 3" xfId="166"/>
    <cellStyle name="Normal 3 4" xfId="61813"/>
    <cellStyle name="Normal 4" xfId="139"/>
    <cellStyle name="Normal 4 2" xfId="167"/>
    <cellStyle name="Normal 4 3" xfId="61833"/>
    <cellStyle name="Normal 5" xfId="129"/>
    <cellStyle name="Normal 5 2" xfId="163"/>
    <cellStyle name="Normal 6" xfId="156"/>
    <cellStyle name="Note" xfId="17" builtinId="10" customBuiltin="1"/>
    <cellStyle name="Note 2" xfId="164"/>
    <cellStyle name="Notes" xfId="120"/>
    <cellStyle name="Output" xfId="5" builtinId="21" customBuiltin="1"/>
    <cellStyle name="Percent 2" xfId="138"/>
    <cellStyle name="Percent 2 2" xfId="148"/>
    <cellStyle name="Percent 2 3" xfId="165"/>
    <cellStyle name="Report Heading" xfId="126"/>
    <cellStyle name="Subtitle" xfId="122"/>
    <cellStyle name="TableHeader" xfId="135"/>
    <cellStyle name="TableTitle" xfId="134"/>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tableStyleElement type="wholeTable" dxfId="5"/>
      <tableStyleElement type="headerRow" dxfId="4"/>
    </tableStyle>
    <tableStyle name="ReportNote" pivot="0" count="2">
      <tableStyleElement type="wholeTable" dxfId="3"/>
      <tableStyleElement type="headerRow" dxfId="2"/>
    </tableStyle>
    <tableStyle name="SlicerStyleDark4 2" pivot="0" table="0" count="2">
      <tableStyleElement type="wholeTable" dxfId="1"/>
      <tableStyleElement type="headerRow" dxfId="0"/>
    </tableStyle>
  </tableStyles>
  <colors>
    <mruColors>
      <color rgb="FF9C82D4"/>
      <color rgb="FFC981B2"/>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options---'!$I$7:$AH$7</c:f>
              <c:numCache>
                <c:formatCode>"$"#,##0</c:formatCode>
                <c:ptCount val="26"/>
                <c:pt idx="0">
                  <c:v>0</c:v>
                </c:pt>
                <c:pt idx="1">
                  <c:v>-1.0239894381999037</c:v>
                </c:pt>
                <c:pt idx="2">
                  <c:v>-0.21435952863283456</c:v>
                </c:pt>
                <c:pt idx="3">
                  <c:v>-1.5926726835714653</c:v>
                </c:pt>
                <c:pt idx="4">
                  <c:v>14.550765107258224</c:v>
                </c:pt>
                <c:pt idx="5">
                  <c:v>251.84499416389548</c:v>
                </c:pt>
                <c:pt idx="6">
                  <c:v>234.91855582870681</c:v>
                </c:pt>
                <c:pt idx="7">
                  <c:v>219.42195518601966</c:v>
                </c:pt>
                <c:pt idx="8">
                  <c:v>204.87932238321611</c:v>
                </c:pt>
                <c:pt idx="9">
                  <c:v>175.28680788109637</c:v>
                </c:pt>
                <c:pt idx="10">
                  <c:v>183.63012839485751</c:v>
                </c:pt>
                <c:pt idx="11">
                  <c:v>185.09645180519578</c:v>
                </c:pt>
                <c:pt idx="12">
                  <c:v>196.7570947496537</c:v>
                </c:pt>
                <c:pt idx="13">
                  <c:v>174.95403883585612</c:v>
                </c:pt>
                <c:pt idx="14">
                  <c:v>163.07642879409482</c:v>
                </c:pt>
                <c:pt idx="15">
                  <c:v>141.15115025880934</c:v>
                </c:pt>
                <c:pt idx="16">
                  <c:v>133.54778363481398</c:v>
                </c:pt>
                <c:pt idx="17">
                  <c:v>91.791919803892725</c:v>
                </c:pt>
                <c:pt idx="18">
                  <c:v>76.625860632739958</c:v>
                </c:pt>
                <c:pt idx="19">
                  <c:v>94.905820421009324</c:v>
                </c:pt>
                <c:pt idx="20">
                  <c:v>105.34272343328688</c:v>
                </c:pt>
                <c:pt idx="21">
                  <c:v>98.181512872785802</c:v>
                </c:pt>
                <c:pt idx="22">
                  <c:v>92.809119413366076</c:v>
                </c:pt>
                <c:pt idx="23">
                  <c:v>82.54103160468442</c:v>
                </c:pt>
                <c:pt idx="24">
                  <c:v>66.205742292124782</c:v>
                </c:pt>
                <c:pt idx="25">
                  <c:v>87.535884391937401</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options---'!$I$8:$AH$8</c:f>
              <c:numCache>
                <c:formatCode>"$"#,##0</c:formatCode>
                <c:ptCount val="26"/>
                <c:pt idx="0">
                  <c:v>0</c:v>
                </c:pt>
                <c:pt idx="1">
                  <c:v>-0.12810096446824901</c:v>
                </c:pt>
                <c:pt idx="2">
                  <c:v>-2.734732959070243E-4</c:v>
                </c:pt>
                <c:pt idx="3">
                  <c:v>-21.795334455615055</c:v>
                </c:pt>
                <c:pt idx="4">
                  <c:v>-69.696799688328554</c:v>
                </c:pt>
                <c:pt idx="5">
                  <c:v>22.153168878570344</c:v>
                </c:pt>
                <c:pt idx="6">
                  <c:v>20.545101515506278</c:v>
                </c:pt>
                <c:pt idx="7">
                  <c:v>19.000404966322471</c:v>
                </c:pt>
                <c:pt idx="8">
                  <c:v>17.600324015569058</c:v>
                </c:pt>
                <c:pt idx="9">
                  <c:v>17.31724100395979</c:v>
                </c:pt>
                <c:pt idx="10">
                  <c:v>18.432835969630396</c:v>
                </c:pt>
                <c:pt idx="11">
                  <c:v>19.090986732414692</c:v>
                </c:pt>
                <c:pt idx="12">
                  <c:v>21.066252869976104</c:v>
                </c:pt>
                <c:pt idx="13">
                  <c:v>18.621868624614319</c:v>
                </c:pt>
                <c:pt idx="14">
                  <c:v>17.247497334840709</c:v>
                </c:pt>
                <c:pt idx="15">
                  <c:v>14.576237874698592</c:v>
                </c:pt>
                <c:pt idx="16">
                  <c:v>14.177439609093824</c:v>
                </c:pt>
                <c:pt idx="17">
                  <c:v>7.9442870614731218</c:v>
                </c:pt>
                <c:pt idx="18">
                  <c:v>5.4751442009134914</c:v>
                </c:pt>
                <c:pt idx="19">
                  <c:v>10.491968093317933</c:v>
                </c:pt>
                <c:pt idx="20">
                  <c:v>12.68503718885826</c:v>
                </c:pt>
                <c:pt idx="21">
                  <c:v>10.751922186587006</c:v>
                </c:pt>
                <c:pt idx="22">
                  <c:v>10.07406637684023</c:v>
                </c:pt>
                <c:pt idx="23">
                  <c:v>9.383573068729369</c:v>
                </c:pt>
                <c:pt idx="24">
                  <c:v>6.2448253683492077</c:v>
                </c:pt>
                <c:pt idx="25">
                  <c:v>9.1522406730219963</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options---'!$I$9:$AH$9</c:f>
              <c:numCache>
                <c:formatCode>"$"#,##0</c:formatCode>
                <c:ptCount val="26"/>
                <c:pt idx="0">
                  <c:v>-0.54378309416351844</c:v>
                </c:pt>
                <c:pt idx="1">
                  <c:v>0.24533038633875548</c:v>
                </c:pt>
                <c:pt idx="2">
                  <c:v>-2.1396711279118898</c:v>
                </c:pt>
                <c:pt idx="3">
                  <c:v>29.320545648424421</c:v>
                </c:pt>
                <c:pt idx="4">
                  <c:v>-97.429515531992308</c:v>
                </c:pt>
                <c:pt idx="5">
                  <c:v>73.725917415137175</c:v>
                </c:pt>
                <c:pt idx="6">
                  <c:v>73.558269986409698</c:v>
                </c:pt>
                <c:pt idx="7">
                  <c:v>76.409119773239127</c:v>
                </c:pt>
                <c:pt idx="8">
                  <c:v>88.780065140561547</c:v>
                </c:pt>
                <c:pt idx="9">
                  <c:v>216.83343577340153</c:v>
                </c:pt>
                <c:pt idx="10">
                  <c:v>217.50010062204942</c:v>
                </c:pt>
                <c:pt idx="11">
                  <c:v>178.95744644855708</c:v>
                </c:pt>
                <c:pt idx="12">
                  <c:v>131.57604137561401</c:v>
                </c:pt>
                <c:pt idx="13">
                  <c:v>168.5566078301014</c:v>
                </c:pt>
                <c:pt idx="14">
                  <c:v>149.16941056396684</c:v>
                </c:pt>
                <c:pt idx="15">
                  <c:v>115.26237832825991</c:v>
                </c:pt>
                <c:pt idx="16">
                  <c:v>121.95290800623573</c:v>
                </c:pt>
                <c:pt idx="17">
                  <c:v>154.00686356029519</c:v>
                </c:pt>
                <c:pt idx="18">
                  <c:v>162.06389614595369</c:v>
                </c:pt>
                <c:pt idx="19">
                  <c:v>146.99647227826085</c:v>
                </c:pt>
                <c:pt idx="20">
                  <c:v>94.925750917353781</c:v>
                </c:pt>
                <c:pt idx="21">
                  <c:v>99.153445726741225</c:v>
                </c:pt>
                <c:pt idx="22">
                  <c:v>105.75618398897467</c:v>
                </c:pt>
                <c:pt idx="23">
                  <c:v>95.380933510844244</c:v>
                </c:pt>
                <c:pt idx="24">
                  <c:v>102.17689743009885</c:v>
                </c:pt>
                <c:pt idx="25">
                  <c:v>80.716242324743192</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options---'!$I$10:$AH$10</c:f>
              <c:numCache>
                <c:formatCode>"$"#,##0</c:formatCode>
                <c:ptCount val="26"/>
                <c:pt idx="0">
                  <c:v>0.16142199760081713</c:v>
                </c:pt>
                <c:pt idx="1">
                  <c:v>-0.19439117300300859</c:v>
                </c:pt>
                <c:pt idx="2">
                  <c:v>-0.38030703170731434</c:v>
                </c:pt>
                <c:pt idx="3">
                  <c:v>0.62644301906059263</c:v>
                </c:pt>
                <c:pt idx="4">
                  <c:v>-16.918464400347787</c:v>
                </c:pt>
                <c:pt idx="5">
                  <c:v>-12.971357409281248</c:v>
                </c:pt>
                <c:pt idx="6">
                  <c:v>-3.4032439404675388</c:v>
                </c:pt>
                <c:pt idx="7">
                  <c:v>-4.1826479956034452</c:v>
                </c:pt>
                <c:pt idx="8">
                  <c:v>-8.4606963380705572E-2</c:v>
                </c:pt>
                <c:pt idx="9">
                  <c:v>1.7932348728725338</c:v>
                </c:pt>
                <c:pt idx="10">
                  <c:v>3.8295115785594098</c:v>
                </c:pt>
                <c:pt idx="11">
                  <c:v>1.8085672257643017</c:v>
                </c:pt>
                <c:pt idx="12">
                  <c:v>-0.17056568235560554</c:v>
                </c:pt>
                <c:pt idx="13">
                  <c:v>0.84827188340591964</c:v>
                </c:pt>
                <c:pt idx="14">
                  <c:v>1.1708984055159672</c:v>
                </c:pt>
                <c:pt idx="15">
                  <c:v>2.8634717191167876</c:v>
                </c:pt>
                <c:pt idx="16">
                  <c:v>2.527164983008086</c:v>
                </c:pt>
                <c:pt idx="17">
                  <c:v>5.328566833943623</c:v>
                </c:pt>
                <c:pt idx="18">
                  <c:v>3.8996302273684997</c:v>
                </c:pt>
                <c:pt idx="19">
                  <c:v>2.5615842151391552</c:v>
                </c:pt>
                <c:pt idx="20">
                  <c:v>0.7333601470330614</c:v>
                </c:pt>
                <c:pt idx="21">
                  <c:v>0.50613025762823238</c:v>
                </c:pt>
                <c:pt idx="22">
                  <c:v>0.56383923838958439</c:v>
                </c:pt>
                <c:pt idx="23">
                  <c:v>0.73890732931885572</c:v>
                </c:pt>
                <c:pt idx="24">
                  <c:v>1.1189543561828033</c:v>
                </c:pt>
                <c:pt idx="25">
                  <c:v>-0.52718870524299566</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options---'!$I$11:$AH$11</c:f>
              <c:numCache>
                <c:formatCode>"$"#,##0</c:formatCode>
                <c:ptCount val="26"/>
                <c:pt idx="0">
                  <c:v>0</c:v>
                </c:pt>
                <c:pt idx="1">
                  <c:v>0</c:v>
                </c:pt>
                <c:pt idx="2">
                  <c:v>0</c:v>
                </c:pt>
                <c:pt idx="3">
                  <c:v>-6.9706893975504496</c:v>
                </c:pt>
                <c:pt idx="4">
                  <c:v>5.49739397882123</c:v>
                </c:pt>
                <c:pt idx="5">
                  <c:v>4.6808128175994499</c:v>
                </c:pt>
                <c:pt idx="6">
                  <c:v>-3.3921624586397203E-9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options---'!$I$12:$AH$12</c:f>
              <c:numCache>
                <c:formatCode>"$"#,##0</c:formatCode>
                <c:ptCount val="26"/>
                <c:pt idx="0">
                  <c:v>-7.1249653004497304E-4</c:v>
                </c:pt>
                <c:pt idx="1">
                  <c:v>1.3124976489360851</c:v>
                </c:pt>
                <c:pt idx="2">
                  <c:v>2.7605683990766412</c:v>
                </c:pt>
                <c:pt idx="3">
                  <c:v>-2.4129551674676333</c:v>
                </c:pt>
                <c:pt idx="4">
                  <c:v>2.4144912413340642</c:v>
                </c:pt>
                <c:pt idx="5">
                  <c:v>2.2207458460807974</c:v>
                </c:pt>
                <c:pt idx="6">
                  <c:v>-4.7045643497948477</c:v>
                </c:pt>
                <c:pt idx="7">
                  <c:v>-4.582634419480935</c:v>
                </c:pt>
                <c:pt idx="8">
                  <c:v>-4.6572757148228847</c:v>
                </c:pt>
                <c:pt idx="9">
                  <c:v>-4.2410784473867098</c:v>
                </c:pt>
                <c:pt idx="10">
                  <c:v>-5.5338435838747539</c:v>
                </c:pt>
                <c:pt idx="11">
                  <c:v>-4.9455124671539528</c:v>
                </c:pt>
                <c:pt idx="12">
                  <c:v>-5.4451661691864723</c:v>
                </c:pt>
                <c:pt idx="13">
                  <c:v>-5.1032655358452468</c:v>
                </c:pt>
                <c:pt idx="14">
                  <c:v>-5.4883301960537212</c:v>
                </c:pt>
                <c:pt idx="15">
                  <c:v>-5.1513514621819487</c:v>
                </c:pt>
                <c:pt idx="16">
                  <c:v>-5.8711131829224028</c:v>
                </c:pt>
                <c:pt idx="17">
                  <c:v>-5.4938557001591253</c:v>
                </c:pt>
                <c:pt idx="18">
                  <c:v>-7.4238283282385673</c:v>
                </c:pt>
                <c:pt idx="19">
                  <c:v>-8.3944466130619837</c:v>
                </c:pt>
                <c:pt idx="20">
                  <c:v>-7.7635786312812414</c:v>
                </c:pt>
                <c:pt idx="21">
                  <c:v>-6.5364223451796857</c:v>
                </c:pt>
                <c:pt idx="22">
                  <c:v>-6.1371311012144947</c:v>
                </c:pt>
                <c:pt idx="23">
                  <c:v>-5.7881457444720725</c:v>
                </c:pt>
                <c:pt idx="24">
                  <c:v>-5.7313951211207241</c:v>
                </c:pt>
                <c:pt idx="25">
                  <c:v>-6.3553021328408432</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options---'!$I$13:$AH$13</c:f>
              <c:numCache>
                <c:formatCode>"$"#,##0</c:formatCode>
                <c:ptCount val="26"/>
                <c:pt idx="0">
                  <c:v>1.0024058800000013E-6</c:v>
                </c:pt>
                <c:pt idx="1">
                  <c:v>-0.26675054563349115</c:v>
                </c:pt>
                <c:pt idx="2">
                  <c:v>-0.22218373797916866</c:v>
                </c:pt>
                <c:pt idx="3">
                  <c:v>-7.5129975341924986</c:v>
                </c:pt>
                <c:pt idx="4">
                  <c:v>-77.250305870906445</c:v>
                </c:pt>
                <c:pt idx="5">
                  <c:v>17.287940722619691</c:v>
                </c:pt>
                <c:pt idx="6">
                  <c:v>1.8928619886600096E-2</c:v>
                </c:pt>
                <c:pt idx="7">
                  <c:v>1.9602166305479996E-2</c:v>
                </c:pt>
                <c:pt idx="8">
                  <c:v>-0.31174210744458103</c:v>
                </c:pt>
                <c:pt idx="9">
                  <c:v>-0.16433388292598966</c:v>
                </c:pt>
                <c:pt idx="10">
                  <c:v>-0.48312468679700032</c:v>
                </c:pt>
                <c:pt idx="11">
                  <c:v>-0.94687133746391916</c:v>
                </c:pt>
                <c:pt idx="12">
                  <c:v>-7.8790923739340005E-2</c:v>
                </c:pt>
                <c:pt idx="13">
                  <c:v>-6.4488809799637963</c:v>
                </c:pt>
                <c:pt idx="14">
                  <c:v>-1.9936625955290003E-2</c:v>
                </c:pt>
                <c:pt idx="15">
                  <c:v>3.7865964483599995E-2</c:v>
                </c:pt>
                <c:pt idx="16">
                  <c:v>6.7464276900549999E-2</c:v>
                </c:pt>
                <c:pt idx="17">
                  <c:v>1.6872271971800728E-2</c:v>
                </c:pt>
                <c:pt idx="18">
                  <c:v>8.6092954212959913E-2</c:v>
                </c:pt>
                <c:pt idx="19">
                  <c:v>0.19044132539002021</c:v>
                </c:pt>
                <c:pt idx="20">
                  <c:v>0.55869096222289949</c:v>
                </c:pt>
                <c:pt idx="21">
                  <c:v>5.2506818956900361E-3</c:v>
                </c:pt>
                <c:pt idx="22">
                  <c:v>-4.3348492054982097</c:v>
                </c:pt>
                <c:pt idx="23">
                  <c:v>0.35577528207375919</c:v>
                </c:pt>
                <c:pt idx="24">
                  <c:v>-6.9455527587209992E-2</c:v>
                </c:pt>
                <c:pt idx="25">
                  <c:v>1.0865899671779857E-2</c:v>
                </c:pt>
              </c:numCache>
            </c:numRef>
          </c:val>
          <c:extLst>
            <c:ext xmlns:c16="http://schemas.microsoft.com/office/drawing/2014/chart" uri="{C3380CC4-5D6E-409C-BE32-E72D297353CC}">
              <c16:uniqueId val="{00000006-4ACE-47D4-AF98-8064F019B3D8}"/>
            </c:ext>
          </c:extLst>
        </c:ser>
        <c:ser>
          <c:idx val="7"/>
          <c:order val="7"/>
          <c:tx>
            <c:strRef>
              <c:f>'---Compare options---'!$H$14</c:f>
              <c:strCache>
                <c:ptCount val="1"/>
                <c:pt idx="0">
                  <c:v>SyncCon</c:v>
                </c:pt>
              </c:strCache>
            </c:strRef>
          </c:tx>
          <c:spPr>
            <a:solidFill>
              <a:srgbClr val="9C82D4"/>
            </a:solidFill>
            <a:ln>
              <a:noFill/>
              <a:prstDash val="solid"/>
            </a:ln>
            <a:effectLst/>
            <a:extLst>
              <a:ext uri="{91240B29-F687-4F45-9708-019B960494DF}">
                <a14:hiddenLine xmlns:a14="http://schemas.microsoft.com/office/drawing/2010/main">
                  <a:solidFill>
                    <a:srgbClr val="9C82D4"/>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options---'!$I$14:$AH$14</c:f>
              <c:numCache>
                <c:formatCode>"$"#,##0</c:formatCode>
                <c:ptCount val="26"/>
                <c:pt idx="0">
                  <c:v>0</c:v>
                </c:pt>
                <c:pt idx="1">
                  <c:v>0</c:v>
                </c:pt>
                <c:pt idx="2">
                  <c:v>0</c:v>
                </c:pt>
                <c:pt idx="3">
                  <c:v>0</c:v>
                </c:pt>
                <c:pt idx="4">
                  <c:v>0</c:v>
                </c:pt>
                <c:pt idx="5">
                  <c:v>-3.2462350000000699E-3</c:v>
                </c:pt>
                <c:pt idx="6">
                  <c:v>-1.1695414140000002</c:v>
                </c:pt>
                <c:pt idx="7">
                  <c:v>-1.0763944460000003</c:v>
                </c:pt>
                <c:pt idx="8">
                  <c:v>-1.3378202649999997</c:v>
                </c:pt>
                <c:pt idx="9">
                  <c:v>-0.5471762200000001</c:v>
                </c:pt>
                <c:pt idx="10">
                  <c:v>-0.63863869700000009</c:v>
                </c:pt>
                <c:pt idx="11">
                  <c:v>-0.68494926999999994</c:v>
                </c:pt>
                <c:pt idx="12">
                  <c:v>-0.72077562999999989</c:v>
                </c:pt>
                <c:pt idx="13">
                  <c:v>-0.59164622599999994</c:v>
                </c:pt>
                <c:pt idx="14">
                  <c:v>-0.64131643699999996</c:v>
                </c:pt>
                <c:pt idx="15">
                  <c:v>-0.41428123200000017</c:v>
                </c:pt>
                <c:pt idx="16">
                  <c:v>-0.3068425219999999</c:v>
                </c:pt>
                <c:pt idx="17">
                  <c:v>-0.10975672199999997</c:v>
                </c:pt>
                <c:pt idx="18">
                  <c:v>-0.11110655299999984</c:v>
                </c:pt>
                <c:pt idx="19">
                  <c:v>-9.810263800000002E-2</c:v>
                </c:pt>
                <c:pt idx="20">
                  <c:v>-1.3130028400000014E-2</c:v>
                </c:pt>
                <c:pt idx="21">
                  <c:v>-0.11919794730000001</c:v>
                </c:pt>
                <c:pt idx="22">
                  <c:v>-0.10049509130000013</c:v>
                </c:pt>
                <c:pt idx="23">
                  <c:v>-0.11850477239999992</c:v>
                </c:pt>
                <c:pt idx="24">
                  <c:v>-7.0302804700000027E-2</c:v>
                </c:pt>
                <c:pt idx="25">
                  <c:v>-3.1894157200000051E-2</c:v>
                </c:pt>
              </c:numCache>
            </c:numRef>
          </c:val>
          <c:extLst>
            <c:ext xmlns:c16="http://schemas.microsoft.com/office/drawing/2014/chart" uri="{C3380CC4-5D6E-409C-BE32-E72D297353CC}">
              <c16:uniqueId val="{00000000-DFC4-4966-9D1F-C532500B3342}"/>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gross market benefits
($m, discounted to 1 July 2023)</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options---'!$I$48:$AH$48</c:f>
              <c:numCache>
                <c:formatCode>#,##0.0</c:formatCode>
                <c:ptCount val="26"/>
                <c:pt idx="0">
                  <c:v>2.117729999954463E-3</c:v>
                </c:pt>
                <c:pt idx="1">
                  <c:v>-1.0939279999991414E-2</c:v>
                </c:pt>
                <c:pt idx="2">
                  <c:v>-1.6372990000003484E-2</c:v>
                </c:pt>
                <c:pt idx="3">
                  <c:v>-1.4008836802950972</c:v>
                </c:pt>
                <c:pt idx="4">
                  <c:v>-0.9458286705676946</c:v>
                </c:pt>
                <c:pt idx="5">
                  <c:v>0.34615720687808427</c:v>
                </c:pt>
                <c:pt idx="6">
                  <c:v>1.1024190376197112</c:v>
                </c:pt>
                <c:pt idx="7">
                  <c:v>0.50332159675484578</c:v>
                </c:pt>
                <c:pt idx="8">
                  <c:v>0.85342192217889534</c:v>
                </c:pt>
                <c:pt idx="9">
                  <c:v>0.5698581684990931</c:v>
                </c:pt>
                <c:pt idx="10">
                  <c:v>0.14872090593090251</c:v>
                </c:pt>
                <c:pt idx="11">
                  <c:v>0.11986000000000058</c:v>
                </c:pt>
                <c:pt idx="12">
                  <c:v>0.25314779999999881</c:v>
                </c:pt>
                <c:pt idx="13">
                  <c:v>0.19228640000000086</c:v>
                </c:pt>
                <c:pt idx="14">
                  <c:v>0.69167940000000094</c:v>
                </c:pt>
                <c:pt idx="15">
                  <c:v>0.36661589999998978</c:v>
                </c:pt>
                <c:pt idx="16">
                  <c:v>-8.7889699999999724E-2</c:v>
                </c:pt>
                <c:pt idx="17">
                  <c:v>1.4619399999999587E-2</c:v>
                </c:pt>
                <c:pt idx="18">
                  <c:v>7.8679899999999178E-2</c:v>
                </c:pt>
                <c:pt idx="19">
                  <c:v>-3.3229499999999461E-2</c:v>
                </c:pt>
                <c:pt idx="20">
                  <c:v>0.12514069999999994</c:v>
                </c:pt>
                <c:pt idx="21">
                  <c:v>0.12931370000000969</c:v>
                </c:pt>
                <c:pt idx="22">
                  <c:v>0.10341810000000078</c:v>
                </c:pt>
                <c:pt idx="23">
                  <c:v>0.28163349999999809</c:v>
                </c:pt>
                <c:pt idx="24">
                  <c:v>0.1011809000000012</c:v>
                </c:pt>
                <c:pt idx="25">
                  <c:v>-1.8403000000016619E-3</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options---'!$I$49:$AH$49</c:f>
              <c:numCache>
                <c:formatCode>#,##0.0</c:formatCode>
                <c:ptCount val="26"/>
                <c:pt idx="0">
                  <c:v>4.9283199999994393E-2</c:v>
                </c:pt>
                <c:pt idx="1">
                  <c:v>1.0655300000013085E-2</c:v>
                </c:pt>
                <c:pt idx="2">
                  <c:v>1.1284600000013597E-2</c:v>
                </c:pt>
                <c:pt idx="3">
                  <c:v>1.4188406573429002</c:v>
                </c:pt>
                <c:pt idx="4">
                  <c:v>0.45904103469755225</c:v>
                </c:pt>
                <c:pt idx="5">
                  <c:v>1.3916445699428549E-2</c:v>
                </c:pt>
                <c:pt idx="6">
                  <c:v>0.13024014674828049</c:v>
                </c:pt>
                <c:pt idx="7">
                  <c:v>0.11675296526239981</c:v>
                </c:pt>
                <c:pt idx="8">
                  <c:v>0.15401080000000092</c:v>
                </c:pt>
                <c:pt idx="9">
                  <c:v>7.8264599999999976E-2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options---'!$I$50:$AH$50</c:f>
              <c:numCache>
                <c:formatCode>#,##0.0</c:formatCode>
                <c:ptCount val="26"/>
                <c:pt idx="0">
                  <c:v>-1.2573384083225392E-8</c:v>
                </c:pt>
                <c:pt idx="1">
                  <c:v>5.4339129289928675E-6</c:v>
                </c:pt>
                <c:pt idx="2">
                  <c:v>4.4292932560931605E-3</c:v>
                </c:pt>
                <c:pt idx="3">
                  <c:v>-4.1191584453976249E-2</c:v>
                </c:pt>
                <c:pt idx="4">
                  <c:v>0.25163316944462305</c:v>
                </c:pt>
                <c:pt idx="5">
                  <c:v>-0.20759226896170777</c:v>
                </c:pt>
                <c:pt idx="6">
                  <c:v>-0.53206373363894999</c:v>
                </c:pt>
                <c:pt idx="7">
                  <c:v>-0.40472505269737941</c:v>
                </c:pt>
                <c:pt idx="8">
                  <c:v>-0.2197364444063005</c:v>
                </c:pt>
                <c:pt idx="9">
                  <c:v>-0.44585243543195974</c:v>
                </c:pt>
                <c:pt idx="10">
                  <c:v>-0.38178325400505125</c:v>
                </c:pt>
                <c:pt idx="11">
                  <c:v>-0.66280188571822962</c:v>
                </c:pt>
                <c:pt idx="12">
                  <c:v>-0.29126211261690244</c:v>
                </c:pt>
                <c:pt idx="13">
                  <c:v>-0.2920366093795892</c:v>
                </c:pt>
                <c:pt idx="14">
                  <c:v>4.2024781808389887E-2</c:v>
                </c:pt>
                <c:pt idx="15">
                  <c:v>9.4905648438520979E-2</c:v>
                </c:pt>
                <c:pt idx="16">
                  <c:v>0.20947641516926069</c:v>
                </c:pt>
                <c:pt idx="17">
                  <c:v>-1.168926907526844</c:v>
                </c:pt>
                <c:pt idx="18">
                  <c:v>-1.0431122311710714</c:v>
                </c:pt>
                <c:pt idx="19">
                  <c:v>-1.1090722614987698</c:v>
                </c:pt>
                <c:pt idx="20">
                  <c:v>-1.1674101644524109</c:v>
                </c:pt>
                <c:pt idx="21">
                  <c:v>-1.2288763700240088</c:v>
                </c:pt>
                <c:pt idx="22">
                  <c:v>-1.551921982373202</c:v>
                </c:pt>
                <c:pt idx="23">
                  <c:v>-1.4151722534095097</c:v>
                </c:pt>
                <c:pt idx="24">
                  <c:v>-1.4276727101756987</c:v>
                </c:pt>
                <c:pt idx="25">
                  <c:v>-1.3720774740894794</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options---'!$I$51:$AH$51</c:f>
              <c:numCache>
                <c:formatCode>#,##0.0</c:formatCode>
                <c:ptCount val="26"/>
                <c:pt idx="0">
                  <c:v>-9.9999999036981531E-10</c:v>
                </c:pt>
                <c:pt idx="1">
                  <c:v>-3.2884999999987488E-4</c:v>
                </c:pt>
                <c:pt idx="2">
                  <c:v>5.8284000000003288E-3</c:v>
                </c:pt>
                <c:pt idx="3">
                  <c:v>-1.6622400000000197E-2</c:v>
                </c:pt>
                <c:pt idx="4">
                  <c:v>-1.6402199999989989E-2</c:v>
                </c:pt>
                <c:pt idx="5">
                  <c:v>-0.1177219</c:v>
                </c:pt>
                <c:pt idx="6">
                  <c:v>-0.5310955799999999</c:v>
                </c:pt>
                <c:pt idx="7">
                  <c:v>-0.62424404</c:v>
                </c:pt>
                <c:pt idx="8">
                  <c:v>-0.36785669999999993</c:v>
                </c:pt>
                <c:pt idx="9">
                  <c:v>-0.81034350000000011</c:v>
                </c:pt>
                <c:pt idx="10">
                  <c:v>-0.16982249999999999</c:v>
                </c:pt>
                <c:pt idx="11">
                  <c:v>-0.39404725999999995</c:v>
                </c:pt>
                <c:pt idx="12">
                  <c:v>-0.51427194999999992</c:v>
                </c:pt>
                <c:pt idx="13">
                  <c:v>-0.64808694000000089</c:v>
                </c:pt>
                <c:pt idx="14">
                  <c:v>-0.70375379999999998</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options---'!$I$52:$AH$52</c:f>
              <c:numCache>
                <c:formatCode>#,##0.0</c:formatCode>
                <c:ptCount val="26"/>
                <c:pt idx="0">
                  <c:v>4.3390924409436594E-7</c:v>
                </c:pt>
                <c:pt idx="1">
                  <c:v>7.5611240931422685E-5</c:v>
                </c:pt>
                <c:pt idx="2">
                  <c:v>6.8848234238436134E-4</c:v>
                </c:pt>
                <c:pt idx="3">
                  <c:v>-1.6036982101581884E-2</c:v>
                </c:pt>
                <c:pt idx="4">
                  <c:v>0.25168523376896906</c:v>
                </c:pt>
                <c:pt idx="5">
                  <c:v>-0.16793164478662084</c:v>
                </c:pt>
                <c:pt idx="6">
                  <c:v>-0.40072740165897996</c:v>
                </c:pt>
                <c:pt idx="7">
                  <c:v>-0.32762975312101594</c:v>
                </c:pt>
                <c:pt idx="8">
                  <c:v>-0.95538927668563856</c:v>
                </c:pt>
                <c:pt idx="9">
                  <c:v>-2.1636693750409548</c:v>
                </c:pt>
                <c:pt idx="10">
                  <c:v>-2.7020697556632585</c:v>
                </c:pt>
                <c:pt idx="11">
                  <c:v>-1.9871144617994083</c:v>
                </c:pt>
                <c:pt idx="12">
                  <c:v>-1.5153498841412083</c:v>
                </c:pt>
                <c:pt idx="13">
                  <c:v>-2.1207957842493306</c:v>
                </c:pt>
                <c:pt idx="14">
                  <c:v>-2.1788552096921547</c:v>
                </c:pt>
                <c:pt idx="15">
                  <c:v>-2.3558082689792061</c:v>
                </c:pt>
                <c:pt idx="16">
                  <c:v>-2.578063794234231</c:v>
                </c:pt>
                <c:pt idx="17">
                  <c:v>-2.6570097447955305</c:v>
                </c:pt>
                <c:pt idx="18">
                  <c:v>-3.1025724880920169</c:v>
                </c:pt>
                <c:pt idx="19">
                  <c:v>-2.8842001615977098</c:v>
                </c:pt>
                <c:pt idx="20">
                  <c:v>-1.7578658879853246</c:v>
                </c:pt>
                <c:pt idx="21">
                  <c:v>-1.9924258346545594</c:v>
                </c:pt>
                <c:pt idx="22">
                  <c:v>-2.1571587226955997</c:v>
                </c:pt>
                <c:pt idx="23">
                  <c:v>-2.1305580534927211</c:v>
                </c:pt>
                <c:pt idx="24">
                  <c:v>-2.4054415311396604</c:v>
                </c:pt>
                <c:pt idx="25">
                  <c:v>-1.8463672032791036</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options---'!$I$53:$AH$53</c:f>
              <c:numCache>
                <c:formatCode>#,##0.0</c:formatCode>
                <c:ptCount val="26"/>
                <c:pt idx="0">
                  <c:v>-5.2299750999998652E-2</c:v>
                </c:pt>
                <c:pt idx="1">
                  <c:v>2.4839476000001012E-2</c:v>
                </c:pt>
                <c:pt idx="2">
                  <c:v>1.3718562000001839E-2</c:v>
                </c:pt>
                <c:pt idx="3">
                  <c:v>-2.6078065999996396E-2</c:v>
                </c:pt>
                <c:pt idx="4">
                  <c:v>-8.0649110000000288E-2</c:v>
                </c:pt>
                <c:pt idx="5">
                  <c:v>3.5149679890000005</c:v>
                </c:pt>
                <c:pt idx="6">
                  <c:v>1.6833348280000118</c:v>
                </c:pt>
                <c:pt idx="7">
                  <c:v>1.7737168489999986</c:v>
                </c:pt>
                <c:pt idx="8">
                  <c:v>1.0564887830000025</c:v>
                </c:pt>
                <c:pt idx="9">
                  <c:v>3.270751366000002</c:v>
                </c:pt>
                <c:pt idx="10">
                  <c:v>3.111727584</c:v>
                </c:pt>
                <c:pt idx="11">
                  <c:v>2.9108126510000001</c:v>
                </c:pt>
                <c:pt idx="12">
                  <c:v>2.2964249339999987</c:v>
                </c:pt>
                <c:pt idx="13">
                  <c:v>2.8926466959999981</c:v>
                </c:pt>
                <c:pt idx="14">
                  <c:v>1.7116866459999946</c:v>
                </c:pt>
                <c:pt idx="15">
                  <c:v>1.4678935899999979</c:v>
                </c:pt>
                <c:pt idx="16">
                  <c:v>1.9603331250000029</c:v>
                </c:pt>
                <c:pt idx="17">
                  <c:v>1.2996039049999999</c:v>
                </c:pt>
                <c:pt idx="18">
                  <c:v>1.4109304659999997</c:v>
                </c:pt>
                <c:pt idx="19">
                  <c:v>2.326614826000001</c:v>
                </c:pt>
                <c:pt idx="20">
                  <c:v>1.9545972800000018</c:v>
                </c:pt>
                <c:pt idx="21">
                  <c:v>1.9507598339999985</c:v>
                </c:pt>
                <c:pt idx="22">
                  <c:v>2.4801276099999958</c:v>
                </c:pt>
                <c:pt idx="23">
                  <c:v>1.8045678939999981</c:v>
                </c:pt>
                <c:pt idx="24">
                  <c:v>1.8802776750000012</c:v>
                </c:pt>
                <c:pt idx="25">
                  <c:v>2.8038778039999981</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options---'!$I$54:$AH$54</c:f>
              <c:numCache>
                <c:formatCode>#,##0.0</c:formatCode>
                <c:ptCount val="26"/>
                <c:pt idx="0">
                  <c:v>0</c:v>
                </c:pt>
                <c:pt idx="1">
                  <c:v>0</c:v>
                </c:pt>
                <c:pt idx="2">
                  <c:v>6.2639500000000225E-3</c:v>
                </c:pt>
                <c:pt idx="3">
                  <c:v>6.151254800000984E-3</c:v>
                </c:pt>
                <c:pt idx="4">
                  <c:v>0.55721935729999994</c:v>
                </c:pt>
                <c:pt idx="5">
                  <c:v>-0.20655617999999981</c:v>
                </c:pt>
                <c:pt idx="6">
                  <c:v>-8.1652200001336435E-10</c:v>
                </c:pt>
                <c:pt idx="7">
                  <c:v>-7.482210000000049E-10</c:v>
                </c:pt>
                <c:pt idx="8">
                  <c:v>-9.657976499999998E-4</c:v>
                </c:pt>
                <c:pt idx="9">
                  <c:v>-1.153059710842001E-3</c:v>
                </c:pt>
                <c:pt idx="10">
                  <c:v>-1.3245219999680203E-9</c:v>
                </c:pt>
                <c:pt idx="11">
                  <c:v>-3.5922892999999904E-3</c:v>
                </c:pt>
                <c:pt idx="12">
                  <c:v>1.138709400327E-3</c:v>
                </c:pt>
                <c:pt idx="13">
                  <c:v>-2.5366884000000097E-3</c:v>
                </c:pt>
                <c:pt idx="14">
                  <c:v>3.0888456584500003E-4</c:v>
                </c:pt>
                <c:pt idx="15">
                  <c:v>-7.0355261116400003E-4</c:v>
                </c:pt>
                <c:pt idx="16">
                  <c:v>2.2254887348500008E-4</c:v>
                </c:pt>
                <c:pt idx="17">
                  <c:v>-2.5000000105634968E-9</c:v>
                </c:pt>
                <c:pt idx="18">
                  <c:v>-1.1594470008535752E-9</c:v>
                </c:pt>
                <c:pt idx="19">
                  <c:v>-3.5122727400000004E-3</c:v>
                </c:pt>
                <c:pt idx="20">
                  <c:v>-3.5058010000000195E-4</c:v>
                </c:pt>
                <c:pt idx="21">
                  <c:v>-2.7999999794303676E-9</c:v>
                </c:pt>
                <c:pt idx="22">
                  <c:v>6.7160829999999996E-4</c:v>
                </c:pt>
                <c:pt idx="23">
                  <c:v>-1.974999999999926E-10</c:v>
                </c:pt>
                <c:pt idx="24">
                  <c:v>-2.4981920000010407E-4</c:v>
                </c:pt>
                <c:pt idx="25">
                  <c:v>-7.1114040000002006E-4</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options---'!$I$55:$AH$55</c:f>
              <c:numCache>
                <c:formatCode>#,##0.0</c:formatCode>
                <c:ptCount val="26"/>
                <c:pt idx="0">
                  <c:v>7.063260000031732E-4</c:v>
                </c:pt>
                <c:pt idx="1">
                  <c:v>-2.6717966382457235E-2</c:v>
                </c:pt>
                <c:pt idx="2">
                  <c:v>-5.1130341909338316E-2</c:v>
                </c:pt>
                <c:pt idx="3">
                  <c:v>0.33125855000520821</c:v>
                </c:pt>
                <c:pt idx="4">
                  <c:v>6.010107620546478E-2</c:v>
                </c:pt>
                <c:pt idx="5">
                  <c:v>-2.3736719574715828</c:v>
                </c:pt>
                <c:pt idx="6">
                  <c:v>-0.78527108227951981</c:v>
                </c:pt>
                <c:pt idx="7">
                  <c:v>-0.41972118600408431</c:v>
                </c:pt>
                <c:pt idx="8">
                  <c:v>0.14041382603066449</c:v>
                </c:pt>
                <c:pt idx="9">
                  <c:v>0.66154237936867866</c:v>
                </c:pt>
                <c:pt idx="10">
                  <c:v>0.83927686894994991</c:v>
                </c:pt>
                <c:pt idx="11">
                  <c:v>1.0619895116755069</c:v>
                </c:pt>
                <c:pt idx="12">
                  <c:v>0.71977667047148863</c:v>
                </c:pt>
                <c:pt idx="13">
                  <c:v>0.94077324820234209</c:v>
                </c:pt>
                <c:pt idx="14">
                  <c:v>1.4545643197893661</c:v>
                </c:pt>
                <c:pt idx="15">
                  <c:v>1.4500575533734081</c:v>
                </c:pt>
                <c:pt idx="16">
                  <c:v>1.7027219089103747</c:v>
                </c:pt>
                <c:pt idx="17">
                  <c:v>2.7458244220856285</c:v>
                </c:pt>
                <c:pt idx="18">
                  <c:v>2.3322163387135224</c:v>
                </c:pt>
                <c:pt idx="19">
                  <c:v>3.1019414851212495</c:v>
                </c:pt>
                <c:pt idx="20">
                  <c:v>2.968641870022577</c:v>
                </c:pt>
                <c:pt idx="21">
                  <c:v>2.2189614222861564</c:v>
                </c:pt>
                <c:pt idx="22">
                  <c:v>1.966346667915408</c:v>
                </c:pt>
                <c:pt idx="23">
                  <c:v>1.7497618435733602</c:v>
                </c:pt>
                <c:pt idx="24">
                  <c:v>1.8858804295834708</c:v>
                </c:pt>
                <c:pt idx="25">
                  <c:v>0.96729822447350311</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options---'!$I$56:$AH$56</c:f>
              <c:numCache>
                <c:formatCode>#,##0.0</c:formatCode>
                <c:ptCount val="26"/>
                <c:pt idx="0">
                  <c:v>-6.7674500000794067E-4</c:v>
                </c:pt>
                <c:pt idx="1">
                  <c:v>2.6326517187480929E-3</c:v>
                </c:pt>
                <c:pt idx="2">
                  <c:v>3.3210898738572726E-2</c:v>
                </c:pt>
                <c:pt idx="3">
                  <c:v>-0.29440409930316674</c:v>
                </c:pt>
                <c:pt idx="4">
                  <c:v>-0.90821038126500209</c:v>
                </c:pt>
                <c:pt idx="5">
                  <c:v>-0.77314302378680078</c:v>
                </c:pt>
                <c:pt idx="6">
                  <c:v>-0.90488473876755593</c:v>
                </c:pt>
                <c:pt idx="7">
                  <c:v>-0.8428714749584979</c:v>
                </c:pt>
                <c:pt idx="8">
                  <c:v>-0.89818167958822592</c:v>
                </c:pt>
                <c:pt idx="9">
                  <c:v>-1.0661080982025233</c:v>
                </c:pt>
                <c:pt idx="10">
                  <c:v>-0.91318199263221322</c:v>
                </c:pt>
                <c:pt idx="11">
                  <c:v>-0.9666559393064017</c:v>
                </c:pt>
                <c:pt idx="12">
                  <c:v>-0.82107722650224602</c:v>
                </c:pt>
                <c:pt idx="13">
                  <c:v>-0.76517518964647024</c:v>
                </c:pt>
                <c:pt idx="14">
                  <c:v>-0.80524613199190931</c:v>
                </c:pt>
                <c:pt idx="15">
                  <c:v>-0.90187525804693724</c:v>
                </c:pt>
                <c:pt idx="16">
                  <c:v>-1.0471625064645995</c:v>
                </c:pt>
                <c:pt idx="17">
                  <c:v>-7.0534467509773088E-2</c:v>
                </c:pt>
                <c:pt idx="18">
                  <c:v>0.72462489426868704</c:v>
                </c:pt>
                <c:pt idx="19">
                  <c:v>-1.0628146014557496</c:v>
                </c:pt>
                <c:pt idx="20">
                  <c:v>-1.7728822218729328</c:v>
                </c:pt>
                <c:pt idx="21">
                  <c:v>-0.61358084784678069</c:v>
                </c:pt>
                <c:pt idx="22">
                  <c:v>-0.48228957606627226</c:v>
                </c:pt>
                <c:pt idx="23">
                  <c:v>0.12642431461388332</c:v>
                </c:pt>
                <c:pt idx="24">
                  <c:v>0.30203326191621455</c:v>
                </c:pt>
                <c:pt idx="25">
                  <c:v>-0.18813484747745679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options---'!$I$57:$AH$57</c:f>
              <c:numCache>
                <c:formatCode>#,##0.0</c:formatCode>
                <c:ptCount val="26"/>
                <c:pt idx="0">
                  <c:v>-6.9521020000104267E-4</c:v>
                </c:pt>
                <c:pt idx="1">
                  <c:v>-2.0850945049012354E-3</c:v>
                </c:pt>
                <c:pt idx="2">
                  <c:v>6.5081996936078215E-4</c:v>
                </c:pt>
                <c:pt idx="3">
                  <c:v>-0.19620265557384892</c:v>
                </c:pt>
                <c:pt idx="4">
                  <c:v>-0.10978211650350886</c:v>
                </c:pt>
                <c:pt idx="5">
                  <c:v>6.1878107607828949E-2</c:v>
                </c:pt>
                <c:pt idx="6">
                  <c:v>6.2939147001541185E-2</c:v>
                </c:pt>
                <c:pt idx="7">
                  <c:v>8.9781073422540436E-2</c:v>
                </c:pt>
                <c:pt idx="8">
                  <c:v>8.8926750509439892E-2</c:v>
                </c:pt>
                <c:pt idx="9">
                  <c:v>0.11261427915569856</c:v>
                </c:pt>
                <c:pt idx="10">
                  <c:v>-0.3620397819237105</c:v>
                </c:pt>
                <c:pt idx="11">
                  <c:v>-0.34996444907029989</c:v>
                </c:pt>
                <c:pt idx="12">
                  <c:v>-0.29442351854616888</c:v>
                </c:pt>
                <c:pt idx="13">
                  <c:v>-0.24186282849990856</c:v>
                </c:pt>
                <c:pt idx="14">
                  <c:v>-0.23946583772103941</c:v>
                </c:pt>
                <c:pt idx="15">
                  <c:v>-0.29394340866080026</c:v>
                </c:pt>
                <c:pt idx="16">
                  <c:v>-0.25743124472289947</c:v>
                </c:pt>
                <c:pt idx="17">
                  <c:v>0.11184363622769797</c:v>
                </c:pt>
                <c:pt idx="18">
                  <c:v>0.15906753667610066</c:v>
                </c:pt>
                <c:pt idx="19">
                  <c:v>7.0127568493700887E-2</c:v>
                </c:pt>
                <c:pt idx="20">
                  <c:v>-0.17106846657169716</c:v>
                </c:pt>
                <c:pt idx="21">
                  <c:v>-0.12976272049070031</c:v>
                </c:pt>
                <c:pt idx="22">
                  <c:v>-0.12895061728169913</c:v>
                </c:pt>
                <c:pt idx="23">
                  <c:v>7.1915587172979942E-3</c:v>
                </c:pt>
                <c:pt idx="24">
                  <c:v>-8.0035354181700311E-2</c:v>
                </c:pt>
                <c:pt idx="25">
                  <c:v>-0.13748543287939993</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options---'!$I$58:$AH$58</c:f>
              <c:numCache>
                <c:formatCode>#,##0.0</c:formatCode>
                <c:ptCount val="26"/>
                <c:pt idx="0">
                  <c:v>-2.7157000000079277E-4</c:v>
                </c:pt>
                <c:pt idx="1">
                  <c:v>7.4463999999898082E-4</c:v>
                </c:pt>
                <c:pt idx="2">
                  <c:v>8.8657999999873028E-4</c:v>
                </c:pt>
                <c:pt idx="3">
                  <c:v>-1.1776099999999587E-3</c:v>
                </c:pt>
                <c:pt idx="4">
                  <c:v>-0.81073793147722883</c:v>
                </c:pt>
                <c:pt idx="5">
                  <c:v>-0.77029128214741827</c:v>
                </c:pt>
                <c:pt idx="6">
                  <c:v>-1.1817933508013485</c:v>
                </c:pt>
                <c:pt idx="7">
                  <c:v>-0.90704493180709866</c:v>
                </c:pt>
                <c:pt idx="8">
                  <c:v>-0.84032462493047022</c:v>
                </c:pt>
                <c:pt idx="9">
                  <c:v>-0.41217825498215827</c:v>
                </c:pt>
                <c:pt idx="10">
                  <c:v>-0.22653733087997352</c:v>
                </c:pt>
                <c:pt idx="11">
                  <c:v>-0.17288720109075076</c:v>
                </c:pt>
                <c:pt idx="12">
                  <c:v>1.1061831548651754E-2</c:v>
                </c:pt>
                <c:pt idx="13">
                  <c:v>-3.9351945946164049E-2</c:v>
                </c:pt>
                <c:pt idx="14">
                  <c:v>0.1894339247102689</c:v>
                </c:pt>
                <c:pt idx="15">
                  <c:v>-5.2363407213397294E-2</c:v>
                </c:pt>
                <c:pt idx="16">
                  <c:v>-3.4472748561309344E-2</c:v>
                </c:pt>
                <c:pt idx="17">
                  <c:v>0.30727257115947215</c:v>
                </c:pt>
                <c:pt idx="18">
                  <c:v>0.65765185960806771</c:v>
                </c:pt>
                <c:pt idx="19">
                  <c:v>0.46005572192015459</c:v>
                </c:pt>
                <c:pt idx="20">
                  <c:v>0.44904313665919837</c:v>
                </c:pt>
                <c:pt idx="21">
                  <c:v>0.65767629349129852</c:v>
                </c:pt>
                <c:pt idx="22">
                  <c:v>0.47286257545955596</c:v>
                </c:pt>
                <c:pt idx="23">
                  <c:v>0.69801184702377761</c:v>
                </c:pt>
                <c:pt idx="24">
                  <c:v>0.70177158037582921</c:v>
                </c:pt>
                <c:pt idx="25">
                  <c:v>0.42489971881460403</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options---'!$I$26:$AH$26</c:f>
              <c:numCache>
                <c:formatCode>#,##0.0</c:formatCode>
                <c:ptCount val="26"/>
                <c:pt idx="0">
                  <c:v>0</c:v>
                </c:pt>
                <c:pt idx="1">
                  <c:v>0</c:v>
                </c:pt>
                <c:pt idx="2">
                  <c:v>0</c:v>
                </c:pt>
                <c:pt idx="3">
                  <c:v>-0.23982717991309802</c:v>
                </c:pt>
                <c:pt idx="4">
                  <c:v>-8.5318112241067862E-2</c:v>
                </c:pt>
                <c:pt idx="5">
                  <c:v>8.9903108365981102E-2</c:v>
                </c:pt>
                <c:pt idx="6">
                  <c:v>8.9903111771230212E-2</c:v>
                </c:pt>
                <c:pt idx="7">
                  <c:v>8.9903111986869594E-2</c:v>
                </c:pt>
                <c:pt idx="8">
                  <c:v>8.9903106621859477E-2</c:v>
                </c:pt>
                <c:pt idx="9">
                  <c:v>1.1668060131270067E-2</c:v>
                </c:pt>
                <c:pt idx="10">
                  <c:v>1.1668060131130914E-2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options---'!$I$27:$AH$27</c:f>
              <c:numCache>
                <c:formatCode>#,##0.0</c:formatCode>
                <c:ptCount val="26"/>
                <c:pt idx="0">
                  <c:v>0</c:v>
                </c:pt>
                <c:pt idx="1">
                  <c:v>0</c:v>
                </c:pt>
                <c:pt idx="2">
                  <c:v>0</c:v>
                </c:pt>
                <c:pt idx="3">
                  <c:v>0.27121569087521014</c:v>
                </c:pt>
                <c:pt idx="4">
                  <c:v>9.1008834180260234E-2</c:v>
                </c:pt>
                <c:pt idx="5">
                  <c:v>-4.4207429027665058E-7</c:v>
                </c:pt>
                <c:pt idx="6">
                  <c:v>-4.420742800448352E-7</c:v>
                </c:pt>
                <c:pt idx="7">
                  <c:v>-4.420740001478407E-7</c:v>
                </c:pt>
                <c:pt idx="8">
                  <c:v>-4.0000000126383385E-8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options---'!$I$28:$AH$28</c:f>
              <c:numCache>
                <c:formatCode>#,##0.0</c:formatCode>
                <c:ptCount val="26"/>
                <c:pt idx="0">
                  <c:v>0</c:v>
                </c:pt>
                <c:pt idx="1">
                  <c:v>0</c:v>
                </c:pt>
                <c:pt idx="2">
                  <c:v>0</c:v>
                </c:pt>
                <c:pt idx="3">
                  <c:v>0</c:v>
                </c:pt>
                <c:pt idx="4">
                  <c:v>0</c:v>
                </c:pt>
                <c:pt idx="5">
                  <c:v>0</c:v>
                </c:pt>
                <c:pt idx="6">
                  <c:v>0</c:v>
                </c:pt>
                <c:pt idx="7">
                  <c:v>0</c:v>
                </c:pt>
                <c:pt idx="8">
                  <c:v>-6.5003290274034954E-8</c:v>
                </c:pt>
                <c:pt idx="9">
                  <c:v>-1.9867536957463015E-7</c:v>
                </c:pt>
                <c:pt idx="10">
                  <c:v>-5.3482864996112765E-7</c:v>
                </c:pt>
                <c:pt idx="11">
                  <c:v>-6.6912438978761204E-7</c:v>
                </c:pt>
                <c:pt idx="12">
                  <c:v>-6.579189503099769E-7</c:v>
                </c:pt>
                <c:pt idx="13">
                  <c:v>4.5703881371710622E-2</c:v>
                </c:pt>
                <c:pt idx="14">
                  <c:v>4.5703881589731057E-2</c:v>
                </c:pt>
                <c:pt idx="15">
                  <c:v>4.5703882928230993E-2</c:v>
                </c:pt>
                <c:pt idx="16">
                  <c:v>4.5702981624949644E-2</c:v>
                </c:pt>
                <c:pt idx="17">
                  <c:v>-0.16542225365758031</c:v>
                </c:pt>
                <c:pt idx="18">
                  <c:v>-0.16542225354656012</c:v>
                </c:pt>
                <c:pt idx="19">
                  <c:v>-0.16542225353140019</c:v>
                </c:pt>
                <c:pt idx="20">
                  <c:v>-0.1654222534568098</c:v>
                </c:pt>
                <c:pt idx="21">
                  <c:v>-0.17393439333574998</c:v>
                </c:pt>
                <c:pt idx="22">
                  <c:v>-0.23520263272117062</c:v>
                </c:pt>
                <c:pt idx="23">
                  <c:v>-0.23520263012127043</c:v>
                </c:pt>
                <c:pt idx="24">
                  <c:v>-0.23520261211869956</c:v>
                </c:pt>
                <c:pt idx="25">
                  <c:v>-0.23520261182624017</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options---'!$I$29:$AH$29</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options---'!$I$30:$AH$30</c:f>
              <c:numCache>
                <c:formatCode>#,##0.0</c:formatCode>
                <c:ptCount val="26"/>
                <c:pt idx="0">
                  <c:v>0</c:v>
                </c:pt>
                <c:pt idx="1">
                  <c:v>0</c:v>
                </c:pt>
                <c:pt idx="2">
                  <c:v>0</c:v>
                </c:pt>
                <c:pt idx="3">
                  <c:v>1.2581203009176534E-7</c:v>
                </c:pt>
                <c:pt idx="4">
                  <c:v>-3.288307100613929E-2</c:v>
                </c:pt>
                <c:pt idx="5">
                  <c:v>-3.2883071070889856E-2</c:v>
                </c:pt>
                <c:pt idx="6">
                  <c:v>-3.2883070919537204E-2</c:v>
                </c:pt>
                <c:pt idx="7">
                  <c:v>-3.2883070795645834E-2</c:v>
                </c:pt>
                <c:pt idx="8">
                  <c:v>-5.5878668705599918E-2</c:v>
                </c:pt>
                <c:pt idx="9">
                  <c:v>-9.7132635558682526E-2</c:v>
                </c:pt>
                <c:pt idx="10">
                  <c:v>-9.7132722276309327E-2</c:v>
                </c:pt>
                <c:pt idx="11">
                  <c:v>-0.52152621655213627</c:v>
                </c:pt>
                <c:pt idx="12">
                  <c:v>-0.52152631755207313</c:v>
                </c:pt>
                <c:pt idx="13">
                  <c:v>-0.68527198539281742</c:v>
                </c:pt>
                <c:pt idx="14">
                  <c:v>-0.68527199166246278</c:v>
                </c:pt>
                <c:pt idx="15">
                  <c:v>-0.68527198738416972</c:v>
                </c:pt>
                <c:pt idx="16">
                  <c:v>-0.68527191780631069</c:v>
                </c:pt>
                <c:pt idx="17">
                  <c:v>-0.98332705224701022</c:v>
                </c:pt>
                <c:pt idx="18">
                  <c:v>-0.98332716384130259</c:v>
                </c:pt>
                <c:pt idx="19">
                  <c:v>-0.98332717478893761</c:v>
                </c:pt>
                <c:pt idx="20">
                  <c:v>-0.86965335643543407</c:v>
                </c:pt>
                <c:pt idx="21">
                  <c:v>-0.86965337698759682</c:v>
                </c:pt>
                <c:pt idx="22">
                  <c:v>-0.86965339118908747</c:v>
                </c:pt>
                <c:pt idx="23">
                  <c:v>-0.86965346280524047</c:v>
                </c:pt>
                <c:pt idx="24">
                  <c:v>-0.82634018555057898</c:v>
                </c:pt>
                <c:pt idx="25">
                  <c:v>-0.69080830133233029</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options---'!$I$31:$AH$31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options---'!$I$32:$AH$32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options---'!$I$33:$AH$33</c:f>
              <c:numCache>
                <c:formatCode>#,##0.0</c:formatCode>
                <c:ptCount val="26"/>
                <c:pt idx="0">
                  <c:v>0</c:v>
                </c:pt>
                <c:pt idx="1">
                  <c:v>7.9348328316991689E-3</c:v>
                </c:pt>
                <c:pt idx="2">
                  <c:v>-5.0543215062389211E-3</c:v>
                </c:pt>
                <c:pt idx="3">
                  <c:v>0.2489873466745994</c:v>
                </c:pt>
                <c:pt idx="4">
                  <c:v>-0.12627844632873167</c:v>
                </c:pt>
                <c:pt idx="5">
                  <c:v>-0.96762211506800666</c:v>
                </c:pt>
                <c:pt idx="6">
                  <c:v>-0.9641056871952387</c:v>
                </c:pt>
                <c:pt idx="7">
                  <c:v>-0.95816350162951125</c:v>
                </c:pt>
                <c:pt idx="8">
                  <c:v>-0.95222148926334194</c:v>
                </c:pt>
                <c:pt idx="9">
                  <c:v>-0.99997794032782983</c:v>
                </c:pt>
                <c:pt idx="10">
                  <c:v>-1.1067602494685707</c:v>
                </c:pt>
                <c:pt idx="11">
                  <c:v>-1.1021407334138857</c:v>
                </c:pt>
                <c:pt idx="12">
                  <c:v>-1.4468019653248629</c:v>
                </c:pt>
                <c:pt idx="13">
                  <c:v>-1.2924646066755594</c:v>
                </c:pt>
                <c:pt idx="14">
                  <c:v>-1.286522205495763</c:v>
                </c:pt>
                <c:pt idx="15">
                  <c:v>-1.1165150094809797</c:v>
                </c:pt>
                <c:pt idx="16">
                  <c:v>-1.1262978908697041</c:v>
                </c:pt>
                <c:pt idx="17">
                  <c:v>-0.92237964105125136</c:v>
                </c:pt>
                <c:pt idx="18">
                  <c:v>-0.93566728725664139</c:v>
                </c:pt>
                <c:pt idx="19">
                  <c:v>-0.93566750947769473</c:v>
                </c:pt>
                <c:pt idx="20">
                  <c:v>-1.0330700760774343</c:v>
                </c:pt>
                <c:pt idx="21">
                  <c:v>-1.3568235936315614</c:v>
                </c:pt>
                <c:pt idx="22">
                  <c:v>-1.3573793683948097</c:v>
                </c:pt>
                <c:pt idx="23">
                  <c:v>-1.5153840368751552</c:v>
                </c:pt>
                <c:pt idx="24">
                  <c:v>-1.173414851590227</c:v>
                </c:pt>
                <c:pt idx="25">
                  <c:v>-1.6102473384938276</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options---'!$I$34:$AH$34</c:f>
              <c:numCache>
                <c:formatCode>#,##0.0</c:formatCode>
                <c:ptCount val="26"/>
                <c:pt idx="0">
                  <c:v>0</c:v>
                </c:pt>
                <c:pt idx="1">
                  <c:v>0</c:v>
                </c:pt>
                <c:pt idx="2">
                  <c:v>1.3709013712934393E-2</c:v>
                </c:pt>
                <c:pt idx="3">
                  <c:v>-5.1028427984010707E-2</c:v>
                </c:pt>
                <c:pt idx="4">
                  <c:v>-0.48036025341750793</c:v>
                </c:pt>
                <c:pt idx="5">
                  <c:v>-0.48036022161742947</c:v>
                </c:pt>
                <c:pt idx="6">
                  <c:v>-0.48036025211060768</c:v>
                </c:pt>
                <c:pt idx="7">
                  <c:v>-0.48036026176114682</c:v>
                </c:pt>
                <c:pt idx="8">
                  <c:v>-0.48036028694554989</c:v>
                </c:pt>
                <c:pt idx="9">
                  <c:v>-0.58767859189605953</c:v>
                </c:pt>
                <c:pt idx="10">
                  <c:v>-0.46411940958205011</c:v>
                </c:pt>
                <c:pt idx="11">
                  <c:v>-0.46411940856071304</c:v>
                </c:pt>
                <c:pt idx="12">
                  <c:v>-0.46411940429771859</c:v>
                </c:pt>
                <c:pt idx="13">
                  <c:v>-0.46411941801420109</c:v>
                </c:pt>
                <c:pt idx="14">
                  <c:v>-0.46411940926229001</c:v>
                </c:pt>
                <c:pt idx="15">
                  <c:v>-0.46411937647840751</c:v>
                </c:pt>
                <c:pt idx="16">
                  <c:v>-0.56603639065438616</c:v>
                </c:pt>
                <c:pt idx="17">
                  <c:v>-0.1194009334074799</c:v>
                </c:pt>
                <c:pt idx="18">
                  <c:v>0.3090755205795358</c:v>
                </c:pt>
                <c:pt idx="19">
                  <c:v>-0.87411398522472883</c:v>
                </c:pt>
                <c:pt idx="20">
                  <c:v>-1.2961402748258553</c:v>
                </c:pt>
                <c:pt idx="21">
                  <c:v>-0.61641878976851872</c:v>
                </c:pt>
                <c:pt idx="22">
                  <c:v>-0.56457372770675285</c:v>
                </c:pt>
                <c:pt idx="23">
                  <c:v>-0.29174451154842607</c:v>
                </c:pt>
                <c:pt idx="24">
                  <c:v>-5.4965405122431546E-2</c:v>
                </c:pt>
                <c:pt idx="25">
                  <c:v>-0.4746980411537115</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options---'!$I$35:$AH$35</c:f>
              <c:numCache>
                <c:formatCode>#,##0.0</c:formatCode>
                <c:ptCount val="26"/>
                <c:pt idx="0">
                  <c:v>0</c:v>
                </c:pt>
                <c:pt idx="1">
                  <c:v>-1.8284066214496306E-3</c:v>
                </c:pt>
                <c:pt idx="2">
                  <c:v>2.705091560528672E-7</c:v>
                </c:pt>
                <c:pt idx="3">
                  <c:v>-0.35189313114099058</c:v>
                </c:pt>
                <c:pt idx="4">
                  <c:v>-2.6749766648888909E-2</c:v>
                </c:pt>
                <c:pt idx="5">
                  <c:v>0.38364356659907073</c:v>
                </c:pt>
                <c:pt idx="6">
                  <c:v>0.38364369570568124</c:v>
                </c:pt>
                <c:pt idx="7">
                  <c:v>0.38364358676333088</c:v>
                </c:pt>
                <c:pt idx="8">
                  <c:v>0.38364380019294642</c:v>
                </c:pt>
                <c:pt idx="9">
                  <c:v>0.38364378182675046</c:v>
                </c:pt>
                <c:pt idx="10">
                  <c:v>0.38364333592338973</c:v>
                </c:pt>
                <c:pt idx="11">
                  <c:v>0.38364193243362843</c:v>
                </c:pt>
                <c:pt idx="12">
                  <c:v>0.38364195317236865</c:v>
                </c:pt>
                <c:pt idx="13">
                  <c:v>0.38364372422536963</c:v>
                </c:pt>
                <c:pt idx="14">
                  <c:v>0.38364365634369008</c:v>
                </c:pt>
                <c:pt idx="15">
                  <c:v>0.38364375806645878</c:v>
                </c:pt>
                <c:pt idx="16">
                  <c:v>0.38364374535774914</c:v>
                </c:pt>
                <c:pt idx="17">
                  <c:v>0.72025703973054711</c:v>
                </c:pt>
                <c:pt idx="18">
                  <c:v>0.72025697374778885</c:v>
                </c:pt>
                <c:pt idx="19">
                  <c:v>0.72025681619204718</c:v>
                </c:pt>
                <c:pt idx="20">
                  <c:v>0.53666811288635841</c:v>
                </c:pt>
                <c:pt idx="21">
                  <c:v>0.53849654798398117</c:v>
                </c:pt>
                <c:pt idx="22">
                  <c:v>0.52951602528257902</c:v>
                </c:pt>
                <c:pt idx="23">
                  <c:v>0.8814095449102306</c:v>
                </c:pt>
                <c:pt idx="24">
                  <c:v>0.55626676514267182</c:v>
                </c:pt>
                <c:pt idx="25">
                  <c:v>0.14587334545814065</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options---'!$I$36:$AH$36</c:f>
              <c:numCache>
                <c:formatCode>#,##0.0</c:formatCode>
                <c:ptCount val="26"/>
                <c:pt idx="0">
                  <c:v>0</c:v>
                </c:pt>
                <c:pt idx="1">
                  <c:v>0</c:v>
                </c:pt>
                <c:pt idx="2">
                  <c:v>0</c:v>
                </c:pt>
                <c:pt idx="3">
                  <c:v>0</c:v>
                </c:pt>
                <c:pt idx="4">
                  <c:v>-0.38364263360804535</c:v>
                </c:pt>
                <c:pt idx="5">
                  <c:v>-0.3836427824142552</c:v>
                </c:pt>
                <c:pt idx="6">
                  <c:v>-0.38364258840783622</c:v>
                </c:pt>
                <c:pt idx="7">
                  <c:v>-0.38364260242287584</c:v>
                </c:pt>
                <c:pt idx="8">
                  <c:v>-0.38364227277853385</c:v>
                </c:pt>
                <c:pt idx="9">
                  <c:v>-6.5156458429959457E-2</c:v>
                </c:pt>
                <c:pt idx="10">
                  <c:v>-3.1244966118310912E-2</c:v>
                </c:pt>
                <c:pt idx="11">
                  <c:v>-5.2649976798966236E-4</c:v>
                </c:pt>
                <c:pt idx="12">
                  <c:v>3.7471544844318486E-2</c:v>
                </c:pt>
                <c:pt idx="13">
                  <c:v>3.7471528514250167E-2</c:v>
                </c:pt>
                <c:pt idx="14">
                  <c:v>3.7471498915181659E-2</c:v>
                </c:pt>
                <c:pt idx="15">
                  <c:v>4.5386149962969281E-2</c:v>
                </c:pt>
                <c:pt idx="16">
                  <c:v>4.5386309917478683E-2</c:v>
                </c:pt>
                <c:pt idx="17">
                  <c:v>0.27959142132678699</c:v>
                </c:pt>
                <c:pt idx="18">
                  <c:v>0.27959150723215953</c:v>
                </c:pt>
                <c:pt idx="19">
                  <c:v>0.27959138769077801</c:v>
                </c:pt>
                <c:pt idx="20">
                  <c:v>0.29228976283111113</c:v>
                </c:pt>
                <c:pt idx="21">
                  <c:v>0.29228967360771096</c:v>
                </c:pt>
                <c:pt idx="22">
                  <c:v>0.29228955723886063</c:v>
                </c:pt>
                <c:pt idx="23">
                  <c:v>0.29228941956331256</c:v>
                </c:pt>
                <c:pt idx="24">
                  <c:v>0.29228927835619833</c:v>
                </c:pt>
                <c:pt idx="25">
                  <c:v>0.29228910376733985</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options---'!$H$71</c:f>
              <c:strCache>
                <c:ptCount val="1"/>
                <c:pt idx="0">
                  <c:v>Solar PV</c:v>
                </c:pt>
              </c:strCache>
            </c:strRef>
          </c:tx>
          <c:spPr>
            <a:solidFill>
              <a:srgbClr val="FFB46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options---'!$I$71:$AH$71</c:f>
              <c:numCache>
                <c:formatCode>#,##0.0</c:formatCode>
                <c:ptCount val="26"/>
                <c:pt idx="0">
                  <c:v>0</c:v>
                </c:pt>
                <c:pt idx="1">
                  <c:v>0</c:v>
                </c:pt>
                <c:pt idx="2">
                  <c:v>0</c:v>
                </c:pt>
                <c:pt idx="3">
                  <c:v>0</c:v>
                </c:pt>
                <c:pt idx="4">
                  <c:v>-2.8025699999999903E-6</c:v>
                </c:pt>
                <c:pt idx="5">
                  <c:v>-2.8700399999990046E-6</c:v>
                </c:pt>
                <c:pt idx="6">
                  <c:v>-7.2735999999999976E-6</c:v>
                </c:pt>
                <c:pt idx="7">
                  <c:v>-1.6774489999999993E-5</c:v>
                </c:pt>
                <c:pt idx="8">
                  <c:v>-3.6355329999999996E-5</c:v>
                </c:pt>
                <c:pt idx="9">
                  <c:v>-2.2951749999999989E-5</c:v>
                </c:pt>
                <c:pt idx="10">
                  <c:v>-2.4957800000000014E-5</c:v>
                </c:pt>
                <c:pt idx="11">
                  <c:v>-2.5140510000000015E-5</c:v>
                </c:pt>
                <c:pt idx="12">
                  <c:v>-2.6565729999999997E-5</c:v>
                </c:pt>
                <c:pt idx="13">
                  <c:v>-3.5947690000000997E-5</c:v>
                </c:pt>
                <c:pt idx="14">
                  <c:v>-3.7585330000000985E-5</c:v>
                </c:pt>
                <c:pt idx="15">
                  <c:v>-7.0783900000000025E-5</c:v>
                </c:pt>
                <c:pt idx="16">
                  <c:v>-7.0733199999999975E-5</c:v>
                </c:pt>
                <c:pt idx="17">
                  <c:v>-7.0469400000000007E-5</c:v>
                </c:pt>
                <c:pt idx="18">
                  <c:v>-7.0369499999999984E-5</c:v>
                </c:pt>
                <c:pt idx="19">
                  <c:v>-7.03130000000011E-5</c:v>
                </c:pt>
                <c:pt idx="20">
                  <c:v>-7.0263050000000005E-5</c:v>
                </c:pt>
                <c:pt idx="21">
                  <c:v>-7.0233759999998972E-5</c:v>
                </c:pt>
                <c:pt idx="22">
                  <c:v>-7.0188189999998915E-5</c:v>
                </c:pt>
                <c:pt idx="23">
                  <c:v>-7.0346400000000022E-5</c:v>
                </c:pt>
                <c:pt idx="24">
                  <c:v>-7.0309369999999993E-5</c:v>
                </c:pt>
                <c:pt idx="25">
                  <c:v>-7.047434E-5</c:v>
                </c:pt>
              </c:numCache>
            </c:numRef>
          </c:val>
          <c:extLst>
            <c:ext xmlns:c16="http://schemas.microsoft.com/office/drawing/2014/chart" uri="{C3380CC4-5D6E-409C-BE32-E72D297353CC}">
              <c16:uniqueId val="{00000000-4498-4ACE-90AC-E0F4571D5D28}"/>
            </c:ext>
          </c:extLst>
        </c:ser>
        <c:ser>
          <c:idx val="1"/>
          <c:order val="1"/>
          <c:tx>
            <c:strRef>
              <c:f>'---Compare options---'!$H$72</c:f>
              <c:strCache>
                <c:ptCount val="1"/>
                <c:pt idx="0">
                  <c:v>Wind</c:v>
                </c:pt>
              </c:strCache>
            </c:strRef>
          </c:tx>
          <c:spPr>
            <a:solidFill>
              <a:srgbClr val="168722"/>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options---'!$I$72:$AH$72</c:f>
              <c:numCache>
                <c:formatCode>#,##0.0</c:formatCode>
                <c:ptCount val="26"/>
                <c:pt idx="0">
                  <c:v>0</c:v>
                </c:pt>
                <c:pt idx="1">
                  <c:v>0</c:v>
                </c:pt>
                <c:pt idx="2">
                  <c:v>-6.9064099932347744E-6</c:v>
                </c:pt>
                <c:pt idx="3">
                  <c:v>-1.8684000053781347E-6</c:v>
                </c:pt>
                <c:pt idx="4">
                  <c:v>6.4370989974804615E-5</c:v>
                </c:pt>
                <c:pt idx="5">
                  <c:v>149.08847149022995</c:v>
                </c:pt>
                <c:pt idx="6">
                  <c:v>223.33894939805995</c:v>
                </c:pt>
                <c:pt idx="7">
                  <c:v>348.81391180116998</c:v>
                </c:pt>
                <c:pt idx="8">
                  <c:v>474.28826435790006</c:v>
                </c:pt>
                <c:pt idx="9">
                  <c:v>599.7631086215199</c:v>
                </c:pt>
                <c:pt idx="10">
                  <c:v>599.76168020697003</c:v>
                </c:pt>
                <c:pt idx="11">
                  <c:v>697.31146335736003</c:v>
                </c:pt>
                <c:pt idx="12">
                  <c:v>697.31138481419998</c:v>
                </c:pt>
                <c:pt idx="13">
                  <c:v>738.18771090457903</c:v>
                </c:pt>
                <c:pt idx="14">
                  <c:v>863.66257019241982</c:v>
                </c:pt>
                <c:pt idx="15">
                  <c:v>989.13664454839989</c:v>
                </c:pt>
                <c:pt idx="16">
                  <c:v>989.13664437275997</c:v>
                </c:pt>
                <c:pt idx="17">
                  <c:v>989.13664419041993</c:v>
                </c:pt>
                <c:pt idx="18">
                  <c:v>989.13664396809986</c:v>
                </c:pt>
                <c:pt idx="19">
                  <c:v>989.13664376190002</c:v>
                </c:pt>
                <c:pt idx="20">
                  <c:v>989.13664359105996</c:v>
                </c:pt>
                <c:pt idx="21">
                  <c:v>989.13664347010001</c:v>
                </c:pt>
                <c:pt idx="22">
                  <c:v>989.13664339915988</c:v>
                </c:pt>
                <c:pt idx="23">
                  <c:v>989.13664311033995</c:v>
                </c:pt>
                <c:pt idx="24">
                  <c:v>989.1366425732499</c:v>
                </c:pt>
                <c:pt idx="25">
                  <c:v>989.13664208434989</c:v>
                </c:pt>
              </c:numCache>
            </c:numRef>
          </c:val>
          <c:extLst>
            <c:ext xmlns:c16="http://schemas.microsoft.com/office/drawing/2014/chart" uri="{C3380CC4-5D6E-409C-BE32-E72D297353CC}">
              <c16:uniqueId val="{00000001-4498-4ACE-90AC-E0F4571D5D28}"/>
            </c:ext>
          </c:extLst>
        </c:ser>
        <c:ser>
          <c:idx val="2"/>
          <c:order val="2"/>
          <c:tx>
            <c:strRef>
              <c:f>'---Compare options---'!$H$73</c:f>
              <c:strCache>
                <c:ptCount val="1"/>
                <c:pt idx="0">
                  <c:v>Offshore wind</c:v>
                </c:pt>
              </c:strCache>
            </c:strRef>
          </c:tx>
          <c:spPr>
            <a:solidFill>
              <a:srgbClr val="3D108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options---'!$I$73:$AH$73</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a:solidFill>
                      <a:sysClr val="windowText" lastClr="000000"/>
                    </a:solidFill>
                  </a:rPr>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options---'!$H$90</c:f>
              <c:strCache>
                <c:ptCount val="1"/>
                <c:pt idx="0">
                  <c:v>Solar PV</c:v>
                </c:pt>
              </c:strCache>
            </c:strRef>
          </c:tx>
          <c:spPr>
            <a:solidFill>
              <a:srgbClr val="FFB46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options---'!$I$90:$AH$90</c:f>
              <c:numCache>
                <c:formatCode>#,##0.0</c:formatCode>
                <c:ptCount val="26"/>
                <c:pt idx="0">
                  <c:v>0</c:v>
                </c:pt>
                <c:pt idx="1">
                  <c:v>2.1152100000000038E-7</c:v>
                </c:pt>
                <c:pt idx="2">
                  <c:v>-3.1663599999999471E-7</c:v>
                </c:pt>
                <c:pt idx="3">
                  <c:v>4.3284200000000056E-6</c:v>
                </c:pt>
                <c:pt idx="4">
                  <c:v>6.4870399999999019E-7</c:v>
                </c:pt>
                <c:pt idx="5">
                  <c:v>8.8100200000000068E-6</c:v>
                </c:pt>
                <c:pt idx="6">
                  <c:v>1.1798689999999992E-5</c:v>
                </c:pt>
                <c:pt idx="7">
                  <c:v>1.2004999999999557E-7</c:v>
                </c:pt>
                <c:pt idx="8">
                  <c:v>-1.2389449999999008E-5</c:v>
                </c:pt>
                <c:pt idx="9">
                  <c:v>1.8194140000000005E-5</c:v>
                </c:pt>
                <c:pt idx="10">
                  <c:v>1.1918780000000004E-5</c:v>
                </c:pt>
                <c:pt idx="11">
                  <c:v>1.3325800000000014E-5</c:v>
                </c:pt>
                <c:pt idx="12">
                  <c:v>1.3800219999999998E-5</c:v>
                </c:pt>
                <c:pt idx="13">
                  <c:v>5.4544000000099542E-7</c:v>
                </c:pt>
                <c:pt idx="14">
                  <c:v>-1.3157099999999786E-6</c:v>
                </c:pt>
                <c:pt idx="15">
                  <c:v>2.4376759999999997E-5</c:v>
                </c:pt>
                <c:pt idx="16">
                  <c:v>6.9919000000000101E-6</c:v>
                </c:pt>
                <c:pt idx="17">
                  <c:v>2.9365500000000009E-5</c:v>
                </c:pt>
                <c:pt idx="18">
                  <c:v>2.3553500000000004E-5</c:v>
                </c:pt>
                <c:pt idx="19">
                  <c:v>1.842625999999895E-5</c:v>
                </c:pt>
                <c:pt idx="20">
                  <c:v>1.5162150000000039E-5</c:v>
                </c:pt>
                <c:pt idx="21">
                  <c:v>2.6684870000000011E-5</c:v>
                </c:pt>
                <c:pt idx="22">
                  <c:v>2.3647650000000017E-5</c:v>
                </c:pt>
                <c:pt idx="23">
                  <c:v>1.3326540000000039E-5</c:v>
                </c:pt>
                <c:pt idx="24">
                  <c:v>2.0412370000000074E-5</c:v>
                </c:pt>
                <c:pt idx="25">
                  <c:v>-2.0734000000092491E-7</c:v>
                </c:pt>
              </c:numCache>
            </c:numRef>
          </c:val>
          <c:extLst>
            <c:ext xmlns:c16="http://schemas.microsoft.com/office/drawing/2014/chart" uri="{C3380CC4-5D6E-409C-BE32-E72D297353CC}">
              <c16:uniqueId val="{00000008-F5B4-41FF-B603-8747C06CE6B3}"/>
            </c:ext>
          </c:extLst>
        </c:ser>
        <c:ser>
          <c:idx val="4"/>
          <c:order val="1"/>
          <c:tx>
            <c:strRef>
              <c:f>'---Compare options---'!$H$91</c:f>
              <c:strCache>
                <c:ptCount val="1"/>
                <c:pt idx="0">
                  <c:v>Wind</c:v>
                </c:pt>
              </c:strCache>
            </c:strRef>
          </c:tx>
          <c:spPr>
            <a:solidFill>
              <a:srgbClr val="168722"/>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options---'!$I$91:$AH$91</c:f>
              <c:numCache>
                <c:formatCode>#,##0.0</c:formatCode>
                <c:ptCount val="26"/>
                <c:pt idx="0">
                  <c:v>9.9999998951716407E-5</c:v>
                </c:pt>
                <c:pt idx="1">
                  <c:v>-2.949161615902085E-3</c:v>
                </c:pt>
                <c:pt idx="2">
                  <c:v>4.7112679920019218E-2</c:v>
                </c:pt>
                <c:pt idx="3">
                  <c:v>-0.15184713523899518</c:v>
                </c:pt>
                <c:pt idx="4">
                  <c:v>-3.4083557234089312</c:v>
                </c:pt>
                <c:pt idx="5">
                  <c:v>244.31896335525005</c:v>
                </c:pt>
                <c:pt idx="6">
                  <c:v>858.44417604596106</c:v>
                </c:pt>
                <c:pt idx="7">
                  <c:v>1362.2826593108998</c:v>
                </c:pt>
                <c:pt idx="8">
                  <c:v>1839.9242215105999</c:v>
                </c:pt>
                <c:pt idx="9">
                  <c:v>2329.1126123276022</c:v>
                </c:pt>
                <c:pt idx="10">
                  <c:v>2394.9966247848611</c:v>
                </c:pt>
                <c:pt idx="11">
                  <c:v>2855.3262409440995</c:v>
                </c:pt>
                <c:pt idx="12">
                  <c:v>2908.3210108682997</c:v>
                </c:pt>
                <c:pt idx="13">
                  <c:v>2834.7190105146001</c:v>
                </c:pt>
                <c:pt idx="14">
                  <c:v>3215.2070120761009</c:v>
                </c:pt>
                <c:pt idx="15">
                  <c:v>3203.6503817941002</c:v>
                </c:pt>
                <c:pt idx="16">
                  <c:v>3307.3758059404004</c:v>
                </c:pt>
                <c:pt idx="17">
                  <c:v>3622.5521879467001</c:v>
                </c:pt>
                <c:pt idx="18">
                  <c:v>3520.7735677133005</c:v>
                </c:pt>
                <c:pt idx="19">
                  <c:v>3641.5231755128016</c:v>
                </c:pt>
                <c:pt idx="20">
                  <c:v>3817.0503614853997</c:v>
                </c:pt>
                <c:pt idx="21">
                  <c:v>4018.4172115882998</c:v>
                </c:pt>
                <c:pt idx="22">
                  <c:v>3873.3025919865004</c:v>
                </c:pt>
                <c:pt idx="23">
                  <c:v>3926.7567545768998</c:v>
                </c:pt>
                <c:pt idx="24">
                  <c:v>3608.2905273035012</c:v>
                </c:pt>
                <c:pt idx="25">
                  <c:v>3747.2915544557009</c:v>
                </c:pt>
              </c:numCache>
            </c:numRef>
          </c:val>
          <c:extLst>
            <c:ext xmlns:c16="http://schemas.microsoft.com/office/drawing/2014/chart" uri="{C3380CC4-5D6E-409C-BE32-E72D297353CC}">
              <c16:uniqueId val="{00000009-F5B4-41FF-B603-8747C06CE6B3}"/>
            </c:ext>
          </c:extLst>
        </c:ser>
        <c:ser>
          <c:idx val="5"/>
          <c:order val="2"/>
          <c:tx>
            <c:strRef>
              <c:f>'---Compare options---'!$H$92</c:f>
              <c:strCache>
                <c:ptCount val="1"/>
                <c:pt idx="0">
                  <c:v>Offshore wind</c:v>
                </c:pt>
              </c:strCache>
            </c:strRef>
          </c:tx>
          <c:spPr>
            <a:solidFill>
              <a:srgbClr val="3D108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options---'!$I$92:$AH$92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sz="1150">
                    <a:solidFill>
                      <a:sysClr val="windowText" lastClr="000000"/>
                    </a:solidFill>
                  </a:rPr>
                  <a:t>Sent-out</a:t>
                </a:r>
                <a:r>
                  <a:rPr lang="en-AU" sz="1150" baseline="0">
                    <a:solidFill>
                      <a:sysClr val="windowText" lastClr="000000"/>
                    </a:solidFill>
                  </a:rPr>
                  <a:t> generation</a:t>
                </a:r>
                <a:r>
                  <a:rPr lang="en-AU" sz="1150">
                    <a:solidFill>
                      <a:sysClr val="windowText" lastClr="000000"/>
                    </a:solidFill>
                  </a:rPr>
                  <a:t>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b="0">
              <a:solidFill>
                <a:schemeClr val="tx1"/>
              </a:solidFill>
              <a:latin typeface="EYInterstate Light" panose="02000506000000020004" pitchFamily="2" charset="0"/>
            </a:rPr>
            <a:t>Marinus Link </a:t>
          </a:r>
          <a:r>
            <a:rPr lang="en-US" b="0" baseline="0">
              <a:solidFill>
                <a:schemeClr val="tx1"/>
              </a:solidFill>
              <a:latin typeface="EYInterstate Light" panose="02000506000000020004" pitchFamily="2" charset="0"/>
            </a:rPr>
            <a:t>market modelling outcomes</a:t>
          </a:r>
          <a:endParaRPr lang="en-GB" b="0">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Green Energy Exports scenario</a:t>
          </a:r>
        </a:p>
        <a:p>
          <a:pPr marL="0" lvl="0" indent="0" algn="l" defTabSz="914400" rtl="0" eaLnBrk="1" latinLnBrk="0" hangingPunct="1">
            <a:lnSpc>
              <a:spcPct val="85000"/>
            </a:lnSpc>
            <a:spcBef>
              <a:spcPct val="0"/>
            </a:spcBef>
            <a:buNone/>
          </a:pPr>
          <a:endParaRPr lang="en-US" sz="20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chemeClr val="tx1"/>
              </a:solidFill>
              <a:latin typeface="EYInterstate" panose="02000503020000020004" pitchFamily="2" charset="0"/>
              <a:ea typeface="+mj-ea"/>
              <a:cs typeface="Arial" pitchFamily="34" charset="0"/>
            </a:rPr>
            <a:t>Marinus Link</a:t>
          </a:r>
          <a:r>
            <a:rPr lang="en-US" sz="1800" b="1" kern="1200" baseline="0">
              <a:solidFill>
                <a:sysClr val="windowText" lastClr="000000"/>
              </a:solidFill>
              <a:latin typeface="EYInterstate" panose="02000503020000020004" pitchFamily="2" charset="0"/>
              <a:ea typeface="+mj-ea"/>
              <a:cs typeface="Arial" pitchFamily="34" charset="0"/>
            </a:rPr>
            <a:t> Pty Ltd</a:t>
          </a:r>
          <a:r>
            <a:rPr lang="en-US" sz="1800" b="0" kern="1200" baseline="0">
              <a:solidFill>
                <a:sysClr val="windowText" lastClr="000000"/>
              </a:solidFill>
              <a:latin typeface="EYInterstate" panose="02000503020000020004" pitchFamily="2" charset="0"/>
              <a:ea typeface="+mj-ea"/>
              <a:cs typeface="Arial" pitchFamily="34" charset="0"/>
            </a:rPr>
            <a:t> | 28 March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165598</xdr:rowOff>
    </xdr:from>
    <xdr:to>
      <xdr:col>5</xdr:col>
      <xdr:colOff>523350</xdr:colOff>
      <xdr:row>20</xdr:row>
      <xdr:rowOff>59598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523350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523350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68</xdr:row>
      <xdr:rowOff>119062</xdr:rowOff>
    </xdr:from>
    <xdr:to>
      <xdr:col>6</xdr:col>
      <xdr:colOff>199500</xdr:colOff>
      <xdr:row>83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87</xdr:row>
      <xdr:rowOff>104775</xdr:rowOff>
    </xdr:from>
    <xdr:to>
      <xdr:col>6</xdr:col>
      <xdr:colOff>209025</xdr:colOff>
      <xdr:row>102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E600"/>
    <pageSetUpPr fitToPage="1"/>
  </sheetPr>
  <dimension ref="A1:O44"/>
  <sheetViews>
    <sheetView showGridLines="0" tabSelected="1" zoomScale="85" zoomScaleNormal="85"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U8vUnQrI0By0I5qCWdXJhwvad8X2bKMjYJSFk/Vy627JYK/Cwxdyub4HFWwLovdKh03Mlogx+55xntZbfJQ4Pg==" saltValue="nJgZUj3jTGMPJSITC6By7Q=="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10" customFormat="1" ht="23.25" customHeight="1">
      <c r="A1" s="9" t="s">
        <v>232</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209</v>
      </c>
      <c r="Z2" s="34"/>
      <c r="AA2" s="34"/>
      <c r="AB2" s="34"/>
      <c r="AC2" s="34"/>
      <c r="AD2" s="34"/>
    </row>
    <row r="3" spans="1:30" s="10"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11" t="s">
        <v>103</v>
      </c>
      <c r="B6" s="11" t="s">
        <v>104</v>
      </c>
      <c r="C6" s="11" t="s">
        <v>139</v>
      </c>
      <c r="D6" s="11"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11" t="s">
        <v>103</v>
      </c>
      <c r="B7" s="11" t="s">
        <v>105</v>
      </c>
      <c r="C7" s="11" t="s">
        <v>140</v>
      </c>
      <c r="D7" s="11"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11" t="s">
        <v>103</v>
      </c>
      <c r="B8" s="11" t="s">
        <v>106</v>
      </c>
      <c r="C8" s="11" t="s">
        <v>141</v>
      </c>
      <c r="D8" s="11" t="s">
        <v>10</v>
      </c>
      <c r="E8" s="12">
        <v>513.99700164794797</v>
      </c>
      <c r="F8" s="12">
        <v>513.99700164794797</v>
      </c>
      <c r="G8" s="12">
        <v>513.99700164794797</v>
      </c>
      <c r="H8" s="12">
        <v>513.99700164794797</v>
      </c>
      <c r="I8" s="12">
        <v>513.99722991194801</v>
      </c>
      <c r="J8" s="12">
        <v>513.997229927288</v>
      </c>
      <c r="K8" s="12">
        <v>513.99722993988792</v>
      </c>
      <c r="L8" s="12">
        <v>513.99722996963794</v>
      </c>
      <c r="M8" s="12">
        <v>513.997230049368</v>
      </c>
      <c r="N8" s="12">
        <v>514.02162846894794</v>
      </c>
      <c r="O8" s="12">
        <v>514.021629677948</v>
      </c>
      <c r="P8" s="12">
        <v>514.021630161948</v>
      </c>
      <c r="Q8" s="12">
        <v>514.02163043594794</v>
      </c>
      <c r="R8" s="12">
        <v>514.02163100594794</v>
      </c>
      <c r="S8" s="12">
        <v>514.02163127094798</v>
      </c>
      <c r="T8" s="12">
        <v>514.02163224794799</v>
      </c>
      <c r="U8" s="12">
        <v>514.02163280394802</v>
      </c>
      <c r="V8" s="12">
        <v>514.02163549094792</v>
      </c>
      <c r="W8" s="12">
        <v>672.63503164794702</v>
      </c>
      <c r="X8" s="12">
        <v>678.88616164794701</v>
      </c>
      <c r="Y8" s="12">
        <v>796.70293164794793</v>
      </c>
      <c r="Z8" s="12">
        <v>978.268601647948</v>
      </c>
      <c r="AA8" s="12">
        <v>978.268601647948</v>
      </c>
      <c r="AB8" s="12">
        <v>960.53080012206999</v>
      </c>
      <c r="AC8" s="12">
        <v>1570.4504001220701</v>
      </c>
      <c r="AD8" s="12">
        <v>1437.8534</v>
      </c>
    </row>
    <row r="9" spans="1:30">
      <c r="A9" s="11" t="s">
        <v>103</v>
      </c>
      <c r="B9" s="11" t="s">
        <v>107</v>
      </c>
      <c r="C9" s="11" t="s">
        <v>142</v>
      </c>
      <c r="D9" s="11" t="s">
        <v>10</v>
      </c>
      <c r="E9" s="12">
        <v>684.900001525878</v>
      </c>
      <c r="F9" s="12">
        <v>684.900001525878</v>
      </c>
      <c r="G9" s="12">
        <v>684.900001525878</v>
      </c>
      <c r="H9" s="12">
        <v>684.900001525878</v>
      </c>
      <c r="I9" s="12">
        <v>684.90023365580805</v>
      </c>
      <c r="J9" s="12">
        <v>684.90023367174797</v>
      </c>
      <c r="K9" s="12">
        <v>684.90023368765799</v>
      </c>
      <c r="L9" s="12">
        <v>684.900233735548</v>
      </c>
      <c r="M9" s="12">
        <v>684.90023386163796</v>
      </c>
      <c r="N9" s="12">
        <v>684.90228544147794</v>
      </c>
      <c r="O9" s="12">
        <v>684.90228732817798</v>
      </c>
      <c r="P9" s="12">
        <v>684.90228788227796</v>
      </c>
      <c r="Q9" s="12">
        <v>684.90228814257796</v>
      </c>
      <c r="R9" s="12">
        <v>684.90228888737795</v>
      </c>
      <c r="S9" s="12">
        <v>684.90228906527796</v>
      </c>
      <c r="T9" s="12">
        <v>684.90229015147804</v>
      </c>
      <c r="U9" s="12">
        <v>684.90229085347801</v>
      </c>
      <c r="V9" s="12">
        <v>684.90229903227805</v>
      </c>
      <c r="W9" s="12">
        <v>684.90965483487798</v>
      </c>
      <c r="X9" s="12">
        <v>684.90966239187799</v>
      </c>
      <c r="Y9" s="12">
        <v>642.40966506387804</v>
      </c>
      <c r="Z9" s="12">
        <v>642.40966849387803</v>
      </c>
      <c r="AA9" s="12">
        <v>642.40967300887803</v>
      </c>
      <c r="AB9" s="12">
        <v>642.43645795587804</v>
      </c>
      <c r="AC9" s="12">
        <v>183.53656165999999</v>
      </c>
      <c r="AD9" s="12">
        <v>26.036910450000001</v>
      </c>
    </row>
    <row r="10" spans="1:30">
      <c r="A10" s="11" t="s">
        <v>103</v>
      </c>
      <c r="B10" s="11" t="s">
        <v>108</v>
      </c>
      <c r="C10" s="11" t="s">
        <v>143</v>
      </c>
      <c r="D10" s="11" t="s">
        <v>10</v>
      </c>
      <c r="E10" s="12">
        <v>14</v>
      </c>
      <c r="F10" s="12">
        <v>14</v>
      </c>
      <c r="G10" s="12">
        <v>14</v>
      </c>
      <c r="H10" s="12">
        <v>14.000168983969999</v>
      </c>
      <c r="I10" s="12">
        <v>14.0068917763</v>
      </c>
      <c r="J10" s="12">
        <v>14.006891785700001</v>
      </c>
      <c r="K10" s="12">
        <v>14.0068918024</v>
      </c>
      <c r="L10" s="12">
        <v>14.006891841</v>
      </c>
      <c r="M10" s="12">
        <v>14.0068919244</v>
      </c>
      <c r="N10" s="12">
        <v>69.197239999999994</v>
      </c>
      <c r="O10" s="12">
        <v>69.197258000000005</v>
      </c>
      <c r="P10" s="12">
        <v>69.197258000000005</v>
      </c>
      <c r="Q10" s="12">
        <v>69.197258000000005</v>
      </c>
      <c r="R10" s="12">
        <v>69.19726</v>
      </c>
      <c r="S10" s="12">
        <v>69.19726</v>
      </c>
      <c r="T10" s="12">
        <v>69.19726</v>
      </c>
      <c r="U10" s="12">
        <v>69.19726</v>
      </c>
      <c r="V10" s="12">
        <v>69.197269999999889</v>
      </c>
      <c r="W10" s="12">
        <v>69.19727299999991</v>
      </c>
      <c r="X10" s="12">
        <v>60.621272999999903</v>
      </c>
      <c r="Y10" s="12">
        <v>71.271094999999903</v>
      </c>
      <c r="Z10" s="12">
        <v>78.553399999999996</v>
      </c>
      <c r="AA10" s="12">
        <v>78.553419999999903</v>
      </c>
      <c r="AB10" s="12">
        <v>80.302850000000007</v>
      </c>
      <c r="AC10" s="12">
        <v>80.302955999999995</v>
      </c>
      <c r="AD10" s="12">
        <v>80.302970000000002</v>
      </c>
    </row>
    <row r="11" spans="1:30">
      <c r="A11" s="11" t="s">
        <v>103</v>
      </c>
      <c r="B11" s="11" t="s">
        <v>109</v>
      </c>
      <c r="C11" s="11" t="s">
        <v>144</v>
      </c>
      <c r="D11" s="11" t="s">
        <v>10</v>
      </c>
      <c r="E11" s="12">
        <v>401.5</v>
      </c>
      <c r="F11" s="12">
        <v>401.5</v>
      </c>
      <c r="G11" s="12">
        <v>401.5</v>
      </c>
      <c r="H11" s="12">
        <v>401.5</v>
      </c>
      <c r="I11" s="12">
        <v>401.50021891148998</v>
      </c>
      <c r="J11" s="12">
        <v>401.50021892578002</v>
      </c>
      <c r="K11" s="12">
        <v>401.50021893908001</v>
      </c>
      <c r="L11" s="12">
        <v>401.50021898839998</v>
      </c>
      <c r="M11" s="12">
        <v>401.50021910613998</v>
      </c>
      <c r="N11" s="12">
        <v>401.50141365590002</v>
      </c>
      <c r="O11" s="12">
        <v>401.5014234267</v>
      </c>
      <c r="P11" s="12">
        <v>401.5014243315</v>
      </c>
      <c r="Q11" s="12">
        <v>401.50142477920002</v>
      </c>
      <c r="R11" s="12">
        <v>401.50142530350001</v>
      </c>
      <c r="S11" s="12">
        <v>401.50142564779998</v>
      </c>
      <c r="T11" s="12">
        <v>401.50142713579999</v>
      </c>
      <c r="U11" s="12">
        <v>401.50142966179999</v>
      </c>
      <c r="V11" s="12">
        <v>401.50143413849997</v>
      </c>
      <c r="W11" s="12">
        <v>401.50297465940002</v>
      </c>
      <c r="X11" s="12">
        <v>401.51071284800003</v>
      </c>
      <c r="Y11" s="12">
        <v>401.51072106399999</v>
      </c>
      <c r="Z11" s="12">
        <v>401.510725896</v>
      </c>
      <c r="AA11" s="12">
        <v>401.51073210800001</v>
      </c>
      <c r="AB11" s="12">
        <v>401.51073715000001</v>
      </c>
      <c r="AC11" s="12">
        <v>401.51073938100001</v>
      </c>
      <c r="AD11" s="12">
        <v>401.52076347500002</v>
      </c>
    </row>
    <row r="12" spans="1:30">
      <c r="A12" s="11" t="s">
        <v>103</v>
      </c>
      <c r="B12" s="11" t="s">
        <v>110</v>
      </c>
      <c r="C12" s="11" t="s">
        <v>145</v>
      </c>
      <c r="D12" s="11" t="s">
        <v>10</v>
      </c>
      <c r="E12" s="12">
        <v>607.83000564575013</v>
      </c>
      <c r="F12" s="12">
        <v>607.83000564575013</v>
      </c>
      <c r="G12" s="12">
        <v>607.83000564575013</v>
      </c>
      <c r="H12" s="12">
        <v>607.83012793767011</v>
      </c>
      <c r="I12" s="12">
        <v>607.8301784162901</v>
      </c>
      <c r="J12" s="12">
        <v>607.83017843282016</v>
      </c>
      <c r="K12" s="12">
        <v>607.83017844567019</v>
      </c>
      <c r="L12" s="12">
        <v>607.83017847971018</v>
      </c>
      <c r="M12" s="12">
        <v>607.83017858070014</v>
      </c>
      <c r="N12" s="12">
        <v>607.8305189219501</v>
      </c>
      <c r="O12" s="12">
        <v>607.8305223319901</v>
      </c>
      <c r="P12" s="12">
        <v>607.8305237297501</v>
      </c>
      <c r="Q12" s="12">
        <v>607.83052438299012</v>
      </c>
      <c r="R12" s="12">
        <v>607.83052502229009</v>
      </c>
      <c r="S12" s="12">
        <v>607.83052533735008</v>
      </c>
      <c r="T12" s="12">
        <v>607.83052749235014</v>
      </c>
      <c r="U12" s="12">
        <v>607.83053103741008</v>
      </c>
      <c r="V12" s="12">
        <v>607.83070621820013</v>
      </c>
      <c r="W12" s="12">
        <v>607.8307611672501</v>
      </c>
      <c r="X12" s="12">
        <v>607.83114615455008</v>
      </c>
      <c r="Y12" s="12">
        <v>607.83116630535017</v>
      </c>
      <c r="Z12" s="12">
        <v>607.83284704675009</v>
      </c>
      <c r="AA12" s="12">
        <v>607.83285953805012</v>
      </c>
      <c r="AB12" s="12">
        <v>540.30293564575004</v>
      </c>
      <c r="AC12" s="12">
        <v>559.67648564575006</v>
      </c>
      <c r="AD12" s="12">
        <v>568.77382457763497</v>
      </c>
    </row>
    <row r="13" spans="1:30">
      <c r="A13" s="11" t="s">
        <v>103</v>
      </c>
      <c r="B13" s="11" t="s">
        <v>111</v>
      </c>
      <c r="C13" s="11" t="s">
        <v>30</v>
      </c>
      <c r="D13" s="11" t="s">
        <v>10</v>
      </c>
      <c r="E13" s="12">
        <v>1636.5579986572259</v>
      </c>
      <c r="F13" s="12">
        <v>1636.5579986572259</v>
      </c>
      <c r="G13" s="12">
        <v>1636.5579986572259</v>
      </c>
      <c r="H13" s="12">
        <v>1636.5583745224858</v>
      </c>
      <c r="I13" s="12">
        <v>1636.5584544417259</v>
      </c>
      <c r="J13" s="12">
        <v>1636.5584544558958</v>
      </c>
      <c r="K13" s="12">
        <v>1636.558454470646</v>
      </c>
      <c r="L13" s="12">
        <v>1636.5584545262959</v>
      </c>
      <c r="M13" s="12">
        <v>1636.558454651296</v>
      </c>
      <c r="N13" s="12">
        <v>3446.4910986572258</v>
      </c>
      <c r="O13" s="12">
        <v>4147.032998657226</v>
      </c>
      <c r="P13" s="12">
        <v>4147.032998657226</v>
      </c>
      <c r="Q13" s="12">
        <v>4026.032998657226</v>
      </c>
      <c r="R13" s="12">
        <v>4026.032998657226</v>
      </c>
      <c r="S13" s="12">
        <v>4026.032998657226</v>
      </c>
      <c r="T13" s="12">
        <v>4026.032998657226</v>
      </c>
      <c r="U13" s="12">
        <v>4026.032998657226</v>
      </c>
      <c r="V13" s="12">
        <v>4026.032998657226</v>
      </c>
      <c r="W13" s="12">
        <v>4026.032998657226</v>
      </c>
      <c r="X13" s="12">
        <v>5207.0191986572263</v>
      </c>
      <c r="Y13" s="12">
        <v>5257.1103001831052</v>
      </c>
      <c r="Z13" s="12">
        <v>5340.7947000915528</v>
      </c>
      <c r="AA13" s="12">
        <v>5091.4407000000001</v>
      </c>
      <c r="AB13" s="12">
        <v>4691.4407000000001</v>
      </c>
      <c r="AC13" s="12">
        <v>4992.0043999999998</v>
      </c>
      <c r="AD13" s="12">
        <v>5519.4277000000002</v>
      </c>
    </row>
    <row r="14" spans="1:30">
      <c r="A14" s="11" t="s">
        <v>103</v>
      </c>
      <c r="B14" s="11" t="s">
        <v>112</v>
      </c>
      <c r="C14" s="11" t="s">
        <v>146</v>
      </c>
      <c r="D14" s="11" t="s">
        <v>10</v>
      </c>
      <c r="E14" s="12">
        <v>0</v>
      </c>
      <c r="F14" s="12">
        <v>0</v>
      </c>
      <c r="G14" s="12">
        <v>0</v>
      </c>
      <c r="H14" s="12">
        <v>1.3175399999999901E-4</v>
      </c>
      <c r="I14" s="12">
        <v>1.9692247999999999E-4</v>
      </c>
      <c r="J14" s="12">
        <v>1.9693922999999901E-4</v>
      </c>
      <c r="K14" s="12">
        <v>1.9695191999999999E-4</v>
      </c>
      <c r="L14" s="12">
        <v>1.97001489999999E-4</v>
      </c>
      <c r="M14" s="12">
        <v>1.9712163999999999E-4</v>
      </c>
      <c r="N14" s="12">
        <v>9.7535470000000002E-4</v>
      </c>
      <c r="O14" s="12">
        <v>3.5600573999999999E-3</v>
      </c>
      <c r="P14" s="12">
        <v>3.5619465999999901E-3</v>
      </c>
      <c r="Q14" s="12">
        <v>3.5622664999999999E-3</v>
      </c>
      <c r="R14" s="12">
        <v>3.5625224E-3</v>
      </c>
      <c r="S14" s="12">
        <v>3.5627097999999901E-3</v>
      </c>
      <c r="T14" s="12">
        <v>3.5648870000000001E-3</v>
      </c>
      <c r="U14" s="12">
        <v>224.99686</v>
      </c>
      <c r="V14" s="12">
        <v>224.99688999999901</v>
      </c>
      <c r="W14" s="12">
        <v>224.99697999999901</v>
      </c>
      <c r="X14" s="12">
        <v>224.99697999999901</v>
      </c>
      <c r="Y14" s="12">
        <v>224.99697999999901</v>
      </c>
      <c r="Z14" s="12">
        <v>224.997129999999</v>
      </c>
      <c r="AA14" s="12">
        <v>224.997129999999</v>
      </c>
      <c r="AB14" s="12">
        <v>533.91650000000004</v>
      </c>
      <c r="AC14" s="12">
        <v>533.91650000000004</v>
      </c>
      <c r="AD14" s="12">
        <v>2586.0378000000001</v>
      </c>
    </row>
    <row r="15" spans="1:30">
      <c r="A15" s="11" t="s">
        <v>173</v>
      </c>
      <c r="B15" s="11" t="s">
        <v>113</v>
      </c>
      <c r="C15" s="11" t="s">
        <v>147</v>
      </c>
      <c r="D15" s="11" t="s">
        <v>10</v>
      </c>
      <c r="E15" s="12">
        <v>166</v>
      </c>
      <c r="F15" s="12">
        <v>166</v>
      </c>
      <c r="G15" s="12">
        <v>181.77427599999999</v>
      </c>
      <c r="H15" s="12">
        <v>181.774282</v>
      </c>
      <c r="I15" s="12">
        <v>194.36259000000001</v>
      </c>
      <c r="J15" s="12">
        <v>194.36259000000001</v>
      </c>
      <c r="K15" s="12">
        <v>194.36259000000001</v>
      </c>
      <c r="L15" s="12">
        <v>194.36259000000001</v>
      </c>
      <c r="M15" s="12">
        <v>194.36259000000001</v>
      </c>
      <c r="N15" s="12">
        <v>194.36259000000001</v>
      </c>
      <c r="O15" s="12">
        <v>194.362593</v>
      </c>
      <c r="P15" s="12">
        <v>194.362593</v>
      </c>
      <c r="Q15" s="12">
        <v>194.362593</v>
      </c>
      <c r="R15" s="12">
        <v>194.362593</v>
      </c>
      <c r="S15" s="12">
        <v>194.362593</v>
      </c>
      <c r="T15" s="12">
        <v>194.362593</v>
      </c>
      <c r="U15" s="12">
        <v>196.34707</v>
      </c>
      <c r="V15" s="12">
        <v>196.34707600000002</v>
      </c>
      <c r="W15" s="12">
        <v>200.383015</v>
      </c>
      <c r="X15" s="12">
        <v>216.28377</v>
      </c>
      <c r="Y15" s="12">
        <v>216.28377499999999</v>
      </c>
      <c r="Z15" s="12">
        <v>216.28377499999999</v>
      </c>
      <c r="AA15" s="12">
        <v>226.59255000000002</v>
      </c>
      <c r="AB15" s="12">
        <v>234.72987999999998</v>
      </c>
      <c r="AC15" s="12">
        <v>239.69479999999999</v>
      </c>
      <c r="AD15" s="12">
        <v>246.34818999999999</v>
      </c>
    </row>
    <row r="16" spans="1:30">
      <c r="A16" s="11" t="s">
        <v>173</v>
      </c>
      <c r="B16" s="11" t="s">
        <v>114</v>
      </c>
      <c r="C16" s="11" t="s">
        <v>148</v>
      </c>
      <c r="D16" s="11" t="s">
        <v>10</v>
      </c>
      <c r="E16" s="12">
        <v>555</v>
      </c>
      <c r="F16" s="12">
        <v>620</v>
      </c>
      <c r="G16" s="12">
        <v>924.80675999999994</v>
      </c>
      <c r="H16" s="12">
        <v>1069.92084</v>
      </c>
      <c r="I16" s="12">
        <v>1406.3215300000002</v>
      </c>
      <c r="J16" s="12">
        <v>1406.3215300000002</v>
      </c>
      <c r="K16" s="12">
        <v>1406.3215300000002</v>
      </c>
      <c r="L16" s="12">
        <v>1406.3215300000002</v>
      </c>
      <c r="M16" s="12">
        <v>1406.3215300000002</v>
      </c>
      <c r="N16" s="12">
        <v>1406.3215300000002</v>
      </c>
      <c r="O16" s="12">
        <v>1406.3215300000002</v>
      </c>
      <c r="P16" s="12">
        <v>1406.3215300000002</v>
      </c>
      <c r="Q16" s="12">
        <v>1406.3215300000002</v>
      </c>
      <c r="R16" s="12">
        <v>1406.3215300000002</v>
      </c>
      <c r="S16" s="12">
        <v>1406.3215300000002</v>
      </c>
      <c r="T16" s="12">
        <v>1406.3215300000002</v>
      </c>
      <c r="U16" s="12">
        <v>1994.8698999999999</v>
      </c>
      <c r="V16" s="12">
        <v>1994.8698999999999</v>
      </c>
      <c r="W16" s="12">
        <v>3540</v>
      </c>
      <c r="X16" s="12">
        <v>3520</v>
      </c>
      <c r="Y16" s="12">
        <v>3520</v>
      </c>
      <c r="Z16" s="12">
        <v>3520</v>
      </c>
      <c r="AA16" s="12">
        <v>3520</v>
      </c>
      <c r="AB16" s="12">
        <v>3520</v>
      </c>
      <c r="AC16" s="12">
        <v>3520</v>
      </c>
      <c r="AD16" s="12">
        <v>3520</v>
      </c>
    </row>
    <row r="17" spans="1:30">
      <c r="A17" s="11" t="s">
        <v>173</v>
      </c>
      <c r="B17" s="11" t="s">
        <v>115</v>
      </c>
      <c r="C17" s="11" t="s">
        <v>149</v>
      </c>
      <c r="D17" s="11" t="s">
        <v>10</v>
      </c>
      <c r="E17" s="12">
        <v>902.09500122070153</v>
      </c>
      <c r="F17" s="12">
        <v>1739.0950012207015</v>
      </c>
      <c r="G17" s="12">
        <v>1739.0950012207015</v>
      </c>
      <c r="H17" s="12">
        <v>1739.0950012207015</v>
      </c>
      <c r="I17" s="12">
        <v>3494.1275012207016</v>
      </c>
      <c r="J17" s="12">
        <v>3494.1275012207016</v>
      </c>
      <c r="K17" s="12">
        <v>3494.1275012207016</v>
      </c>
      <c r="L17" s="12">
        <v>3494.1275012207016</v>
      </c>
      <c r="M17" s="12">
        <v>3494.1275012207016</v>
      </c>
      <c r="N17" s="12">
        <v>3494.1275012207016</v>
      </c>
      <c r="O17" s="12">
        <v>3494.1275012207016</v>
      </c>
      <c r="P17" s="12">
        <v>3494.1275012207016</v>
      </c>
      <c r="Q17" s="12">
        <v>3494.1275012207016</v>
      </c>
      <c r="R17" s="12">
        <v>3494.1275012207016</v>
      </c>
      <c r="S17" s="12">
        <v>3494.1275012207016</v>
      </c>
      <c r="T17" s="12">
        <v>3494.1275012207016</v>
      </c>
      <c r="U17" s="12">
        <v>4412.1595012207017</v>
      </c>
      <c r="V17" s="12">
        <v>5736.3500012207014</v>
      </c>
      <c r="W17" s="12">
        <v>5634.3249996948234</v>
      </c>
      <c r="X17" s="12">
        <v>6908.4159996948229</v>
      </c>
      <c r="Y17" s="12">
        <v>6973.0806996948231</v>
      </c>
      <c r="Z17" s="12">
        <v>7182.3649996948234</v>
      </c>
      <c r="AA17" s="12">
        <v>7428.2413996948235</v>
      </c>
      <c r="AB17" s="12">
        <v>7525.5435996948236</v>
      </c>
      <c r="AC17" s="12">
        <v>7600.0699996948233</v>
      </c>
      <c r="AD17" s="12">
        <v>7397.0299987792969</v>
      </c>
    </row>
    <row r="18" spans="1:30">
      <c r="A18" s="11" t="s">
        <v>173</v>
      </c>
      <c r="B18" s="11" t="s">
        <v>116</v>
      </c>
      <c r="C18" s="11" t="s">
        <v>150</v>
      </c>
      <c r="D18" s="11" t="s">
        <v>10</v>
      </c>
      <c r="E18" s="12">
        <v>53</v>
      </c>
      <c r="F18" s="12">
        <v>53</v>
      </c>
      <c r="G18" s="12">
        <v>53.000326207500002</v>
      </c>
      <c r="H18" s="12">
        <v>53.001682766999998</v>
      </c>
      <c r="I18" s="12">
        <v>133.75513000000001</v>
      </c>
      <c r="J18" s="12">
        <v>133.75513000000001</v>
      </c>
      <c r="K18" s="12">
        <v>133.75513000000001</v>
      </c>
      <c r="L18" s="12">
        <v>133.75513000000001</v>
      </c>
      <c r="M18" s="12">
        <v>133.75513000000001</v>
      </c>
      <c r="N18" s="12">
        <v>133.75513000000001</v>
      </c>
      <c r="O18" s="12">
        <v>133.75513000000001</v>
      </c>
      <c r="P18" s="12">
        <v>133.75513000000001</v>
      </c>
      <c r="Q18" s="12">
        <v>133.75513000000001</v>
      </c>
      <c r="R18" s="12">
        <v>133.75513000000001</v>
      </c>
      <c r="S18" s="12">
        <v>133.75513000000001</v>
      </c>
      <c r="T18" s="12">
        <v>133.75513000000001</v>
      </c>
      <c r="U18" s="12">
        <v>133.75513000000001</v>
      </c>
      <c r="V18" s="12">
        <v>133.755135</v>
      </c>
      <c r="W18" s="12">
        <v>133.755135</v>
      </c>
      <c r="X18" s="12">
        <v>229.71978999999999</v>
      </c>
      <c r="Y18" s="12">
        <v>229.71978999999999</v>
      </c>
      <c r="Z18" s="12">
        <v>229.71978999999999</v>
      </c>
      <c r="AA18" s="12">
        <v>229.71979999999999</v>
      </c>
      <c r="AB18" s="12">
        <v>229.71979999999999</v>
      </c>
      <c r="AC18" s="12">
        <v>229.71979999999999</v>
      </c>
      <c r="AD18" s="12">
        <v>229.71979999999999</v>
      </c>
    </row>
    <row r="19" spans="1:30">
      <c r="A19" s="11" t="s">
        <v>173</v>
      </c>
      <c r="B19" s="11" t="s">
        <v>117</v>
      </c>
      <c r="C19" s="11" t="s">
        <v>151</v>
      </c>
      <c r="D19" s="11" t="s">
        <v>10</v>
      </c>
      <c r="E19" s="12">
        <v>1500.3999938964812</v>
      </c>
      <c r="F19" s="12">
        <v>1500.3999938964812</v>
      </c>
      <c r="G19" s="12">
        <v>1500.4001300928312</v>
      </c>
      <c r="H19" s="12">
        <v>1500.4002860869812</v>
      </c>
      <c r="I19" s="12">
        <v>1500.4026805676813</v>
      </c>
      <c r="J19" s="12">
        <v>1500.4026805754811</v>
      </c>
      <c r="K19" s="12">
        <v>1500.4026805788812</v>
      </c>
      <c r="L19" s="12">
        <v>1500.4026805921812</v>
      </c>
      <c r="M19" s="12">
        <v>1500.4026806134812</v>
      </c>
      <c r="N19" s="12">
        <v>1500.4026808114811</v>
      </c>
      <c r="O19" s="12">
        <v>1500.4026813772812</v>
      </c>
      <c r="P19" s="12">
        <v>1500.4026814058811</v>
      </c>
      <c r="Q19" s="12">
        <v>1500.4026816314813</v>
      </c>
      <c r="R19" s="12">
        <v>1500.4026828056813</v>
      </c>
      <c r="S19" s="12">
        <v>1350.1026798167243</v>
      </c>
      <c r="T19" s="12">
        <v>1350.1026805471242</v>
      </c>
      <c r="U19" s="12">
        <v>1350.1026819947242</v>
      </c>
      <c r="V19" s="12">
        <v>1350.1026903740242</v>
      </c>
      <c r="W19" s="12">
        <v>1350.1026907223243</v>
      </c>
      <c r="X19" s="12">
        <v>1350.1026926220243</v>
      </c>
      <c r="Y19" s="12">
        <v>1350.1026931417243</v>
      </c>
      <c r="Z19" s="12">
        <v>2488.1419908447242</v>
      </c>
      <c r="AA19" s="12">
        <v>3574.4451908447245</v>
      </c>
      <c r="AB19" s="12">
        <v>3574.4451908447245</v>
      </c>
      <c r="AC19" s="12">
        <v>3574.4451908447245</v>
      </c>
      <c r="AD19" s="12">
        <v>3767.6076871826162</v>
      </c>
    </row>
    <row r="20" spans="1:30">
      <c r="A20" s="11" t="s">
        <v>173</v>
      </c>
      <c r="B20" s="11" t="s">
        <v>118</v>
      </c>
      <c r="C20" s="11" t="s">
        <v>152</v>
      </c>
      <c r="D20" s="11" t="s">
        <v>10</v>
      </c>
      <c r="E20" s="12">
        <v>683.02799987792957</v>
      </c>
      <c r="F20" s="12">
        <v>683.02799987792957</v>
      </c>
      <c r="G20" s="12">
        <v>683.02811274407554</v>
      </c>
      <c r="H20" s="12">
        <v>683.02815429410953</v>
      </c>
      <c r="I20" s="12">
        <v>683.02844652998954</v>
      </c>
      <c r="J20" s="12">
        <v>683.02844653889963</v>
      </c>
      <c r="K20" s="12">
        <v>683.02844654258956</v>
      </c>
      <c r="L20" s="12">
        <v>683.02844654884962</v>
      </c>
      <c r="M20" s="12">
        <v>683.02844656368961</v>
      </c>
      <c r="N20" s="12">
        <v>683.02844666828958</v>
      </c>
      <c r="O20" s="12">
        <v>683.02844715298954</v>
      </c>
      <c r="P20" s="12">
        <v>683.02844725656962</v>
      </c>
      <c r="Q20" s="12">
        <v>683.0284474735696</v>
      </c>
      <c r="R20" s="12">
        <v>683.02844850805957</v>
      </c>
      <c r="S20" s="12">
        <v>683.02844874938955</v>
      </c>
      <c r="T20" s="12">
        <v>683.0284500914596</v>
      </c>
      <c r="U20" s="12">
        <v>683.02845291302958</v>
      </c>
      <c r="V20" s="12">
        <v>683.02863551367955</v>
      </c>
      <c r="W20" s="12">
        <v>683.02863712392957</v>
      </c>
      <c r="X20" s="12">
        <v>683.02864342217958</v>
      </c>
      <c r="Y20" s="12">
        <v>683.02867136022962</v>
      </c>
      <c r="Z20" s="12">
        <v>683.02928215972952</v>
      </c>
      <c r="AA20" s="12">
        <v>683.0295323758296</v>
      </c>
      <c r="AB20" s="12">
        <v>683.02953995592952</v>
      </c>
      <c r="AC20" s="12">
        <v>683.02962898432952</v>
      </c>
      <c r="AD20" s="12">
        <v>683.02964912572952</v>
      </c>
    </row>
    <row r="21" spans="1:30">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11" t="s">
        <v>174</v>
      </c>
      <c r="B23" s="11" t="s">
        <v>121</v>
      </c>
      <c r="C23" s="11" t="s">
        <v>155</v>
      </c>
      <c r="D23" s="11" t="s">
        <v>10</v>
      </c>
      <c r="E23" s="12">
        <v>0</v>
      </c>
      <c r="F23" s="12">
        <v>0</v>
      </c>
      <c r="G23" s="12">
        <v>0</v>
      </c>
      <c r="H23" s="12">
        <v>2.1972375E-4</v>
      </c>
      <c r="I23" s="12">
        <v>74.413150000000002</v>
      </c>
      <c r="J23" s="12">
        <v>74.413150000000002</v>
      </c>
      <c r="K23" s="12">
        <v>74.413150000000002</v>
      </c>
      <c r="L23" s="12">
        <v>74.413150000000002</v>
      </c>
      <c r="M23" s="12">
        <v>74.413150000000002</v>
      </c>
      <c r="N23" s="12">
        <v>74.413150000000002</v>
      </c>
      <c r="O23" s="12">
        <v>74.413150000000002</v>
      </c>
      <c r="P23" s="12">
        <v>74.413150000000002</v>
      </c>
      <c r="Q23" s="12">
        <v>74.413150000000002</v>
      </c>
      <c r="R23" s="12">
        <v>74.413150000000002</v>
      </c>
      <c r="S23" s="12">
        <v>74.413150000000002</v>
      </c>
      <c r="T23" s="12">
        <v>74.413150000000002</v>
      </c>
      <c r="U23" s="12">
        <v>74.413150000000002</v>
      </c>
      <c r="V23" s="12">
        <v>74.413155000000003</v>
      </c>
      <c r="W23" s="12">
        <v>74.413155000000003</v>
      </c>
      <c r="X23" s="12">
        <v>417.26074</v>
      </c>
      <c r="Y23" s="12">
        <v>443.21953999999999</v>
      </c>
      <c r="Z23" s="12">
        <v>443.21953999999999</v>
      </c>
      <c r="AA23" s="12">
        <v>443.21953999999999</v>
      </c>
      <c r="AB23" s="12">
        <v>443.21953999999999</v>
      </c>
      <c r="AC23" s="12">
        <v>443.21956999999998</v>
      </c>
      <c r="AD23" s="12">
        <v>443.21956999999998</v>
      </c>
    </row>
    <row r="24" spans="1:30">
      <c r="A24" s="11" t="s">
        <v>174</v>
      </c>
      <c r="B24" s="11" t="s">
        <v>122</v>
      </c>
      <c r="C24" s="11" t="s">
        <v>156</v>
      </c>
      <c r="D24" s="11"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774.09301350463772</v>
      </c>
      <c r="P24" s="12">
        <v>774.09301350463772</v>
      </c>
      <c r="Q24" s="12">
        <v>774.09301350463772</v>
      </c>
      <c r="R24" s="12">
        <v>774.09301350463772</v>
      </c>
      <c r="S24" s="12">
        <v>774.09301350463772</v>
      </c>
      <c r="T24" s="12">
        <v>774.09301350463772</v>
      </c>
      <c r="U24" s="12">
        <v>774.09301350463772</v>
      </c>
      <c r="V24" s="12">
        <v>963.43982850463681</v>
      </c>
      <c r="W24" s="12">
        <v>963.43982850463681</v>
      </c>
      <c r="X24" s="12">
        <v>982.05959850463773</v>
      </c>
      <c r="Y24" s="12">
        <v>2380.2581985046377</v>
      </c>
      <c r="Z24" s="12">
        <v>2349.1551978637685</v>
      </c>
      <c r="AA24" s="12">
        <v>2440.5359978637689</v>
      </c>
      <c r="AB24" s="12">
        <v>2440.5359978637689</v>
      </c>
      <c r="AC24" s="12">
        <v>2484.6571945068358</v>
      </c>
      <c r="AD24" s="12">
        <v>2087.2071975585936</v>
      </c>
    </row>
    <row r="25" spans="1:30">
      <c r="A25" s="11" t="s">
        <v>174</v>
      </c>
      <c r="B25" s="11" t="s">
        <v>123</v>
      </c>
      <c r="C25" s="11" t="s">
        <v>157</v>
      </c>
      <c r="D25" s="11" t="s">
        <v>10</v>
      </c>
      <c r="E25" s="12">
        <v>0</v>
      </c>
      <c r="F25" s="12">
        <v>0</v>
      </c>
      <c r="G25" s="12">
        <v>0</v>
      </c>
      <c r="H25" s="12">
        <v>1.5481486999999999E-4</v>
      </c>
      <c r="I25" s="12">
        <v>3.9269917999999997E-4</v>
      </c>
      <c r="J25" s="12">
        <v>3.9271812000000003E-4</v>
      </c>
      <c r="K25" s="12">
        <v>3.9274233999999898E-4</v>
      </c>
      <c r="L25" s="12">
        <v>3.9284537E-4</v>
      </c>
      <c r="M25" s="12">
        <v>3.9395329999999999E-4</v>
      </c>
      <c r="N25" s="12">
        <v>3.9412546999999899E-4</v>
      </c>
      <c r="O25" s="12">
        <v>3.9415087999999899E-4</v>
      </c>
      <c r="P25" s="12">
        <v>3.9417050000000001E-4</v>
      </c>
      <c r="Q25" s="12">
        <v>3.9419762000000001E-4</v>
      </c>
      <c r="R25" s="12">
        <v>3.9428263000000001E-4</v>
      </c>
      <c r="S25" s="12">
        <v>3.9434464999999998E-4</v>
      </c>
      <c r="T25" s="12">
        <v>3.947097E-4</v>
      </c>
      <c r="U25" s="12">
        <v>3.9533206000000001E-4</v>
      </c>
      <c r="V25" s="12">
        <v>5.2756929999999997E-4</v>
      </c>
      <c r="W25" s="12">
        <v>5.3054070000000005E-4</v>
      </c>
      <c r="X25" s="12">
        <v>6.8164119999999896E-4</v>
      </c>
      <c r="Y25" s="12">
        <v>1.366583E-3</v>
      </c>
      <c r="Z25" s="12">
        <v>1.3672209E-3</v>
      </c>
      <c r="AA25" s="12">
        <v>1.3680719999999999E-3</v>
      </c>
      <c r="AB25" s="12">
        <v>1.3689094000000001E-3</v>
      </c>
      <c r="AC25" s="12">
        <v>1.3706683999999999E-3</v>
      </c>
      <c r="AD25" s="12">
        <v>1.3731028E-3</v>
      </c>
    </row>
    <row r="26" spans="1:30">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11" t="s">
        <v>174</v>
      </c>
      <c r="B27" s="11" t="s">
        <v>125</v>
      </c>
      <c r="C27" s="11" t="s">
        <v>159</v>
      </c>
      <c r="D27" s="11" t="s">
        <v>10</v>
      </c>
      <c r="E27" s="12">
        <v>0</v>
      </c>
      <c r="F27" s="12">
        <v>77</v>
      </c>
      <c r="G27" s="12">
        <v>77</v>
      </c>
      <c r="H27" s="12">
        <v>77</v>
      </c>
      <c r="I27" s="12">
        <v>77.000010000000003</v>
      </c>
      <c r="J27" s="12">
        <v>77</v>
      </c>
      <c r="K27" s="12">
        <v>77.000010000000003</v>
      </c>
      <c r="L27" s="12">
        <v>77.000010000000003</v>
      </c>
      <c r="M27" s="12">
        <v>77.000010000000003</v>
      </c>
      <c r="N27" s="12">
        <v>77.000010000000003</v>
      </c>
      <c r="O27" s="12">
        <v>77.000010000000003</v>
      </c>
      <c r="P27" s="12">
        <v>77.000010000000003</v>
      </c>
      <c r="Q27" s="12">
        <v>77.000010000000003</v>
      </c>
      <c r="R27" s="12">
        <v>77.000010000000003</v>
      </c>
      <c r="S27" s="12">
        <v>77.000010000000003</v>
      </c>
      <c r="T27" s="12">
        <v>77.000010000000003</v>
      </c>
      <c r="U27" s="12">
        <v>77.000010000000003</v>
      </c>
      <c r="V27" s="12">
        <v>77.000015000000005</v>
      </c>
      <c r="W27" s="12">
        <v>77.000015000000005</v>
      </c>
      <c r="X27" s="12">
        <v>77.000019999999907</v>
      </c>
      <c r="Y27" s="12">
        <v>77.000039999999998</v>
      </c>
      <c r="Z27" s="12">
        <v>77.000045999999998</v>
      </c>
      <c r="AA27" s="12">
        <v>77.000045999999998</v>
      </c>
      <c r="AB27" s="12">
        <v>77.000050000000002</v>
      </c>
      <c r="AC27" s="12">
        <v>77.000050000000002</v>
      </c>
      <c r="AD27" s="12">
        <v>77.000059999999905</v>
      </c>
    </row>
    <row r="28" spans="1:30">
      <c r="A28" s="11" t="s">
        <v>174</v>
      </c>
      <c r="B28" s="11" t="s">
        <v>126</v>
      </c>
      <c r="C28" s="11" t="s">
        <v>160</v>
      </c>
      <c r="D28" s="11" t="s">
        <v>10</v>
      </c>
      <c r="E28" s="12">
        <v>402.48000335693303</v>
      </c>
      <c r="F28" s="12">
        <v>622.48000335693303</v>
      </c>
      <c r="G28" s="12">
        <v>622.48000335693303</v>
      </c>
      <c r="H28" s="12">
        <v>622.48000335693303</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622.48000335693303</v>
      </c>
      <c r="W28" s="12">
        <v>622.48000335693303</v>
      </c>
      <c r="X28" s="12">
        <v>622.48002335693309</v>
      </c>
      <c r="Y28" s="12">
        <v>512.00001999999995</v>
      </c>
      <c r="Z28" s="12">
        <v>512.00001999999995</v>
      </c>
      <c r="AA28" s="12">
        <v>512.00001999999995</v>
      </c>
      <c r="AB28" s="12">
        <v>512.00001999999995</v>
      </c>
      <c r="AC28" s="12">
        <v>512.00002999999901</v>
      </c>
      <c r="AD28" s="12">
        <v>512.00002999999901</v>
      </c>
    </row>
    <row r="29" spans="1:30">
      <c r="A29" s="11" t="s">
        <v>175</v>
      </c>
      <c r="B29" s="11" t="s">
        <v>127</v>
      </c>
      <c r="C29" s="11" t="s">
        <v>161</v>
      </c>
      <c r="D29" s="11"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11" t="s">
        <v>175</v>
      </c>
      <c r="B30" s="11" t="s">
        <v>128</v>
      </c>
      <c r="C30" s="11" t="s">
        <v>162</v>
      </c>
      <c r="D30" s="11" t="s">
        <v>10</v>
      </c>
      <c r="E30" s="12">
        <v>25.260000228881811</v>
      </c>
      <c r="F30" s="12">
        <v>55.260000228881808</v>
      </c>
      <c r="G30" s="12">
        <v>55.259996228881811</v>
      </c>
      <c r="H30" s="12">
        <v>55.260025228881815</v>
      </c>
      <c r="I30" s="12">
        <v>55.260038228881811</v>
      </c>
      <c r="J30" s="12">
        <v>55.26003022888181</v>
      </c>
      <c r="K30" s="12">
        <v>55.260032228881812</v>
      </c>
      <c r="L30" s="12">
        <v>49.14003234332273</v>
      </c>
      <c r="M30" s="12">
        <v>49.14003234332273</v>
      </c>
      <c r="N30" s="12">
        <v>49.14003234332273</v>
      </c>
      <c r="O30" s="12">
        <v>49.14003234332273</v>
      </c>
      <c r="P30" s="12">
        <v>49.140030343322728</v>
      </c>
      <c r="Q30" s="12">
        <v>49.140030343322728</v>
      </c>
      <c r="R30" s="12">
        <v>49.140034343322725</v>
      </c>
      <c r="S30" s="12">
        <v>49.140034343322725</v>
      </c>
      <c r="T30" s="12">
        <v>49.140036343322627</v>
      </c>
      <c r="U30" s="12">
        <v>49.140036343322627</v>
      </c>
      <c r="V30" s="12">
        <v>37.380282114440909</v>
      </c>
      <c r="W30" s="12">
        <v>79.20983411444081</v>
      </c>
      <c r="X30" s="12">
        <v>519.40155011444097</v>
      </c>
      <c r="Y30" s="12">
        <v>519.40155011444097</v>
      </c>
      <c r="Z30" s="12">
        <v>707.80005000000006</v>
      </c>
      <c r="AA30" s="12">
        <v>917.12285999999995</v>
      </c>
      <c r="AB30" s="12">
        <v>917.12285999999995</v>
      </c>
      <c r="AC30" s="12">
        <v>917.12285999999995</v>
      </c>
      <c r="AD30" s="12">
        <v>917.12285999999995</v>
      </c>
    </row>
    <row r="31" spans="1:30">
      <c r="A31" s="11" t="s">
        <v>175</v>
      </c>
      <c r="B31" s="11" t="s">
        <v>129</v>
      </c>
      <c r="C31" s="11" t="s">
        <v>163</v>
      </c>
      <c r="D31" s="11" t="s">
        <v>10</v>
      </c>
      <c r="E31" s="12">
        <v>0</v>
      </c>
      <c r="F31" s="12">
        <v>0</v>
      </c>
      <c r="G31" s="12">
        <v>0</v>
      </c>
      <c r="H31" s="12">
        <v>2.3638558999999901E-4</v>
      </c>
      <c r="I31" s="12">
        <v>3.4091976999999998E-4</v>
      </c>
      <c r="J31" s="12">
        <v>3.4093282999999902E-4</v>
      </c>
      <c r="K31" s="12">
        <v>3.409768E-4</v>
      </c>
      <c r="L31" s="12">
        <v>3.4100593999999897E-4</v>
      </c>
      <c r="M31" s="12">
        <v>3.4113348000000001E-4</v>
      </c>
      <c r="N31" s="12">
        <v>3.4133592000000002E-4</v>
      </c>
      <c r="O31" s="12">
        <v>3.4157413999999899E-4</v>
      </c>
      <c r="P31" s="12">
        <v>3.41629379999999E-4</v>
      </c>
      <c r="Q31" s="12">
        <v>3.4173662E-4</v>
      </c>
      <c r="R31" s="12">
        <v>3.4236485999999998E-4</v>
      </c>
      <c r="S31" s="12">
        <v>3.4244541999999998E-4</v>
      </c>
      <c r="T31" s="12">
        <v>3.4314175999999999E-4</v>
      </c>
      <c r="U31" s="12">
        <v>3.4430127999999903E-4</v>
      </c>
      <c r="V31" s="12">
        <v>7.3709804999999996E-4</v>
      </c>
      <c r="W31" s="12">
        <v>7.4577750000000005E-4</v>
      </c>
      <c r="X31" s="12">
        <v>1.0010435E-3</v>
      </c>
      <c r="Y31" s="12">
        <v>1.0019356E-3</v>
      </c>
      <c r="Z31" s="12">
        <v>1.2590615999999999E-3</v>
      </c>
      <c r="AA31" s="12">
        <v>1.4242275999999999E-3</v>
      </c>
      <c r="AB31" s="12">
        <v>1.4248921999999999E-3</v>
      </c>
      <c r="AC31" s="12">
        <v>1.4271977999999999E-3</v>
      </c>
      <c r="AD31" s="12">
        <v>1.43248859999999E-3</v>
      </c>
    </row>
    <row r="32" spans="1:30">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11" t="s">
        <v>175</v>
      </c>
      <c r="B33" s="11" t="s">
        <v>131</v>
      </c>
      <c r="C33" s="11" t="s">
        <v>165</v>
      </c>
      <c r="D33" s="11" t="s">
        <v>10</v>
      </c>
      <c r="E33" s="12">
        <v>349.19999694824207</v>
      </c>
      <c r="F33" s="12">
        <v>349.19999694824207</v>
      </c>
      <c r="G33" s="12">
        <v>349.19999694824207</v>
      </c>
      <c r="H33" s="12">
        <v>349.20040260824209</v>
      </c>
      <c r="I33" s="12">
        <v>349.20040433988208</v>
      </c>
      <c r="J33" s="12">
        <v>349.20040435230209</v>
      </c>
      <c r="K33" s="12">
        <v>349.20040437171207</v>
      </c>
      <c r="L33" s="12">
        <v>349.20040440801205</v>
      </c>
      <c r="M33" s="12">
        <v>349.20040450757205</v>
      </c>
      <c r="N33" s="12">
        <v>349.20040466889208</v>
      </c>
      <c r="O33" s="12">
        <v>349.20040478784205</v>
      </c>
      <c r="P33" s="12">
        <v>349.20040486712207</v>
      </c>
      <c r="Q33" s="12">
        <v>349.20040502144207</v>
      </c>
      <c r="R33" s="12">
        <v>349.20040598524207</v>
      </c>
      <c r="S33" s="12">
        <v>349.20040611448206</v>
      </c>
      <c r="T33" s="12">
        <v>349.20040680759206</v>
      </c>
      <c r="U33" s="12">
        <v>349.2004074155721</v>
      </c>
      <c r="V33" s="12">
        <v>349.20089595644208</v>
      </c>
      <c r="W33" s="12">
        <v>349.20090453994209</v>
      </c>
      <c r="X33" s="12">
        <v>349.2011745764421</v>
      </c>
      <c r="Y33" s="12">
        <v>79.201175884742099</v>
      </c>
      <c r="Z33" s="12">
        <v>79.201649636042106</v>
      </c>
      <c r="AA33" s="12">
        <v>79.201769800342106</v>
      </c>
      <c r="AB33" s="12">
        <v>1.7740201000000001E-3</v>
      </c>
      <c r="AC33" s="12">
        <v>1.7767073999999999E-3</v>
      </c>
      <c r="AD33" s="12">
        <v>1.7793106000000001E-3</v>
      </c>
    </row>
    <row r="34" spans="1:30">
      <c r="A34" s="11" t="s">
        <v>175</v>
      </c>
      <c r="B34" s="11" t="s">
        <v>132</v>
      </c>
      <c r="C34" s="11" t="s">
        <v>166</v>
      </c>
      <c r="D34" s="11" t="s">
        <v>10</v>
      </c>
      <c r="E34" s="12">
        <v>0</v>
      </c>
      <c r="F34" s="12">
        <v>0</v>
      </c>
      <c r="G34" s="12">
        <v>1.3616143E-4</v>
      </c>
      <c r="H34" s="12">
        <v>3.4928516999999999E-4</v>
      </c>
      <c r="I34" s="12">
        <v>127.37215</v>
      </c>
      <c r="J34" s="12">
        <v>127.37215</v>
      </c>
      <c r="K34" s="12">
        <v>127.37215</v>
      </c>
      <c r="L34" s="12">
        <v>127.37215</v>
      </c>
      <c r="M34" s="12">
        <v>127.37215</v>
      </c>
      <c r="N34" s="12">
        <v>127.37215</v>
      </c>
      <c r="O34" s="12">
        <v>127.37215</v>
      </c>
      <c r="P34" s="12">
        <v>127.37215</v>
      </c>
      <c r="Q34" s="12">
        <v>127.37215</v>
      </c>
      <c r="R34" s="12">
        <v>127.37215399999999</v>
      </c>
      <c r="S34" s="12">
        <v>127.37215399999999</v>
      </c>
      <c r="T34" s="12">
        <v>127.37215399999999</v>
      </c>
      <c r="U34" s="12">
        <v>127.37215399999999</v>
      </c>
      <c r="V34" s="12">
        <v>127.37603999999899</v>
      </c>
      <c r="W34" s="12">
        <v>127.376044999999</v>
      </c>
      <c r="X34" s="12">
        <v>245.88072</v>
      </c>
      <c r="Y34" s="12">
        <v>245.88074</v>
      </c>
      <c r="Z34" s="12">
        <v>255.75387999999899</v>
      </c>
      <c r="AA34" s="12">
        <v>359.19083000000001</v>
      </c>
      <c r="AB34" s="12">
        <v>359.19083000000001</v>
      </c>
      <c r="AC34" s="12">
        <v>359.19083000000001</v>
      </c>
      <c r="AD34" s="12">
        <v>402.94614000000001</v>
      </c>
    </row>
    <row r="35" spans="1:30">
      <c r="A35" s="11" t="s">
        <v>175</v>
      </c>
      <c r="B35" s="11" t="s">
        <v>133</v>
      </c>
      <c r="C35" s="11" t="s">
        <v>167</v>
      </c>
      <c r="D35" s="11" t="s">
        <v>10</v>
      </c>
      <c r="E35" s="12">
        <v>0</v>
      </c>
      <c r="F35" s="12">
        <v>0</v>
      </c>
      <c r="G35" s="12">
        <v>1.6528459999999901E-4</v>
      </c>
      <c r="H35" s="12">
        <v>382.84719999999999</v>
      </c>
      <c r="I35" s="12">
        <v>382.84719999999999</v>
      </c>
      <c r="J35" s="12">
        <v>382.84719999999999</v>
      </c>
      <c r="K35" s="12">
        <v>382.84719999999999</v>
      </c>
      <c r="L35" s="12">
        <v>382.84719999999999</v>
      </c>
      <c r="M35" s="12">
        <v>382.84719999999999</v>
      </c>
      <c r="N35" s="12">
        <v>382.84719999999999</v>
      </c>
      <c r="O35" s="12">
        <v>382.84719999999999</v>
      </c>
      <c r="P35" s="12">
        <v>382.84719999999999</v>
      </c>
      <c r="Q35" s="12">
        <v>382.84719999999999</v>
      </c>
      <c r="R35" s="12">
        <v>382.84719999999999</v>
      </c>
      <c r="S35" s="12">
        <v>382.84719999999999</v>
      </c>
      <c r="T35" s="12">
        <v>382.847229999999</v>
      </c>
      <c r="U35" s="12">
        <v>382.847229999999</v>
      </c>
      <c r="V35" s="12">
        <v>382.847229999999</v>
      </c>
      <c r="W35" s="12">
        <v>382.847229999999</v>
      </c>
      <c r="X35" s="12">
        <v>584.9289</v>
      </c>
      <c r="Y35" s="12">
        <v>584.9289</v>
      </c>
      <c r="Z35" s="12">
        <v>584.9289</v>
      </c>
      <c r="AA35" s="12">
        <v>636.87649999999996</v>
      </c>
      <c r="AB35" s="12">
        <v>636.87649999999996</v>
      </c>
      <c r="AC35" s="12">
        <v>636.87649999999996</v>
      </c>
      <c r="AD35" s="12">
        <v>646.38574000000006</v>
      </c>
    </row>
    <row r="36" spans="1:30">
      <c r="A36" s="11" t="s">
        <v>175</v>
      </c>
      <c r="B36" s="11" t="s">
        <v>134</v>
      </c>
      <c r="C36" s="11" t="s">
        <v>168</v>
      </c>
      <c r="D36" s="11" t="s">
        <v>10</v>
      </c>
      <c r="E36" s="12">
        <v>0</v>
      </c>
      <c r="F36" s="12">
        <v>0</v>
      </c>
      <c r="G36" s="12">
        <v>0</v>
      </c>
      <c r="H36" s="12">
        <v>1.5665925E-4</v>
      </c>
      <c r="I36" s="12">
        <v>1.865797E-4</v>
      </c>
      <c r="J36" s="12">
        <v>1.8659534000000001E-4</v>
      </c>
      <c r="K36" s="12">
        <v>1.8661848E-4</v>
      </c>
      <c r="L36" s="12">
        <v>1.8666909E-4</v>
      </c>
      <c r="M36" s="12">
        <v>1.86782969999999E-4</v>
      </c>
      <c r="N36" s="12">
        <v>1.8701526E-4</v>
      </c>
      <c r="O36" s="12">
        <v>1.8732275999999999E-4</v>
      </c>
      <c r="P36" s="12">
        <v>1.8739289999999999E-4</v>
      </c>
      <c r="Q36" s="12">
        <v>1.8753161000000001E-4</v>
      </c>
      <c r="R36" s="12">
        <v>1.8791148999999899E-4</v>
      </c>
      <c r="S36" s="12">
        <v>1.8808264999999901E-4</v>
      </c>
      <c r="T36" s="12">
        <v>2.34209379999999E-4</v>
      </c>
      <c r="U36" s="12">
        <v>2.3519795999999999E-4</v>
      </c>
      <c r="V36" s="12">
        <v>4.000203E-4</v>
      </c>
      <c r="W36" s="12">
        <v>4.0714039999999998E-4</v>
      </c>
      <c r="X36" s="12">
        <v>5.3671345999999997E-4</v>
      </c>
      <c r="Y36" s="12">
        <v>5.3746389999999897E-4</v>
      </c>
      <c r="Z36" s="12">
        <v>6.8621419999999995E-4</v>
      </c>
      <c r="AA36" s="12">
        <v>6.8956369999999896E-4</v>
      </c>
      <c r="AB36" s="12">
        <v>6.9141149999999904E-4</v>
      </c>
      <c r="AC36" s="12">
        <v>7.785337E-4</v>
      </c>
      <c r="AD36" s="12">
        <v>7.8120920000000001E-4</v>
      </c>
    </row>
    <row r="37" spans="1:30">
      <c r="A37" s="11" t="s">
        <v>175</v>
      </c>
      <c r="B37" s="11" t="s">
        <v>135</v>
      </c>
      <c r="C37" s="11" t="s">
        <v>169</v>
      </c>
      <c r="D37" s="11" t="s">
        <v>10</v>
      </c>
      <c r="E37" s="12">
        <v>0</v>
      </c>
      <c r="F37" s="12">
        <v>0</v>
      </c>
      <c r="G37" s="12">
        <v>1.05377E-4</v>
      </c>
      <c r="H37" s="12">
        <v>4.7735814999999999E-4</v>
      </c>
      <c r="I37" s="12">
        <v>4.7830989999999999E-4</v>
      </c>
      <c r="J37" s="12">
        <v>4.7832129999999899E-4</v>
      </c>
      <c r="K37" s="12">
        <v>4.7833952999999999E-4</v>
      </c>
      <c r="L37" s="12">
        <v>4.7838299999999998E-4</v>
      </c>
      <c r="M37" s="12">
        <v>4.7848960000000001E-4</v>
      </c>
      <c r="N37" s="12">
        <v>4.7868883E-4</v>
      </c>
      <c r="O37" s="12">
        <v>4.7883472999999999E-4</v>
      </c>
      <c r="P37" s="12">
        <v>4.7890709999999899E-4</v>
      </c>
      <c r="Q37" s="12">
        <v>4.7904265E-4</v>
      </c>
      <c r="R37" s="12">
        <v>4.7977307000000001E-4</v>
      </c>
      <c r="S37" s="12">
        <v>4.7990001999999998E-4</v>
      </c>
      <c r="T37" s="12">
        <v>4.8081651999999999E-4</v>
      </c>
      <c r="U37" s="12">
        <v>4.8179540000000001E-4</v>
      </c>
      <c r="V37" s="12">
        <v>1.5516493999999999E-3</v>
      </c>
      <c r="W37" s="12">
        <v>1.5555467999999999E-3</v>
      </c>
      <c r="X37" s="12">
        <v>2.6631305999999999E-3</v>
      </c>
      <c r="Y37" s="12">
        <v>2.664128E-3</v>
      </c>
      <c r="Z37" s="12">
        <v>5.1017689999999999E-3</v>
      </c>
      <c r="AA37" s="12">
        <v>5.1064207000000002E-3</v>
      </c>
      <c r="AB37" s="12">
        <v>5.1077270000000003E-3</v>
      </c>
      <c r="AC37" s="12">
        <v>5.1951459999999899E-3</v>
      </c>
      <c r="AD37" s="12">
        <v>6.0054645999999996E-3</v>
      </c>
    </row>
    <row r="38" spans="1:30">
      <c r="A38" s="11" t="s">
        <v>176</v>
      </c>
      <c r="B38" s="11" t="s">
        <v>136</v>
      </c>
      <c r="C38" s="11" t="s">
        <v>170</v>
      </c>
      <c r="D38" s="11" t="s">
        <v>10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1.0824093E-4</v>
      </c>
      <c r="W38" s="12">
        <v>1.20029545E-4</v>
      </c>
      <c r="X38" s="12">
        <v>1.3216981E-4</v>
      </c>
      <c r="Y38" s="12">
        <v>1.4743988999999999E-4</v>
      </c>
      <c r="Z38" s="12">
        <v>1.630627E-4</v>
      </c>
      <c r="AA38" s="12">
        <v>1.8349025E-4</v>
      </c>
      <c r="AB38" s="12">
        <v>1.9875447999999999E-4</v>
      </c>
      <c r="AC38" s="12">
        <v>2.1503070999999999E-4</v>
      </c>
      <c r="AD38" s="12">
        <v>2.28903779999999E-4</v>
      </c>
    </row>
    <row r="39" spans="1:30">
      <c r="A39" s="11" t="s">
        <v>176</v>
      </c>
      <c r="B39" s="11" t="s">
        <v>137</v>
      </c>
      <c r="C39" s="11" t="s">
        <v>171</v>
      </c>
      <c r="D39" s="11" t="s">
        <v>10</v>
      </c>
      <c r="E39" s="12">
        <v>0</v>
      </c>
      <c r="F39" s="12">
        <v>0</v>
      </c>
      <c r="G39" s="12">
        <v>0</v>
      </c>
      <c r="H39" s="12">
        <v>0</v>
      </c>
      <c r="I39" s="12">
        <v>1.1228974999999999E-4</v>
      </c>
      <c r="J39" s="12">
        <v>1.12438069999999E-4</v>
      </c>
      <c r="K39" s="12">
        <v>1.17272239999999E-4</v>
      </c>
      <c r="L39" s="12">
        <v>1.3527295999999999E-4</v>
      </c>
      <c r="M39" s="12">
        <v>1.6164266E-4</v>
      </c>
      <c r="N39" s="12">
        <v>1.8002057999999999E-4</v>
      </c>
      <c r="O39" s="12">
        <v>1.8221310000000001E-4</v>
      </c>
      <c r="P39" s="12">
        <v>1.9473223000000001E-4</v>
      </c>
      <c r="Q39" s="12">
        <v>1.9667711E-4</v>
      </c>
      <c r="R39" s="12">
        <v>2.1119355000000001E-4</v>
      </c>
      <c r="S39" s="12">
        <v>2.1338094999999999E-4</v>
      </c>
      <c r="T39" s="12">
        <v>6.4888160000000001E-4</v>
      </c>
      <c r="U39" s="12">
        <v>6.4906860000000003E-4</v>
      </c>
      <c r="V39" s="12">
        <v>6.4936759999999997E-4</v>
      </c>
      <c r="W39" s="12">
        <v>6.4968559999999999E-4</v>
      </c>
      <c r="X39" s="12">
        <v>6.5002250000000005E-4</v>
      </c>
      <c r="Y39" s="12">
        <v>6.5050035000000005E-4</v>
      </c>
      <c r="Z39" s="12">
        <v>6.5112235999999896E-4</v>
      </c>
      <c r="AA39" s="12">
        <v>6.5197125999999896E-4</v>
      </c>
      <c r="AB39" s="12">
        <v>6.5286260000000003E-4</v>
      </c>
      <c r="AC39" s="12">
        <v>6.5409816999999996E-4</v>
      </c>
      <c r="AD39" s="12">
        <v>6.5570783999999995E-4</v>
      </c>
    </row>
    <row r="40" spans="1:30">
      <c r="A40" s="11" t="s">
        <v>176</v>
      </c>
      <c r="B40" s="11" t="s">
        <v>138</v>
      </c>
      <c r="C40" s="11" t="s">
        <v>172</v>
      </c>
      <c r="D40" s="11" t="s">
        <v>10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1.1058889499999999E-4</v>
      </c>
      <c r="W40" s="12">
        <v>1.2557919000000001E-4</v>
      </c>
      <c r="X40" s="12">
        <v>1.352704E-4</v>
      </c>
      <c r="Y40" s="12">
        <v>1.5124128999999999E-4</v>
      </c>
      <c r="Z40" s="12">
        <v>1.6736944999999999E-4</v>
      </c>
      <c r="AA40" s="12">
        <v>1.8741742999999999E-4</v>
      </c>
      <c r="AB40" s="12">
        <v>2.0078775E-4</v>
      </c>
      <c r="AC40" s="12">
        <v>2.2056382000000001E-4</v>
      </c>
      <c r="AD40" s="12">
        <v>2.3629806E-4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11" t="s">
        <v>103</v>
      </c>
      <c r="B43" s="11" t="s">
        <v>104</v>
      </c>
      <c r="C43" s="11" t="s">
        <v>139</v>
      </c>
      <c r="D43" s="11" t="s">
        <v>9</v>
      </c>
      <c r="E43" s="12">
        <v>330.31800842284997</v>
      </c>
      <c r="F43" s="12">
        <v>817.83410989915001</v>
      </c>
      <c r="G43" s="12">
        <v>817.83414005474992</v>
      </c>
      <c r="H43" s="12">
        <v>817.83414006054988</v>
      </c>
      <c r="I43" s="12">
        <v>817.83414006634996</v>
      </c>
      <c r="J43" s="12">
        <v>817.83414007114993</v>
      </c>
      <c r="K43" s="12">
        <v>817.83414007224997</v>
      </c>
      <c r="L43" s="12">
        <v>817.83414007404997</v>
      </c>
      <c r="M43" s="12">
        <v>817.83414007734996</v>
      </c>
      <c r="N43" s="12">
        <v>817.83414008064995</v>
      </c>
      <c r="O43" s="12">
        <v>817.83414008754994</v>
      </c>
      <c r="P43" s="12">
        <v>817.83414009284991</v>
      </c>
      <c r="Q43" s="12">
        <v>817.83414009924991</v>
      </c>
      <c r="R43" s="12">
        <v>817.8341401043499</v>
      </c>
      <c r="S43" s="12">
        <v>817.83414010794991</v>
      </c>
      <c r="T43" s="12">
        <v>817.8341401171499</v>
      </c>
      <c r="U43" s="12">
        <v>817.83414012134995</v>
      </c>
      <c r="V43" s="12">
        <v>817.83414012424987</v>
      </c>
      <c r="W43" s="12">
        <v>817.83414012894991</v>
      </c>
      <c r="X43" s="12">
        <v>637.31613476315692</v>
      </c>
      <c r="Y43" s="12">
        <v>637.31613477095698</v>
      </c>
      <c r="Z43" s="12">
        <v>637.31613477845701</v>
      </c>
      <c r="AA43" s="12">
        <v>637.316134785857</v>
      </c>
      <c r="AB43" s="12">
        <v>637.31613480155693</v>
      </c>
      <c r="AC43" s="12">
        <v>487.51613176299998</v>
      </c>
      <c r="AD43" s="12">
        <v>487.51613178460002</v>
      </c>
    </row>
    <row r="44" spans="1:30" s="10" customFormat="1">
      <c r="A44" s="11" t="s">
        <v>103</v>
      </c>
      <c r="B44" s="11" t="s">
        <v>105</v>
      </c>
      <c r="C44" s="11" t="s">
        <v>140</v>
      </c>
      <c r="D44" s="11" t="s">
        <v>9</v>
      </c>
      <c r="E44" s="12">
        <v>43.200000762939403</v>
      </c>
      <c r="F44" s="12">
        <v>55.683550762939404</v>
      </c>
      <c r="G44" s="12">
        <v>55.683688027429405</v>
      </c>
      <c r="H44" s="12">
        <v>55.683688084999403</v>
      </c>
      <c r="I44" s="12">
        <v>55.683688229989407</v>
      </c>
      <c r="J44" s="12">
        <v>55.683688243059407</v>
      </c>
      <c r="K44" s="12">
        <v>55.683688244709401</v>
      </c>
      <c r="L44" s="12">
        <v>55.683688249139408</v>
      </c>
      <c r="M44" s="12">
        <v>55.683688255179405</v>
      </c>
      <c r="N44" s="12">
        <v>55.683688269409402</v>
      </c>
      <c r="O44" s="12">
        <v>55.683688279319405</v>
      </c>
      <c r="P44" s="12">
        <v>55.683688295079406</v>
      </c>
      <c r="Q44" s="12">
        <v>55.683688308809401</v>
      </c>
      <c r="R44" s="12">
        <v>55.683688324299403</v>
      </c>
      <c r="S44" s="12">
        <v>55.683688341539401</v>
      </c>
      <c r="T44" s="12">
        <v>55.683688354629403</v>
      </c>
      <c r="U44" s="12">
        <v>55.683688378869405</v>
      </c>
      <c r="V44" s="12">
        <v>55.683688399169405</v>
      </c>
      <c r="W44" s="12">
        <v>55.683688417939408</v>
      </c>
      <c r="X44" s="12">
        <v>55.683688431129404</v>
      </c>
      <c r="Y44" s="12">
        <v>55.683688448899403</v>
      </c>
      <c r="Z44" s="12">
        <v>12.48368769997</v>
      </c>
      <c r="AA44" s="12">
        <v>12.483687799909999</v>
      </c>
      <c r="AB44" s="12">
        <v>12.483687836089999</v>
      </c>
      <c r="AC44" s="12">
        <v>12.483688004979999</v>
      </c>
      <c r="AD44" s="12">
        <v>12.4836886981</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450.00013557397</v>
      </c>
      <c r="G46" s="12">
        <v>1225.39075</v>
      </c>
      <c r="H46" s="12">
        <v>1225.39075</v>
      </c>
      <c r="I46" s="12">
        <v>1744.4175</v>
      </c>
      <c r="J46" s="12">
        <v>1744.4175</v>
      </c>
      <c r="K46" s="12">
        <v>1744.4175</v>
      </c>
      <c r="L46" s="12">
        <v>1744.4175</v>
      </c>
      <c r="M46" s="12">
        <v>1744.4175</v>
      </c>
      <c r="N46" s="12">
        <v>1744.4175</v>
      </c>
      <c r="O46" s="12">
        <v>2044.7931000000001</v>
      </c>
      <c r="P46" s="12">
        <v>2044.7931000000001</v>
      </c>
      <c r="Q46" s="12">
        <v>2044.7931000000001</v>
      </c>
      <c r="R46" s="12">
        <v>2044.7931000000001</v>
      </c>
      <c r="S46" s="12">
        <v>2044.7931000000001</v>
      </c>
      <c r="T46" s="12">
        <v>2044.7931000000001</v>
      </c>
      <c r="U46" s="12">
        <v>2093.5095000000001</v>
      </c>
      <c r="V46" s="12">
        <v>2093.5095000000001</v>
      </c>
      <c r="W46" s="12">
        <v>2093.5095000000001</v>
      </c>
      <c r="X46" s="12">
        <v>2093.5095000000001</v>
      </c>
      <c r="Y46" s="12">
        <v>2093.5095000000001</v>
      </c>
      <c r="Z46" s="12">
        <v>2222.8571999999999</v>
      </c>
      <c r="AA46" s="12">
        <v>2222.8571999999999</v>
      </c>
      <c r="AB46" s="12">
        <v>2222.8571999999999</v>
      </c>
      <c r="AC46" s="12">
        <v>2446.9408000000003</v>
      </c>
      <c r="AD46" s="12">
        <v>2446.9413</v>
      </c>
    </row>
    <row r="47" spans="1:30" s="10" customFormat="1">
      <c r="A47" s="11" t="s">
        <v>103</v>
      </c>
      <c r="B47" s="11" t="s">
        <v>108</v>
      </c>
      <c r="C47" s="11" t="s">
        <v>143</v>
      </c>
      <c r="D47" s="11" t="s">
        <v>9</v>
      </c>
      <c r="E47" s="12">
        <v>0</v>
      </c>
      <c r="F47" s="12">
        <v>1.06197269999999E-4</v>
      </c>
      <c r="G47" s="12">
        <v>98.724205576999907</v>
      </c>
      <c r="H47" s="12">
        <v>98.724205797849905</v>
      </c>
      <c r="I47" s="12">
        <v>114.87248753816</v>
      </c>
      <c r="J47" s="12">
        <v>114.87248771537</v>
      </c>
      <c r="K47" s="12">
        <v>114.87248772881999</v>
      </c>
      <c r="L47" s="12">
        <v>114.87248776094999</v>
      </c>
      <c r="M47" s="12">
        <v>114.87248785596999</v>
      </c>
      <c r="N47" s="12">
        <v>114.87248862035</v>
      </c>
      <c r="O47" s="12">
        <v>114.87269013848</v>
      </c>
      <c r="P47" s="12">
        <v>114.87269062</v>
      </c>
      <c r="Q47" s="12">
        <v>114.87269108395</v>
      </c>
      <c r="R47" s="12">
        <v>114.87271758841899</v>
      </c>
      <c r="S47" s="12">
        <v>114.872717870259</v>
      </c>
      <c r="T47" s="12">
        <v>114.872725385929</v>
      </c>
      <c r="U47" s="12">
        <v>114.87272671643899</v>
      </c>
      <c r="V47" s="12">
        <v>114.87274436026999</v>
      </c>
      <c r="W47" s="12">
        <v>114.8728794866</v>
      </c>
      <c r="X47" s="12">
        <v>114.8731068877</v>
      </c>
      <c r="Y47" s="12">
        <v>114.87337956485</v>
      </c>
      <c r="Z47" s="12">
        <v>114.8733828992</v>
      </c>
      <c r="AA47" s="12">
        <v>114.87340737195001</v>
      </c>
      <c r="AB47" s="12">
        <v>114.87340828383</v>
      </c>
      <c r="AC47" s="12">
        <v>114.87388878239901</v>
      </c>
      <c r="AD47" s="12">
        <v>114.87389674599899</v>
      </c>
    </row>
    <row r="48" spans="1:30" s="10" customFormat="1">
      <c r="A48" s="11" t="s">
        <v>103</v>
      </c>
      <c r="B48" s="11" t="s">
        <v>109</v>
      </c>
      <c r="C48" s="11" t="s">
        <v>144</v>
      </c>
      <c r="D48" s="11" t="s">
        <v>9</v>
      </c>
      <c r="E48" s="12">
        <v>0</v>
      </c>
      <c r="F48" s="12">
        <v>4.0689456999999998E-4</v>
      </c>
      <c r="G48" s="12">
        <v>120.370575</v>
      </c>
      <c r="H48" s="12">
        <v>120.37058</v>
      </c>
      <c r="I48" s="12">
        <v>900.00262398760003</v>
      </c>
      <c r="J48" s="12">
        <v>900.0026242312</v>
      </c>
      <c r="K48" s="12">
        <v>900.00262424000005</v>
      </c>
      <c r="L48" s="12">
        <v>900.00262425979997</v>
      </c>
      <c r="M48" s="12">
        <v>900.00262431149997</v>
      </c>
      <c r="N48" s="12">
        <v>900.00262457480005</v>
      </c>
      <c r="O48" s="12">
        <v>900.00262565050002</v>
      </c>
      <c r="P48" s="12">
        <v>900.0026259988</v>
      </c>
      <c r="Q48" s="12">
        <v>900.00262681050003</v>
      </c>
      <c r="R48" s="12">
        <v>900.00263722570003</v>
      </c>
      <c r="S48" s="12">
        <v>900.0026408471</v>
      </c>
      <c r="T48" s="12">
        <v>900.00264106479995</v>
      </c>
      <c r="U48" s="12">
        <v>900.00264137379997</v>
      </c>
      <c r="V48" s="12">
        <v>900.00264152069997</v>
      </c>
      <c r="W48" s="12">
        <v>900.00264169829995</v>
      </c>
      <c r="X48" s="12">
        <v>900.00264189970005</v>
      </c>
      <c r="Y48" s="12">
        <v>900.00264215799996</v>
      </c>
      <c r="Z48" s="12">
        <v>900.00264313629998</v>
      </c>
      <c r="AA48" s="12">
        <v>900.00364356739999</v>
      </c>
      <c r="AB48" s="12">
        <v>900.00367595650005</v>
      </c>
      <c r="AC48" s="12">
        <v>900.00573594900004</v>
      </c>
      <c r="AD48" s="12">
        <v>900.00573922269996</v>
      </c>
    </row>
    <row r="49" spans="1:30" s="10" customFormat="1">
      <c r="A49" s="11" t="s">
        <v>103</v>
      </c>
      <c r="B49" s="11" t="s">
        <v>110</v>
      </c>
      <c r="C49" s="11" t="s">
        <v>145</v>
      </c>
      <c r="D49" s="11" t="s">
        <v>9</v>
      </c>
      <c r="E49" s="12">
        <v>0</v>
      </c>
      <c r="F49" s="12">
        <v>0</v>
      </c>
      <c r="G49" s="12">
        <v>0</v>
      </c>
      <c r="H49" s="12">
        <v>0</v>
      </c>
      <c r="I49" s="12">
        <v>276.51966396239999</v>
      </c>
      <c r="J49" s="12">
        <v>276.51966425789999</v>
      </c>
      <c r="K49" s="12">
        <v>276.5196642656</v>
      </c>
      <c r="L49" s="12">
        <v>276.5196642798</v>
      </c>
      <c r="M49" s="12">
        <v>276.51966434100001</v>
      </c>
      <c r="N49" s="12">
        <v>276.51966655000001</v>
      </c>
      <c r="O49" s="12">
        <v>276.51967134020003</v>
      </c>
      <c r="P49" s="12">
        <v>276.519671647</v>
      </c>
      <c r="Q49" s="12">
        <v>276.51967206770001</v>
      </c>
      <c r="R49" s="12">
        <v>276.51967467100002</v>
      </c>
      <c r="S49" s="12">
        <v>276.51967652389999</v>
      </c>
      <c r="T49" s="12">
        <v>276.51967683700002</v>
      </c>
      <c r="U49" s="12">
        <v>276.5196770503</v>
      </c>
      <c r="V49" s="12">
        <v>276.51967728790004</v>
      </c>
      <c r="W49" s="12">
        <v>276.5196775055</v>
      </c>
      <c r="X49" s="12">
        <v>276.5196777969</v>
      </c>
      <c r="Y49" s="12">
        <v>276.519678124</v>
      </c>
      <c r="Z49" s="12">
        <v>276.51967900610003</v>
      </c>
      <c r="AA49" s="12">
        <v>276.52054679899999</v>
      </c>
      <c r="AB49" s="12">
        <v>276.520554963</v>
      </c>
      <c r="AC49" s="12">
        <v>276.52055867820002</v>
      </c>
      <c r="AD49" s="12">
        <v>276.52055976270003</v>
      </c>
    </row>
    <row r="50" spans="1:30" s="10" customFormat="1">
      <c r="A50" s="11" t="s">
        <v>103</v>
      </c>
      <c r="B50" s="11" t="s">
        <v>111</v>
      </c>
      <c r="C50" s="11" t="s">
        <v>30</v>
      </c>
      <c r="D50" s="11" t="s">
        <v>9</v>
      </c>
      <c r="E50" s="12">
        <v>1548.890014648437</v>
      </c>
      <c r="F50" s="12">
        <v>1979.3931146484369</v>
      </c>
      <c r="G50" s="12">
        <v>3819.828974648437</v>
      </c>
      <c r="H50" s="12">
        <v>4381.3745146484371</v>
      </c>
      <c r="I50" s="12">
        <v>5011.273314648437</v>
      </c>
      <c r="J50" s="12">
        <v>5011.273314648437</v>
      </c>
      <c r="K50" s="12">
        <v>5011.273314648437</v>
      </c>
      <c r="L50" s="12">
        <v>5011.273314648437</v>
      </c>
      <c r="M50" s="12">
        <v>5011.273314648437</v>
      </c>
      <c r="N50" s="12">
        <v>5064.9720146484369</v>
      </c>
      <c r="O50" s="12">
        <v>5997.0956146484368</v>
      </c>
      <c r="P50" s="12">
        <v>5997.0956146484368</v>
      </c>
      <c r="Q50" s="12">
        <v>5997.0956146484368</v>
      </c>
      <c r="R50" s="12">
        <v>5997.0956146484368</v>
      </c>
      <c r="S50" s="12">
        <v>5997.0956146484368</v>
      </c>
      <c r="T50" s="12">
        <v>5997.0956146484368</v>
      </c>
      <c r="U50" s="12">
        <v>5997.0956146484368</v>
      </c>
      <c r="V50" s="12">
        <v>6532.8370146484376</v>
      </c>
      <c r="W50" s="12">
        <v>6532.8370146484376</v>
      </c>
      <c r="X50" s="12">
        <v>6532.8370146484376</v>
      </c>
      <c r="Y50" s="12">
        <v>6079.9470000000001</v>
      </c>
      <c r="Z50" s="12">
        <v>6199.1902</v>
      </c>
      <c r="AA50" s="12">
        <v>6199.1902</v>
      </c>
      <c r="AB50" s="12">
        <v>6199.1902</v>
      </c>
      <c r="AC50" s="12">
        <v>6199.1902</v>
      </c>
      <c r="AD50" s="12">
        <v>6199.1902</v>
      </c>
    </row>
    <row r="51" spans="1:30" s="10" customFormat="1">
      <c r="A51" s="11" t="s">
        <v>103</v>
      </c>
      <c r="B51" s="11" t="s">
        <v>112</v>
      </c>
      <c r="C51" s="11" t="s">
        <v>146</v>
      </c>
      <c r="D51" s="11" t="s">
        <v>9</v>
      </c>
      <c r="E51" s="12">
        <v>0</v>
      </c>
      <c r="F51" s="12">
        <v>0</v>
      </c>
      <c r="G51" s="12">
        <v>1.076875E-4</v>
      </c>
      <c r="H51" s="12">
        <v>1.0859859999999999E-4</v>
      </c>
      <c r="I51" s="12">
        <v>1.8015238459999999E-2</v>
      </c>
      <c r="J51" s="12">
        <v>1.801560415E-2</v>
      </c>
      <c r="K51" s="12">
        <v>1.8015617479999999E-2</v>
      </c>
      <c r="L51" s="12">
        <v>1.8015657599999998E-2</v>
      </c>
      <c r="M51" s="12">
        <v>1.801581138E-2</v>
      </c>
      <c r="N51" s="12">
        <v>1.8017063729999998E-2</v>
      </c>
      <c r="O51" s="12">
        <v>1.80680766E-2</v>
      </c>
      <c r="P51" s="12">
        <v>1.807003599E-2</v>
      </c>
      <c r="Q51" s="12">
        <v>1.8072686539999997E-2</v>
      </c>
      <c r="R51" s="12">
        <v>1.8243943800000002E-2</v>
      </c>
      <c r="S51" s="12">
        <v>1.8246095E-2</v>
      </c>
      <c r="T51" s="12">
        <v>1.82475207199999E-2</v>
      </c>
      <c r="U51" s="12">
        <v>1.824830933E-2</v>
      </c>
      <c r="V51" s="12">
        <v>1.828909682E-2</v>
      </c>
      <c r="W51" s="12">
        <v>1.8289444799999999E-2</v>
      </c>
      <c r="X51" s="12">
        <v>1.8289933600000002E-2</v>
      </c>
      <c r="Y51" s="12">
        <v>1.8290386299999999E-2</v>
      </c>
      <c r="Z51" s="12">
        <v>1.8465083199999999E-2</v>
      </c>
      <c r="AA51" s="12">
        <v>1.8505559259999999E-2</v>
      </c>
      <c r="AB51" s="12">
        <v>1.8506807100000001E-2</v>
      </c>
      <c r="AC51" s="12">
        <v>1.8508864699999999E-2</v>
      </c>
      <c r="AD51" s="12">
        <v>1.85096225E-2</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442.47999572753901</v>
      </c>
      <c r="F53" s="12">
        <v>3129.351795727539</v>
      </c>
      <c r="G53" s="12">
        <v>3295.645351990609</v>
      </c>
      <c r="H53" s="12">
        <v>4032.3982957275389</v>
      </c>
      <c r="I53" s="12">
        <v>5867.116195727539</v>
      </c>
      <c r="J53" s="12">
        <v>5867.116195727539</v>
      </c>
      <c r="K53" s="12">
        <v>5867.116195727539</v>
      </c>
      <c r="L53" s="12">
        <v>5867.116195727539</v>
      </c>
      <c r="M53" s="12">
        <v>5867.116195727539</v>
      </c>
      <c r="N53" s="12">
        <v>5867.116195727539</v>
      </c>
      <c r="O53" s="12">
        <v>5867.116195727539</v>
      </c>
      <c r="P53" s="12">
        <v>5867.116195727539</v>
      </c>
      <c r="Q53" s="12">
        <v>6211.7772957275392</v>
      </c>
      <c r="R53" s="12">
        <v>7644.6195957275395</v>
      </c>
      <c r="S53" s="12">
        <v>7472.1396000000004</v>
      </c>
      <c r="T53" s="12">
        <v>7472.1396000000004</v>
      </c>
      <c r="U53" s="12">
        <v>7472.1396000000004</v>
      </c>
      <c r="V53" s="12">
        <v>7670</v>
      </c>
      <c r="W53" s="12">
        <v>7670</v>
      </c>
      <c r="X53" s="12">
        <v>7400</v>
      </c>
      <c r="Y53" s="12">
        <v>7400</v>
      </c>
      <c r="Z53" s="12">
        <v>7400</v>
      </c>
      <c r="AA53" s="12">
        <v>7400</v>
      </c>
      <c r="AB53" s="12">
        <v>7400</v>
      </c>
      <c r="AC53" s="12">
        <v>7400</v>
      </c>
      <c r="AD53" s="12">
        <v>7400</v>
      </c>
    </row>
    <row r="54" spans="1:30" s="10" customFormat="1">
      <c r="A54" s="11" t="s">
        <v>173</v>
      </c>
      <c r="B54" s="11" t="s">
        <v>115</v>
      </c>
      <c r="C54" s="11" t="s">
        <v>149</v>
      </c>
      <c r="D54" s="11" t="s">
        <v>9</v>
      </c>
      <c r="E54" s="12">
        <v>113.19000244140599</v>
      </c>
      <c r="F54" s="12">
        <v>731.19059009220598</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10" customFormat="1">
      <c r="A55" s="11" t="s">
        <v>173</v>
      </c>
      <c r="B55" s="11" t="s">
        <v>116</v>
      </c>
      <c r="C55" s="11" t="s">
        <v>150</v>
      </c>
      <c r="D55" s="11" t="s">
        <v>9</v>
      </c>
      <c r="E55" s="12">
        <v>198.94000244140599</v>
      </c>
      <c r="F55" s="12">
        <v>198.94053740598599</v>
      </c>
      <c r="G55" s="12">
        <v>267.61636211190603</v>
      </c>
      <c r="H55" s="12">
        <v>267.61636245614602</v>
      </c>
      <c r="I55" s="12">
        <v>267.61646546292604</v>
      </c>
      <c r="J55" s="12">
        <v>267.61646576342599</v>
      </c>
      <c r="K55" s="12">
        <v>267.61646577302599</v>
      </c>
      <c r="L55" s="12">
        <v>267.61646579386604</v>
      </c>
      <c r="M55" s="12">
        <v>267.61646586187601</v>
      </c>
      <c r="N55" s="12">
        <v>267.61646609030601</v>
      </c>
      <c r="O55" s="12">
        <v>267.61646633170602</v>
      </c>
      <c r="P55" s="12">
        <v>267.61647663110597</v>
      </c>
      <c r="Q55" s="12">
        <v>267.61647689206598</v>
      </c>
      <c r="R55" s="12">
        <v>267.61647725155598</v>
      </c>
      <c r="S55" s="12">
        <v>267.61647767842601</v>
      </c>
      <c r="T55" s="12">
        <v>267.61647817522601</v>
      </c>
      <c r="U55" s="12">
        <v>267.61664856730602</v>
      </c>
      <c r="V55" s="12">
        <v>267.616667731706</v>
      </c>
      <c r="W55" s="12">
        <v>267.61670801716599</v>
      </c>
      <c r="X55" s="12">
        <v>68.676713076799999</v>
      </c>
      <c r="Y55" s="12">
        <v>68.676746492600003</v>
      </c>
      <c r="Z55" s="12">
        <v>277.77778808159997</v>
      </c>
      <c r="AA55" s="12">
        <v>277.7778092858</v>
      </c>
      <c r="AB55" s="12">
        <v>277.77781185689997</v>
      </c>
      <c r="AC55" s="12">
        <v>277.81017053519997</v>
      </c>
      <c r="AD55" s="12">
        <v>278.03589953030001</v>
      </c>
    </row>
    <row r="56" spans="1:30" s="10" customFormat="1">
      <c r="A56" s="11" t="s">
        <v>173</v>
      </c>
      <c r="B56" s="11" t="s">
        <v>117</v>
      </c>
      <c r="C56" s="11" t="s">
        <v>151</v>
      </c>
      <c r="D56" s="11" t="s">
        <v>9</v>
      </c>
      <c r="E56" s="12">
        <v>0</v>
      </c>
      <c r="F56" s="12">
        <v>9.6970600000000008E-4</v>
      </c>
      <c r="G56" s="12">
        <v>9.7727842999999898E-4</v>
      </c>
      <c r="H56" s="12">
        <v>9.7876535000000005E-4</v>
      </c>
      <c r="I56" s="12">
        <v>9.8018104999999991E-4</v>
      </c>
      <c r="J56" s="12">
        <v>9.8084995999999898E-4</v>
      </c>
      <c r="K56" s="12">
        <v>9.8085919000000005E-4</v>
      </c>
      <c r="L56" s="12">
        <v>9.8087809999999995E-4</v>
      </c>
      <c r="M56" s="12">
        <v>9.809393E-4</v>
      </c>
      <c r="N56" s="12">
        <v>9.8190607999999995E-4</v>
      </c>
      <c r="O56" s="12">
        <v>9.8285531999999995E-4</v>
      </c>
      <c r="P56" s="12">
        <v>9.8425560000000006E-4</v>
      </c>
      <c r="Q56" s="12">
        <v>9.8558439999999999E-4</v>
      </c>
      <c r="R56" s="12">
        <v>9.8613229999999991E-4</v>
      </c>
      <c r="S56" s="12">
        <v>9.8815914000000005E-4</v>
      </c>
      <c r="T56" s="12">
        <v>9.8996719000000013E-4</v>
      </c>
      <c r="U56" s="12">
        <v>1.4473433999999999E-3</v>
      </c>
      <c r="V56" s="12">
        <v>1.4488911500000002E-3</v>
      </c>
      <c r="W56" s="12">
        <v>1.4720028600000001E-3</v>
      </c>
      <c r="X56" s="12">
        <v>1.4732284300000001E-3</v>
      </c>
      <c r="Y56" s="12">
        <v>1.480767799999999E-3</v>
      </c>
      <c r="Z56" s="12">
        <v>2.7060274999999899E-3</v>
      </c>
      <c r="AA56" s="12">
        <v>2.7071823499999993E-3</v>
      </c>
      <c r="AB56" s="12">
        <v>2.8584691999999998E-3</v>
      </c>
      <c r="AC56" s="12">
        <v>3.057705E-3</v>
      </c>
      <c r="AD56" s="12">
        <v>404.14270086110002</v>
      </c>
    </row>
    <row r="57" spans="1:30" s="10" customFormat="1">
      <c r="A57" s="11" t="s">
        <v>173</v>
      </c>
      <c r="B57" s="11" t="s">
        <v>118</v>
      </c>
      <c r="C57" s="11" t="s">
        <v>152</v>
      </c>
      <c r="D57" s="11" t="s">
        <v>9</v>
      </c>
      <c r="E57" s="12">
        <v>0</v>
      </c>
      <c r="F57" s="12">
        <v>2.6532497999999901E-4</v>
      </c>
      <c r="G57" s="12">
        <v>2.6573060599999898E-4</v>
      </c>
      <c r="H57" s="12">
        <v>2.6623826000000001E-4</v>
      </c>
      <c r="I57" s="12">
        <v>3.0931345999999998E-4</v>
      </c>
      <c r="J57" s="12">
        <v>3.0969875999999898E-4</v>
      </c>
      <c r="K57" s="12">
        <v>3.0970711999999897E-4</v>
      </c>
      <c r="L57" s="12">
        <v>3.0973129999999901E-4</v>
      </c>
      <c r="M57" s="12">
        <v>3.0981385999999899E-4</v>
      </c>
      <c r="N57" s="12">
        <v>3.1026597000000003E-4</v>
      </c>
      <c r="O57" s="12">
        <v>3.1047143000000001E-4</v>
      </c>
      <c r="P57" s="12">
        <v>3.1154418000000001E-4</v>
      </c>
      <c r="Q57" s="12">
        <v>3.1553787E-4</v>
      </c>
      <c r="R57" s="12">
        <v>3.1800938000000001E-4</v>
      </c>
      <c r="S57" s="12">
        <v>3.24862529999999E-4</v>
      </c>
      <c r="T57" s="12">
        <v>3.4883997999999997E-4</v>
      </c>
      <c r="U57" s="12">
        <v>5.3133297000000006E-4</v>
      </c>
      <c r="V57" s="12">
        <v>5.5171072000000001E-4</v>
      </c>
      <c r="W57" s="12">
        <v>5.5953355000000005E-4</v>
      </c>
      <c r="X57" s="12">
        <v>5.6021292000000005E-4</v>
      </c>
      <c r="Y57" s="12">
        <v>5.6561730999999901E-4</v>
      </c>
      <c r="Z57" s="12">
        <v>7.2838386999999997E-4</v>
      </c>
      <c r="AA57" s="12">
        <v>7.3432846999999901E-4</v>
      </c>
      <c r="AB57" s="12">
        <v>9.7039032999999902E-4</v>
      </c>
      <c r="AC57" s="12">
        <v>9.7599616000000004E-4</v>
      </c>
      <c r="AD57" s="12">
        <v>1.4602941E-3</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113</v>
      </c>
      <c r="F59" s="12">
        <v>374.49108999999896</v>
      </c>
      <c r="G59" s="12">
        <v>392.17331000000001</v>
      </c>
      <c r="H59" s="12">
        <v>392.17331000000001</v>
      </c>
      <c r="I59" s="12">
        <v>413</v>
      </c>
      <c r="J59" s="12">
        <v>413</v>
      </c>
      <c r="K59" s="12">
        <v>413</v>
      </c>
      <c r="L59" s="12">
        <v>413</v>
      </c>
      <c r="M59" s="12">
        <v>413</v>
      </c>
      <c r="N59" s="12">
        <v>413</v>
      </c>
      <c r="O59" s="12">
        <v>413</v>
      </c>
      <c r="P59" s="12">
        <v>413</v>
      </c>
      <c r="Q59" s="12">
        <v>413</v>
      </c>
      <c r="R59" s="12">
        <v>413</v>
      </c>
      <c r="S59" s="12">
        <v>413</v>
      </c>
      <c r="T59" s="12">
        <v>413.00002000000001</v>
      </c>
      <c r="U59" s="12">
        <v>368.42113999999998</v>
      </c>
      <c r="V59" s="12">
        <v>368.42113999999998</v>
      </c>
      <c r="W59" s="12">
        <v>368.42113999999998</v>
      </c>
      <c r="X59" s="12">
        <v>368.42113999999998</v>
      </c>
      <c r="Y59" s="12">
        <v>368.42113999999998</v>
      </c>
      <c r="Z59" s="12">
        <v>368.42126000000002</v>
      </c>
      <c r="AA59" s="12">
        <v>375.45645000000002</v>
      </c>
      <c r="AB59" s="12">
        <v>384.48880000000003</v>
      </c>
      <c r="AC59" s="12">
        <v>385.62139999999999</v>
      </c>
      <c r="AD59" s="12">
        <v>385.62142999999998</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1934.499977111815</v>
      </c>
      <c r="F62" s="12">
        <v>1934.499977111815</v>
      </c>
      <c r="G62" s="12">
        <v>1934.499977111815</v>
      </c>
      <c r="H62" s="12">
        <v>2634.500505307115</v>
      </c>
      <c r="I62" s="12">
        <v>3393.9134771118152</v>
      </c>
      <c r="J62" s="12">
        <v>3393.9134771118152</v>
      </c>
      <c r="K62" s="12">
        <v>3393.9134771118152</v>
      </c>
      <c r="L62" s="12">
        <v>3393.9134771118152</v>
      </c>
      <c r="M62" s="12">
        <v>3393.9134771118152</v>
      </c>
      <c r="N62" s="12">
        <v>3341.4134771118152</v>
      </c>
      <c r="O62" s="12">
        <v>3149.4134771118152</v>
      </c>
      <c r="P62" s="12">
        <v>3149.4134771118152</v>
      </c>
      <c r="Q62" s="12">
        <v>3149.4134771118152</v>
      </c>
      <c r="R62" s="12">
        <v>3149.4134771118152</v>
      </c>
      <c r="S62" s="12">
        <v>3149.4134771118152</v>
      </c>
      <c r="T62" s="12">
        <v>3149.4134771118152</v>
      </c>
      <c r="U62" s="12">
        <v>3149.4134771118152</v>
      </c>
      <c r="V62" s="12">
        <v>3149.4134771118152</v>
      </c>
      <c r="W62" s="12">
        <v>3118.3634778747546</v>
      </c>
      <c r="X62" s="12">
        <v>2987.1634809265129</v>
      </c>
      <c r="Y62" s="12">
        <v>2675.1634809265124</v>
      </c>
      <c r="Z62" s="12">
        <v>2675.1634809265124</v>
      </c>
      <c r="AA62" s="12">
        <v>2675.1634809265124</v>
      </c>
      <c r="AB62" s="12">
        <v>2435.1634809265129</v>
      </c>
      <c r="AC62" s="12">
        <v>2406.4634801635734</v>
      </c>
      <c r="AD62" s="12">
        <v>1668.4135999999999</v>
      </c>
    </row>
    <row r="63" spans="1:30" s="10" customFormat="1">
      <c r="A63" s="11" t="s">
        <v>174</v>
      </c>
      <c r="B63" s="11" t="s">
        <v>124</v>
      </c>
      <c r="C63" s="11" t="s">
        <v>158</v>
      </c>
      <c r="D63" s="11" t="s">
        <v>9</v>
      </c>
      <c r="E63" s="12">
        <v>2082.6600036621071</v>
      </c>
      <c r="F63" s="12">
        <v>3170.6600036621071</v>
      </c>
      <c r="G63" s="12">
        <v>3170.6600036621071</v>
      </c>
      <c r="H63" s="12">
        <v>3170.6603650813572</v>
      </c>
      <c r="I63" s="12">
        <v>3170.6606315737072</v>
      </c>
      <c r="J63" s="12">
        <v>3170.6606344470069</v>
      </c>
      <c r="K63" s="12">
        <v>3170.6606344515471</v>
      </c>
      <c r="L63" s="12">
        <v>3170.6606344629572</v>
      </c>
      <c r="M63" s="12">
        <v>3170.6606345318669</v>
      </c>
      <c r="N63" s="12">
        <v>3170.660634690807</v>
      </c>
      <c r="O63" s="12">
        <v>3170.6606348353071</v>
      </c>
      <c r="P63" s="12">
        <v>3170.6606348970672</v>
      </c>
      <c r="Q63" s="12">
        <v>3170.6606350545771</v>
      </c>
      <c r="R63" s="12">
        <v>3103.460638434065</v>
      </c>
      <c r="S63" s="12">
        <v>2683.4606393239246</v>
      </c>
      <c r="T63" s="12">
        <v>2683.4606399395652</v>
      </c>
      <c r="U63" s="12">
        <v>2501.7606441959224</v>
      </c>
      <c r="V63" s="12">
        <v>2501.7606451201227</v>
      </c>
      <c r="W63" s="12">
        <v>2482.2606481646626</v>
      </c>
      <c r="X63" s="12">
        <v>2289.6606555428079</v>
      </c>
      <c r="Y63" s="12">
        <v>2289.660657468778</v>
      </c>
      <c r="Z63" s="12">
        <v>1523.371406103515</v>
      </c>
      <c r="AA63" s="12">
        <v>1523.371416103515</v>
      </c>
      <c r="AB63" s="12">
        <v>1950.430936103515</v>
      </c>
      <c r="AC63" s="12">
        <v>2010.3052661035149</v>
      </c>
      <c r="AD63" s="12">
        <v>2190.9593061035148</v>
      </c>
    </row>
    <row r="64" spans="1:30" s="10" customFormat="1">
      <c r="A64" s="11" t="s">
        <v>174</v>
      </c>
      <c r="B64" s="11" t="s">
        <v>125</v>
      </c>
      <c r="C64" s="11" t="s">
        <v>159</v>
      </c>
      <c r="D64" s="11" t="s">
        <v>9</v>
      </c>
      <c r="E64" s="12">
        <v>0</v>
      </c>
      <c r="F64" s="12">
        <v>0</v>
      </c>
      <c r="G64" s="12">
        <v>1.5296611000000001E-4</v>
      </c>
      <c r="H64" s="12">
        <v>500.00088962109999</v>
      </c>
      <c r="I64" s="12">
        <v>500.00089383570003</v>
      </c>
      <c r="J64" s="12">
        <v>500.00089487205997</v>
      </c>
      <c r="K64" s="12">
        <v>500.00089487650001</v>
      </c>
      <c r="L64" s="12">
        <v>500.00089489330003</v>
      </c>
      <c r="M64" s="12">
        <v>500.00089517165998</v>
      </c>
      <c r="N64" s="12">
        <v>500.00089530460002</v>
      </c>
      <c r="O64" s="12">
        <v>500.0008953908</v>
      </c>
      <c r="P64" s="12">
        <v>500.00089542643002</v>
      </c>
      <c r="Q64" s="12">
        <v>500.00089550289999</v>
      </c>
      <c r="R64" s="12">
        <v>500.0008955783</v>
      </c>
      <c r="S64" s="12">
        <v>500.00089568070001</v>
      </c>
      <c r="T64" s="12">
        <v>500.0008957833</v>
      </c>
      <c r="U64" s="12">
        <v>500.00089600997001</v>
      </c>
      <c r="V64" s="12">
        <v>500.00089641189999</v>
      </c>
      <c r="W64" s="12">
        <v>500.00089701183998</v>
      </c>
      <c r="X64" s="12">
        <v>500.00089765263999</v>
      </c>
      <c r="Y64" s="12">
        <v>500.00089865795002</v>
      </c>
      <c r="Z64" s="12">
        <v>500.00090250425001</v>
      </c>
      <c r="AA64" s="12">
        <v>500.00090446363998</v>
      </c>
      <c r="AB64" s="12">
        <v>500.00090759070002</v>
      </c>
      <c r="AC64" s="12">
        <v>500.00090951192999</v>
      </c>
      <c r="AD64" s="12">
        <v>500.00091288966001</v>
      </c>
    </row>
    <row r="65" spans="1:30" s="10" customFormat="1">
      <c r="A65" s="11" t="s">
        <v>174</v>
      </c>
      <c r="B65" s="11" t="s">
        <v>126</v>
      </c>
      <c r="C65" s="11" t="s">
        <v>160</v>
      </c>
      <c r="D65" s="11" t="s">
        <v>9</v>
      </c>
      <c r="E65" s="12">
        <v>0</v>
      </c>
      <c r="F65" s="12">
        <v>0</v>
      </c>
      <c r="G65" s="12">
        <v>0</v>
      </c>
      <c r="H65" s="12">
        <v>9.3193937999999903E-4</v>
      </c>
      <c r="I65" s="12">
        <v>1.0854672399999989E-3</v>
      </c>
      <c r="J65" s="12">
        <v>1.0878201300000001E-3</v>
      </c>
      <c r="K65" s="12">
        <v>1.0878531300000001E-3</v>
      </c>
      <c r="L65" s="12">
        <v>1.0879674399999991E-3</v>
      </c>
      <c r="M65" s="12">
        <v>1.0884599E-3</v>
      </c>
      <c r="N65" s="12">
        <v>1.088764339999999E-3</v>
      </c>
      <c r="O65" s="12">
        <v>1.08888304E-3</v>
      </c>
      <c r="P65" s="12">
        <v>1.089057199999999E-3</v>
      </c>
      <c r="Q65" s="12">
        <v>1.089266E-3</v>
      </c>
      <c r="R65" s="12">
        <v>1.0895601999999999E-3</v>
      </c>
      <c r="S65" s="12">
        <v>1.089940939999999E-3</v>
      </c>
      <c r="T65" s="12">
        <v>1.0905415100000001E-3</v>
      </c>
      <c r="U65" s="12">
        <v>1.0918213600000001E-3</v>
      </c>
      <c r="V65" s="12">
        <v>1.094382599999999E-3</v>
      </c>
      <c r="W65" s="12">
        <v>1.09567856E-3</v>
      </c>
      <c r="X65" s="12">
        <v>1.0963714E-3</v>
      </c>
      <c r="Y65" s="12">
        <v>1.098835199999999E-3</v>
      </c>
      <c r="Z65" s="12">
        <v>1.2174480999999999E-3</v>
      </c>
      <c r="AA65" s="12">
        <v>1.2208499999999999E-3</v>
      </c>
      <c r="AB65" s="12">
        <v>1.228940199999999E-3</v>
      </c>
      <c r="AC65" s="12">
        <v>1.2707679699999999E-3</v>
      </c>
      <c r="AD65" s="12">
        <v>1.5557012999999999E-3</v>
      </c>
    </row>
    <row r="66" spans="1:30" s="10" customFormat="1">
      <c r="A66" s="11" t="s">
        <v>175</v>
      </c>
      <c r="B66" s="11" t="s">
        <v>127</v>
      </c>
      <c r="C66" s="11" t="s">
        <v>161</v>
      </c>
      <c r="D66" s="11" t="s">
        <v>9</v>
      </c>
      <c r="E66" s="12">
        <v>324.5</v>
      </c>
      <c r="F66" s="12">
        <v>324.5</v>
      </c>
      <c r="G66" s="12">
        <v>324.50059425345</v>
      </c>
      <c r="H66" s="12">
        <v>488.66699911100005</v>
      </c>
      <c r="I66" s="12">
        <v>839.74152708140002</v>
      </c>
      <c r="J66" s="12">
        <v>839.74152812670002</v>
      </c>
      <c r="K66" s="12">
        <v>839.74152814039996</v>
      </c>
      <c r="L66" s="12">
        <v>839.74152816820003</v>
      </c>
      <c r="M66" s="12">
        <v>839.74152822559995</v>
      </c>
      <c r="N66" s="12">
        <v>839.74152833050005</v>
      </c>
      <c r="O66" s="12">
        <v>839.74152843260003</v>
      </c>
      <c r="P66" s="12">
        <v>713.24152865159999</v>
      </c>
      <c r="Q66" s="12">
        <v>713.2415289905</v>
      </c>
      <c r="R66" s="12">
        <v>713.24153006649999</v>
      </c>
      <c r="S66" s="12">
        <v>554.2415327599</v>
      </c>
      <c r="T66" s="12">
        <v>554.24153367539998</v>
      </c>
      <c r="U66" s="12">
        <v>538.66664700000001</v>
      </c>
      <c r="V66" s="12">
        <v>984.04197999999906</v>
      </c>
      <c r="W66" s="12">
        <v>984.04197999999906</v>
      </c>
      <c r="X66" s="12">
        <v>984.04197999999906</v>
      </c>
      <c r="Y66" s="12">
        <v>1155.346829999999</v>
      </c>
      <c r="Z66" s="12">
        <v>1197.161779999999</v>
      </c>
      <c r="AA66" s="12">
        <v>1197.161779999999</v>
      </c>
      <c r="AB66" s="12">
        <v>1197.161779999999</v>
      </c>
      <c r="AC66" s="12">
        <v>1213.610009999999</v>
      </c>
      <c r="AD66" s="12">
        <v>1213.610009999999</v>
      </c>
    </row>
    <row r="67" spans="1:30" s="10" customFormat="1">
      <c r="A67" s="11" t="s">
        <v>175</v>
      </c>
      <c r="B67" s="11" t="s">
        <v>128</v>
      </c>
      <c r="C67" s="11" t="s">
        <v>162</v>
      </c>
      <c r="D67" s="11" t="s">
        <v>9</v>
      </c>
      <c r="E67" s="12">
        <v>0</v>
      </c>
      <c r="F67" s="12">
        <v>0</v>
      </c>
      <c r="G67" s="12">
        <v>3.2550294999999997E-4</v>
      </c>
      <c r="H67" s="12">
        <v>3.2803641999999998E-4</v>
      </c>
      <c r="I67" s="12">
        <v>5.0559602999999996E-4</v>
      </c>
      <c r="J67" s="12">
        <v>5.1223520000000006E-4</v>
      </c>
      <c r="K67" s="12">
        <v>5.1226970000000001E-4</v>
      </c>
      <c r="L67" s="12">
        <v>5.1235693999999998E-4</v>
      </c>
      <c r="M67" s="12">
        <v>5.1253688000000002E-4</v>
      </c>
      <c r="N67" s="12">
        <v>5.1313642000000003E-4</v>
      </c>
      <c r="O67" s="12">
        <v>5.1378035000000004E-4</v>
      </c>
      <c r="P67" s="12">
        <v>5.4586914999999901E-4</v>
      </c>
      <c r="Q67" s="12">
        <v>5.4752562E-4</v>
      </c>
      <c r="R67" s="12">
        <v>5.4995358000000001E-4</v>
      </c>
      <c r="S67" s="12">
        <v>5.5600701999999902E-4</v>
      </c>
      <c r="T67" s="12">
        <v>6.9655146000000001E-4</v>
      </c>
      <c r="U67" s="12">
        <v>8.3747849999999899E-4</v>
      </c>
      <c r="V67" s="12">
        <v>1.2183067700000001E-3</v>
      </c>
      <c r="W67" s="12">
        <v>1.2228676000000001E-3</v>
      </c>
      <c r="X67" s="12">
        <v>1.2242756199999979E-3</v>
      </c>
      <c r="Y67" s="12">
        <v>1.70150593E-3</v>
      </c>
      <c r="Z67" s="12">
        <v>1.70794635E-3</v>
      </c>
      <c r="AA67" s="12">
        <v>1.7103781499999979E-3</v>
      </c>
      <c r="AB67" s="12">
        <v>1.715912309999999E-3</v>
      </c>
      <c r="AC67" s="12">
        <v>1.8468540999999998E-3</v>
      </c>
      <c r="AD67" s="12">
        <v>1.8544617999999998E-3</v>
      </c>
    </row>
    <row r="68" spans="1:30" s="10" customFormat="1">
      <c r="A68" s="11" t="s">
        <v>175</v>
      </c>
      <c r="B68" s="11" t="s">
        <v>129</v>
      </c>
      <c r="C68" s="11" t="s">
        <v>163</v>
      </c>
      <c r="D68" s="11" t="s">
        <v>9</v>
      </c>
      <c r="E68" s="12">
        <v>1343.0600090026815</v>
      </c>
      <c r="F68" s="12">
        <v>1756.0600090026815</v>
      </c>
      <c r="G68" s="12">
        <v>1822.2738690026815</v>
      </c>
      <c r="H68" s="12">
        <v>1822.2738690026815</v>
      </c>
      <c r="I68" s="12">
        <v>1822.2738690026815</v>
      </c>
      <c r="J68" s="12">
        <v>1822.2738690026815</v>
      </c>
      <c r="K68" s="12">
        <v>1822.2738690026815</v>
      </c>
      <c r="L68" s="12">
        <v>1822.2738690026815</v>
      </c>
      <c r="M68" s="12">
        <v>1822.2738690026815</v>
      </c>
      <c r="N68" s="12">
        <v>1723.5738720544393</v>
      </c>
      <c r="O68" s="12">
        <v>1723.5738720544393</v>
      </c>
      <c r="P68" s="12">
        <v>1652.1738705285604</v>
      </c>
      <c r="Q68" s="12">
        <v>1467.3738774768035</v>
      </c>
      <c r="R68" s="12">
        <v>1467.3738774768035</v>
      </c>
      <c r="S68" s="12">
        <v>1467.3738824768034</v>
      </c>
      <c r="T68" s="12">
        <v>1140.673906713864</v>
      </c>
      <c r="U68" s="12">
        <v>1140.673906713864</v>
      </c>
      <c r="V68" s="12">
        <v>1140.673906713864</v>
      </c>
      <c r="W68" s="12">
        <v>1140.673906713864</v>
      </c>
      <c r="X68" s="12">
        <v>926.81390610351298</v>
      </c>
      <c r="Y68" s="12">
        <v>1016.3388661035131</v>
      </c>
      <c r="Z68" s="12">
        <v>1499.8839030517561</v>
      </c>
      <c r="AA68" s="12">
        <v>1499.8839030517561</v>
      </c>
      <c r="AB68" s="12">
        <v>1499.8839030517561</v>
      </c>
      <c r="AC68" s="12">
        <v>1518.905203051756</v>
      </c>
      <c r="AD68" s="12">
        <v>1518.905203051756</v>
      </c>
    </row>
    <row r="69" spans="1:30" s="10" customFormat="1">
      <c r="A69" s="11" t="s">
        <v>175</v>
      </c>
      <c r="B69" s="11" t="s">
        <v>130</v>
      </c>
      <c r="C69" s="11" t="s">
        <v>164</v>
      </c>
      <c r="D69" s="11" t="s">
        <v>9</v>
      </c>
      <c r="E69" s="12">
        <v>90.75</v>
      </c>
      <c r="F69" s="12">
        <v>90.75</v>
      </c>
      <c r="G69" s="12">
        <v>110.52250129248</v>
      </c>
      <c r="H69" s="12">
        <v>110.5225036540299</v>
      </c>
      <c r="I69" s="12">
        <v>134.62574272295001</v>
      </c>
      <c r="J69" s="12">
        <v>108.4182329529</v>
      </c>
      <c r="K69" s="12">
        <v>108.41823297246999</v>
      </c>
      <c r="L69" s="12">
        <v>108.41823302948001</v>
      </c>
      <c r="M69" s="12">
        <v>108.4182331425</v>
      </c>
      <c r="N69" s="12">
        <v>108.41823337005999</v>
      </c>
      <c r="O69" s="12">
        <v>108.41823366641999</v>
      </c>
      <c r="P69" s="12">
        <v>108.41843250143</v>
      </c>
      <c r="Q69" s="12">
        <v>108.41843319794999</v>
      </c>
      <c r="R69" s="12">
        <v>108.41861535867</v>
      </c>
      <c r="S69" s="12">
        <v>108.41861618350001</v>
      </c>
      <c r="T69" s="12">
        <v>108.41861754884999</v>
      </c>
      <c r="U69" s="12">
        <v>110.88982606249999</v>
      </c>
      <c r="V69" s="12">
        <v>116.1464171866</v>
      </c>
      <c r="W69" s="12">
        <v>116.14641787650001</v>
      </c>
      <c r="X69" s="12">
        <v>116.14641863600001</v>
      </c>
      <c r="Y69" s="12">
        <v>116.146727795099</v>
      </c>
      <c r="Z69" s="12">
        <v>116.14672973709899</v>
      </c>
      <c r="AA69" s="12">
        <v>116.146733676099</v>
      </c>
      <c r="AB69" s="12">
        <v>116.146735203999</v>
      </c>
      <c r="AC69" s="12">
        <v>116.14674749609999</v>
      </c>
      <c r="AD69" s="12">
        <v>116.1467536676</v>
      </c>
    </row>
    <row r="70" spans="1:30" s="10" customFormat="1">
      <c r="A70" s="11" t="s">
        <v>175</v>
      </c>
      <c r="B70" s="11" t="s">
        <v>131</v>
      </c>
      <c r="C70" s="11" t="s">
        <v>165</v>
      </c>
      <c r="D70" s="11"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10" customFormat="1">
      <c r="A71" s="11" t="s">
        <v>175</v>
      </c>
      <c r="B71" s="11" t="s">
        <v>132</v>
      </c>
      <c r="C71" s="11" t="s">
        <v>166</v>
      </c>
      <c r="D71" s="11" t="s">
        <v>9</v>
      </c>
      <c r="E71" s="12">
        <v>0</v>
      </c>
      <c r="F71" s="12">
        <v>0</v>
      </c>
      <c r="G71" s="12">
        <v>6.1120100000000002E-4</v>
      </c>
      <c r="H71" s="12">
        <v>6.2519240000000003E-4</v>
      </c>
      <c r="I71" s="12">
        <v>599.99984627649997</v>
      </c>
      <c r="J71" s="12">
        <v>599.99984654749994</v>
      </c>
      <c r="K71" s="12">
        <v>599.99984656070001</v>
      </c>
      <c r="L71" s="12">
        <v>599.99984658429992</v>
      </c>
      <c r="M71" s="12">
        <v>599.9998466344</v>
      </c>
      <c r="N71" s="12">
        <v>599.99984667939998</v>
      </c>
      <c r="O71" s="12">
        <v>599.99984673530003</v>
      </c>
      <c r="P71" s="12">
        <v>599.99984682489992</v>
      </c>
      <c r="Q71" s="12">
        <v>599.99984701070002</v>
      </c>
      <c r="R71" s="12">
        <v>599.99984849529994</v>
      </c>
      <c r="S71" s="12">
        <v>599.99984883560001</v>
      </c>
      <c r="T71" s="12">
        <v>599.99984907850001</v>
      </c>
      <c r="U71" s="12">
        <v>599.99984926039997</v>
      </c>
      <c r="V71" s="12">
        <v>599.99984951189992</v>
      </c>
      <c r="W71" s="12">
        <v>599.99984966900001</v>
      </c>
      <c r="X71" s="12">
        <v>599.99984985499998</v>
      </c>
      <c r="Y71" s="12">
        <v>599.99985016969993</v>
      </c>
      <c r="Z71" s="12">
        <v>599.99985097679996</v>
      </c>
      <c r="AA71" s="12">
        <v>600.00343664499997</v>
      </c>
      <c r="AB71" s="12">
        <v>600.00343790160002</v>
      </c>
      <c r="AC71" s="12">
        <v>600.00343939640004</v>
      </c>
      <c r="AD71" s="12">
        <v>600.00344026339997</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136</v>
      </c>
      <c r="F73" s="12">
        <v>136</v>
      </c>
      <c r="G73" s="12">
        <v>136.0019264666</v>
      </c>
      <c r="H73" s="12">
        <v>136.00192787180001</v>
      </c>
      <c r="I73" s="12">
        <v>136.06359268560001</v>
      </c>
      <c r="J73" s="12">
        <v>136.06359363250002</v>
      </c>
      <c r="K73" s="12">
        <v>70.063593655700004</v>
      </c>
      <c r="L73" s="12">
        <v>70.063593707799996</v>
      </c>
      <c r="M73" s="12">
        <v>70.063593818000001</v>
      </c>
      <c r="N73" s="12">
        <v>70.063594081600002</v>
      </c>
      <c r="O73" s="12">
        <v>70.063594422199998</v>
      </c>
      <c r="P73" s="12">
        <v>6.3595137499999982E-2</v>
      </c>
      <c r="Q73" s="12">
        <v>6.3596338799999999E-2</v>
      </c>
      <c r="R73" s="12">
        <v>127.5610674277</v>
      </c>
      <c r="S73" s="12">
        <v>127.5610681549</v>
      </c>
      <c r="T73" s="12">
        <v>149.471216</v>
      </c>
      <c r="U73" s="12">
        <v>296.56567699999999</v>
      </c>
      <c r="V73" s="12">
        <v>323.06817999999998</v>
      </c>
      <c r="W73" s="12">
        <v>323.06817999999998</v>
      </c>
      <c r="X73" s="12">
        <v>323.06818099999998</v>
      </c>
      <c r="Y73" s="12">
        <v>323.06818099999998</v>
      </c>
      <c r="Z73" s="12">
        <v>323.06818299999998</v>
      </c>
      <c r="AA73" s="12">
        <v>323.06818499999997</v>
      </c>
      <c r="AB73" s="12">
        <v>323.06818499999997</v>
      </c>
      <c r="AC73" s="12">
        <v>323.06818699999997</v>
      </c>
      <c r="AD73" s="12">
        <v>323.06819000000002</v>
      </c>
    </row>
    <row r="74" spans="1:30" s="10" customFormat="1">
      <c r="A74" s="11" t="s">
        <v>175</v>
      </c>
      <c r="B74" s="11" t="s">
        <v>135</v>
      </c>
      <c r="C74" s="11" t="s">
        <v>169</v>
      </c>
      <c r="D74" s="11" t="s">
        <v>9</v>
      </c>
      <c r="E74" s="12">
        <v>0</v>
      </c>
      <c r="F74" s="12">
        <v>0</v>
      </c>
      <c r="G74" s="12">
        <v>284.88074500195</v>
      </c>
      <c r="H74" s="12">
        <v>302.22449904406005</v>
      </c>
      <c r="I74" s="12">
        <v>302.22450586760004</v>
      </c>
      <c r="J74" s="12">
        <v>302.22450619644002</v>
      </c>
      <c r="K74" s="12">
        <v>302.22450620890004</v>
      </c>
      <c r="L74" s="12">
        <v>302.22450623420002</v>
      </c>
      <c r="M74" s="12">
        <v>302.22450631274</v>
      </c>
      <c r="N74" s="12">
        <v>302.22450642460001</v>
      </c>
      <c r="O74" s="12">
        <v>302.22450656926003</v>
      </c>
      <c r="P74" s="12">
        <v>302.22450689500005</v>
      </c>
      <c r="Q74" s="12">
        <v>302.22450735454004</v>
      </c>
      <c r="R74" s="12">
        <v>302.22450885360001</v>
      </c>
      <c r="S74" s="12">
        <v>302.22450945780002</v>
      </c>
      <c r="T74" s="12">
        <v>302.2245111446</v>
      </c>
      <c r="U74" s="12">
        <v>302.22460341523902</v>
      </c>
      <c r="V74" s="12">
        <v>327.61094133820001</v>
      </c>
      <c r="W74" s="12">
        <v>327.61094184709998</v>
      </c>
      <c r="X74" s="12">
        <v>327.61094249670003</v>
      </c>
      <c r="Y74" s="12">
        <v>327.6109446753</v>
      </c>
      <c r="Z74" s="12">
        <v>327.61094627540001</v>
      </c>
      <c r="AA74" s="12">
        <v>327.6109487855</v>
      </c>
      <c r="AB74" s="12">
        <v>327.61095005269999</v>
      </c>
      <c r="AC74" s="12">
        <v>327.61095147700001</v>
      </c>
      <c r="AD74" s="12">
        <v>327.61098352089999</v>
      </c>
    </row>
    <row r="75" spans="1:30" s="10" customFormat="1">
      <c r="A75" s="11" t="s">
        <v>176</v>
      </c>
      <c r="B75" s="11" t="s">
        <v>136</v>
      </c>
      <c r="C75" s="11" t="s">
        <v>170</v>
      </c>
      <c r="D75" s="11" t="s">
        <v>9</v>
      </c>
      <c r="E75" s="12">
        <v>168</v>
      </c>
      <c r="F75" s="12">
        <v>168</v>
      </c>
      <c r="G75" s="12">
        <v>168.00022715548499</v>
      </c>
      <c r="H75" s="12">
        <v>168.00028017529002</v>
      </c>
      <c r="I75" s="12">
        <v>168.00040475858</v>
      </c>
      <c r="J75" s="12">
        <v>168.00084530244001</v>
      </c>
      <c r="K75" s="12">
        <v>168.00092208859999</v>
      </c>
      <c r="L75" s="12">
        <v>168.00106009997</v>
      </c>
      <c r="M75" s="12">
        <v>168.00124185796003</v>
      </c>
      <c r="N75" s="12">
        <v>168.00147100219999</v>
      </c>
      <c r="O75" s="12">
        <v>168.00176351026002</v>
      </c>
      <c r="P75" s="12">
        <v>168.0017776569</v>
      </c>
      <c r="Q75" s="12">
        <v>168.00199497950001</v>
      </c>
      <c r="R75" s="12">
        <v>168.0020077655</v>
      </c>
      <c r="S75" s="12">
        <v>168.00214889150001</v>
      </c>
      <c r="T75" s="12">
        <v>168.0028332272</v>
      </c>
      <c r="U75" s="12">
        <v>168.0028333045</v>
      </c>
      <c r="V75" s="12">
        <v>168.0028334058</v>
      </c>
      <c r="W75" s="12">
        <v>168.00283353629999</v>
      </c>
      <c r="X75" s="12">
        <v>168.00283367669999</v>
      </c>
      <c r="Y75" s="12">
        <v>168.002833834</v>
      </c>
      <c r="Z75" s="12">
        <v>168.00283404730001</v>
      </c>
      <c r="AA75" s="12">
        <v>168.0028343422</v>
      </c>
      <c r="AB75" s="12">
        <v>168.00283472750002</v>
      </c>
      <c r="AC75" s="12">
        <v>168.0028351995</v>
      </c>
      <c r="AD75" s="12">
        <v>168.00283580280001</v>
      </c>
    </row>
    <row r="76" spans="1:30" s="10" customFormat="1">
      <c r="A76" s="11" t="s">
        <v>176</v>
      </c>
      <c r="B76" s="11" t="s">
        <v>137</v>
      </c>
      <c r="C76" s="11" t="s">
        <v>171</v>
      </c>
      <c r="D76" s="11" t="s">
        <v>9</v>
      </c>
      <c r="E76" s="12">
        <v>251.34999847412098</v>
      </c>
      <c r="F76" s="12">
        <v>251.34999847412098</v>
      </c>
      <c r="G76" s="12">
        <v>251.35013038356098</v>
      </c>
      <c r="H76" s="12">
        <v>251.35017929895099</v>
      </c>
      <c r="I76" s="12">
        <v>251.350444418611</v>
      </c>
      <c r="J76" s="12">
        <v>251.352764576521</v>
      </c>
      <c r="K76" s="12">
        <v>251.352768804661</v>
      </c>
      <c r="L76" s="12">
        <v>251.35279556942098</v>
      </c>
      <c r="M76" s="12">
        <v>251.35343298792097</v>
      </c>
      <c r="N76" s="12">
        <v>251.35361319740099</v>
      </c>
      <c r="O76" s="12">
        <v>251.35504239295099</v>
      </c>
      <c r="P76" s="12">
        <v>251.35508136246096</v>
      </c>
      <c r="Q76" s="12">
        <v>251.35516017872098</v>
      </c>
      <c r="R76" s="12">
        <v>251.35943042894098</v>
      </c>
      <c r="S76" s="12">
        <v>251.35965152557097</v>
      </c>
      <c r="T76" s="12">
        <v>251.35977893862096</v>
      </c>
      <c r="U76" s="12">
        <v>251.35977927516097</v>
      </c>
      <c r="V76" s="12">
        <v>251.35977968585098</v>
      </c>
      <c r="W76" s="12">
        <v>251.35978012002099</v>
      </c>
      <c r="X76" s="12">
        <v>251.35978050716096</v>
      </c>
      <c r="Y76" s="12">
        <v>251.35978089942097</v>
      </c>
      <c r="Z76" s="12">
        <v>251.35978134672098</v>
      </c>
      <c r="AA76" s="12">
        <v>251.35978201476098</v>
      </c>
      <c r="AB76" s="12">
        <v>251.35978276612099</v>
      </c>
      <c r="AC76" s="12">
        <v>251.35978359832097</v>
      </c>
      <c r="AD76" s="12">
        <v>251.35978446557098</v>
      </c>
    </row>
    <row r="77" spans="1:30" s="10" customFormat="1">
      <c r="A77" s="11" t="s">
        <v>176</v>
      </c>
      <c r="B77" s="11" t="s">
        <v>138</v>
      </c>
      <c r="C77" s="11" t="s">
        <v>172</v>
      </c>
      <c r="D77" s="11" t="s">
        <v>9</v>
      </c>
      <c r="E77" s="12">
        <v>144</v>
      </c>
      <c r="F77" s="12">
        <v>144</v>
      </c>
      <c r="G77" s="12">
        <v>427.20782381442001</v>
      </c>
      <c r="H77" s="12">
        <v>710.41585334212004</v>
      </c>
      <c r="I77" s="12">
        <v>993.62374591330001</v>
      </c>
      <c r="J77" s="12">
        <v>1289.6740100000002</v>
      </c>
      <c r="K77" s="12">
        <v>1409.2067999999999</v>
      </c>
      <c r="L77" s="12">
        <v>1528.7394400000001</v>
      </c>
      <c r="M77" s="12">
        <v>1648.2714000000001</v>
      </c>
      <c r="N77" s="12">
        <v>1767.8038999999999</v>
      </c>
      <c r="O77" s="12">
        <v>1887.335</v>
      </c>
      <c r="P77" s="12">
        <v>2006.8678</v>
      </c>
      <c r="Q77" s="12">
        <v>2126.4003000000002</v>
      </c>
      <c r="R77" s="12">
        <v>2245.9291000000003</v>
      </c>
      <c r="S77" s="12">
        <v>2365.4614999999999</v>
      </c>
      <c r="T77" s="12">
        <v>2484.9934000000003</v>
      </c>
      <c r="U77" s="12">
        <v>2484.9934000000003</v>
      </c>
      <c r="V77" s="12">
        <v>2484.9934000000003</v>
      </c>
      <c r="W77" s="12">
        <v>2484.9934000000003</v>
      </c>
      <c r="X77" s="12">
        <v>2484.9934000000003</v>
      </c>
      <c r="Y77" s="12">
        <v>2340.9934000000003</v>
      </c>
      <c r="Z77" s="12">
        <v>2340.9934000000003</v>
      </c>
      <c r="AA77" s="12">
        <v>2340.9934000000003</v>
      </c>
      <c r="AB77" s="12">
        <v>2340.9934000000003</v>
      </c>
      <c r="AC77" s="12">
        <v>2340.9934000000003</v>
      </c>
      <c r="AD77" s="12">
        <v>2340.9934000000003</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10" customFormat="1">
      <c r="A81" s="11" t="s">
        <v>173</v>
      </c>
      <c r="B81" s="11" t="s">
        <v>185</v>
      </c>
      <c r="C81" s="11" t="s">
        <v>179</v>
      </c>
      <c r="D81" s="11"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1.1591025E-4</v>
      </c>
      <c r="AD81" s="12">
        <v>1.2491497999999999E-4</v>
      </c>
    </row>
    <row r="82" spans="1:30" s="10" customFormat="1">
      <c r="A82" s="11" t="s">
        <v>174</v>
      </c>
      <c r="B82" s="11" t="s">
        <v>186</v>
      </c>
      <c r="C82" s="11" t="s">
        <v>180</v>
      </c>
      <c r="D82" s="11" t="s">
        <v>177</v>
      </c>
      <c r="E82" s="12">
        <v>0</v>
      </c>
      <c r="F82" s="12">
        <v>0</v>
      </c>
      <c r="G82" s="12">
        <v>0</v>
      </c>
      <c r="H82" s="12">
        <v>0</v>
      </c>
      <c r="I82" s="12">
        <v>499.99990000000003</v>
      </c>
      <c r="J82" s="12">
        <v>1499.9996000000001</v>
      </c>
      <c r="K82" s="12">
        <v>1499.9996000000001</v>
      </c>
      <c r="L82" s="12">
        <v>1999.9996000000001</v>
      </c>
      <c r="M82" s="12">
        <v>2666.9998000000001</v>
      </c>
      <c r="N82" s="12">
        <v>3332.9992999999999</v>
      </c>
      <c r="O82" s="12">
        <v>3999.9992999999999</v>
      </c>
      <c r="P82" s="12">
        <v>4490.4859999999999</v>
      </c>
      <c r="Q82" s="12">
        <v>5041.7159999999903</v>
      </c>
      <c r="R82" s="12">
        <v>5312.8249999999998</v>
      </c>
      <c r="S82" s="12">
        <v>5312.8249999999998</v>
      </c>
      <c r="T82" s="12">
        <v>5312.8249999999998</v>
      </c>
      <c r="U82" s="12">
        <v>5312.8249999999998</v>
      </c>
      <c r="V82" s="12">
        <v>5312.8249999999998</v>
      </c>
      <c r="W82" s="12">
        <v>5312.8249999999998</v>
      </c>
      <c r="X82" s="12">
        <v>5312.8249999999998</v>
      </c>
      <c r="Y82" s="12">
        <v>5312.8249999999998</v>
      </c>
      <c r="Z82" s="12">
        <v>5312.8249999999998</v>
      </c>
      <c r="AA82" s="12">
        <v>5312.8249999999998</v>
      </c>
      <c r="AB82" s="12">
        <v>5312.8249999999998</v>
      </c>
      <c r="AC82" s="12">
        <v>5312.8249999999998</v>
      </c>
      <c r="AD82" s="12">
        <v>5312.8249999999998</v>
      </c>
    </row>
    <row r="83" spans="1:30" s="10" customFormat="1">
      <c r="A83" s="11" t="s">
        <v>176</v>
      </c>
      <c r="B83" s="11" t="s">
        <v>187</v>
      </c>
      <c r="C83" s="11" t="s">
        <v>183</v>
      </c>
      <c r="D83" s="11"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10" customFormat="1">
      <c r="A84" s="11" t="s">
        <v>174</v>
      </c>
      <c r="B84" s="11" t="s">
        <v>188</v>
      </c>
      <c r="C84" s="11" t="s">
        <v>181</v>
      </c>
      <c r="D84" s="11" t="s">
        <v>177</v>
      </c>
      <c r="E84" s="12">
        <v>0</v>
      </c>
      <c r="F84" s="12">
        <v>0</v>
      </c>
      <c r="G84" s="12">
        <v>0</v>
      </c>
      <c r="H84" s="12">
        <v>0</v>
      </c>
      <c r="I84" s="12">
        <v>0</v>
      </c>
      <c r="J84" s="12">
        <v>3.1770950000000001E-4</v>
      </c>
      <c r="K84" s="12">
        <v>3.2088020000000002E-4</v>
      </c>
      <c r="L84" s="12">
        <v>3.2159190000000001E-4</v>
      </c>
      <c r="M84" s="12">
        <v>3.2202730000000001E-4</v>
      </c>
      <c r="N84" s="12">
        <v>6.6135963000000001E-4</v>
      </c>
      <c r="O84" s="12">
        <v>6.6682614999999997E-4</v>
      </c>
      <c r="P84" s="12">
        <v>509.51407</v>
      </c>
      <c r="Q84" s="12">
        <v>958.28409999999997</v>
      </c>
      <c r="R84" s="12">
        <v>1687.1746000000001</v>
      </c>
      <c r="S84" s="12">
        <v>2687.1745999999998</v>
      </c>
      <c r="T84" s="12">
        <v>3687.1745999999998</v>
      </c>
      <c r="U84" s="12">
        <v>3687.1745999999998</v>
      </c>
      <c r="V84" s="12">
        <v>3687.1745999999998</v>
      </c>
      <c r="W84" s="12">
        <v>3687.1745999999998</v>
      </c>
      <c r="X84" s="12">
        <v>3687.1745999999998</v>
      </c>
      <c r="Y84" s="12">
        <v>3687.1745999999998</v>
      </c>
      <c r="Z84" s="12">
        <v>3687.1745999999998</v>
      </c>
      <c r="AA84" s="12">
        <v>3687.1745999999998</v>
      </c>
      <c r="AB84" s="12">
        <v>3687.1745999999998</v>
      </c>
      <c r="AC84" s="12">
        <v>3687.1745999999998</v>
      </c>
      <c r="AD84" s="12">
        <v>3687.1745999999998</v>
      </c>
    </row>
    <row r="85" spans="1:30" s="10" customFormat="1">
      <c r="A85" s="11" t="s">
        <v>175</v>
      </c>
      <c r="B85" s="11" t="s">
        <v>189</v>
      </c>
      <c r="C85" s="11" t="s">
        <v>182</v>
      </c>
      <c r="D85" s="11"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1.03658516E-4</v>
      </c>
      <c r="AD85" s="12">
        <v>1.0715294E-4</v>
      </c>
    </row>
  </sheetData>
  <sheetProtection algorithmName="SHA-512" hashValue="T/t/yFxZuxu4fw6lqO6u0HscL9wX8Zkf6YCuSCAdU52tZ7mfcSX2coaTL/7FpUJxQUmxf28xorPGjBHQWbz+uw==" saltValue="0OJBFAizoE10RvIZVy8/Y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7E188"/>
  </sheetPr>
  <dimension ref="A1:AD125"/>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377101.71250000002</v>
      </c>
      <c r="D6" s="12">
        <v>270189.39559999999</v>
      </c>
      <c r="E6" s="12">
        <v>214269.45740000001</v>
      </c>
      <c r="F6" s="12">
        <v>188243.29560208402</v>
      </c>
      <c r="G6" s="12">
        <v>137065.35280616599</v>
      </c>
      <c r="H6" s="12">
        <v>82966.055886700356</v>
      </c>
      <c r="I6" s="12">
        <v>88075.330071529985</v>
      </c>
      <c r="J6" s="12">
        <v>81697.52435672241</v>
      </c>
      <c r="K6" s="12">
        <v>83449.855280617805</v>
      </c>
      <c r="L6" s="12">
        <v>70877.734047061007</v>
      </c>
      <c r="M6" s="12">
        <v>60367.504009436001</v>
      </c>
      <c r="N6" s="12">
        <v>44345.878499999999</v>
      </c>
      <c r="O6" s="12">
        <v>41857.472999999998</v>
      </c>
      <c r="P6" s="12">
        <v>37845.665999999997</v>
      </c>
      <c r="Q6" s="12">
        <v>37476.566500000001</v>
      </c>
      <c r="R6" s="12">
        <v>34814.751499999998</v>
      </c>
      <c r="S6" s="12">
        <v>16867.105</v>
      </c>
      <c r="T6" s="12">
        <v>15625.679</v>
      </c>
      <c r="U6" s="12">
        <v>14417.342699999999</v>
      </c>
      <c r="V6" s="12">
        <v>14219.234599999998</v>
      </c>
      <c r="W6" s="12">
        <v>13230.654500000001</v>
      </c>
      <c r="X6" s="12">
        <v>10930.3596</v>
      </c>
      <c r="Y6" s="12">
        <v>10727.6055</v>
      </c>
      <c r="Z6" s="12">
        <v>10422.4964</v>
      </c>
      <c r="AA6" s="12">
        <v>9726.0861999999997</v>
      </c>
      <c r="AB6" s="12">
        <v>8793.2056999999986</v>
      </c>
    </row>
    <row r="7" spans="1:30">
      <c r="A7" s="11" t="s">
        <v>19</v>
      </c>
      <c r="B7" s="11" t="s">
        <v>11</v>
      </c>
      <c r="C7" s="12">
        <v>142444.106</v>
      </c>
      <c r="D7" s="12">
        <v>111859.459</v>
      </c>
      <c r="E7" s="12">
        <v>86658.2745</v>
      </c>
      <c r="F7" s="12">
        <v>41278.786737127703</v>
      </c>
      <c r="G7" s="12">
        <v>26831.348636362</v>
      </c>
      <c r="H7" s="12">
        <v>21187.117331118468</v>
      </c>
      <c r="I7" s="12">
        <v>20995.817358932702</v>
      </c>
      <c r="J7" s="12">
        <v>18210.715203402</v>
      </c>
      <c r="K7" s="12">
        <v>20183.767</v>
      </c>
      <c r="L7" s="12">
        <v>9742.0460000000003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13249.3329194506</v>
      </c>
      <c r="D8" s="12">
        <v>7485.4798190526408</v>
      </c>
      <c r="E8" s="12">
        <v>9185.4861249959995</v>
      </c>
      <c r="F8" s="12">
        <v>27412.106679891993</v>
      </c>
      <c r="G8" s="12">
        <v>23142.275437017975</v>
      </c>
      <c r="H8" s="12">
        <v>23814.051125190545</v>
      </c>
      <c r="I8" s="12">
        <v>23206.78813334287</v>
      </c>
      <c r="J8" s="12">
        <v>23001.034887059439</v>
      </c>
      <c r="K8" s="12">
        <v>19537.328549406498</v>
      </c>
      <c r="L8" s="12">
        <v>31805.455954825651</v>
      </c>
      <c r="M8" s="12">
        <v>29850.693735021101</v>
      </c>
      <c r="N8" s="12">
        <v>32308.170375732643</v>
      </c>
      <c r="O8" s="12">
        <v>28216.932151432138</v>
      </c>
      <c r="P8" s="12">
        <v>24558.636988869079</v>
      </c>
      <c r="Q8" s="12">
        <v>21440.133145018059</v>
      </c>
      <c r="R8" s="12">
        <v>18761.8916515725</v>
      </c>
      <c r="S8" s="12">
        <v>18603.460334711861</v>
      </c>
      <c r="T8" s="12">
        <v>22115.32615016917</v>
      </c>
      <c r="U8" s="12">
        <v>22201.037413571998</v>
      </c>
      <c r="V8" s="12">
        <v>15958.011825652819</v>
      </c>
      <c r="W8" s="12">
        <v>13822.42031047306</v>
      </c>
      <c r="X8" s="12">
        <v>9904.7465522315615</v>
      </c>
      <c r="Y8" s="12">
        <v>13418.484522205679</v>
      </c>
      <c r="Z8" s="12">
        <v>12277.373835645722</v>
      </c>
      <c r="AA8" s="12">
        <v>11376.551305536303</v>
      </c>
      <c r="AB8" s="12">
        <v>10580.841838886899</v>
      </c>
    </row>
    <row r="9" spans="1:30">
      <c r="A9" s="11" t="s">
        <v>19</v>
      </c>
      <c r="B9" s="11" t="s">
        <v>12</v>
      </c>
      <c r="C9" s="12">
        <v>159.36042700000002</v>
      </c>
      <c r="D9" s="12">
        <v>6793.7180000000008</v>
      </c>
      <c r="E9" s="12">
        <v>4841.7579999999998</v>
      </c>
      <c r="F9" s="12">
        <v>5547.7060000000001</v>
      </c>
      <c r="G9" s="12">
        <v>5528.5815000000002</v>
      </c>
      <c r="H9" s="12">
        <v>4804.2044999999998</v>
      </c>
      <c r="I9" s="12">
        <v>1242.5834</v>
      </c>
      <c r="J9" s="12">
        <v>1273.6400000000001</v>
      </c>
      <c r="K9" s="12">
        <v>1966.3520000000001</v>
      </c>
      <c r="L9" s="12">
        <v>2346.0972000000002</v>
      </c>
      <c r="M9" s="12">
        <v>1745.3812</v>
      </c>
      <c r="N9" s="12">
        <v>1172.9285</v>
      </c>
      <c r="O9" s="12">
        <v>1198.0885000000001</v>
      </c>
      <c r="P9" s="12">
        <v>1183.4629</v>
      </c>
      <c r="Q9" s="12">
        <v>1101.3188</v>
      </c>
      <c r="R9" s="12">
        <v>0</v>
      </c>
      <c r="S9" s="12">
        <v>0</v>
      </c>
      <c r="T9" s="12">
        <v>0</v>
      </c>
      <c r="U9" s="12">
        <v>0</v>
      </c>
      <c r="V9" s="12">
        <v>0</v>
      </c>
      <c r="W9" s="12">
        <v>0</v>
      </c>
      <c r="X9" s="12">
        <v>0</v>
      </c>
      <c r="Y9" s="12">
        <v>0</v>
      </c>
      <c r="Z9" s="12">
        <v>0</v>
      </c>
      <c r="AA9" s="12">
        <v>0</v>
      </c>
      <c r="AB9" s="12">
        <v>0</v>
      </c>
    </row>
    <row r="10" spans="1:30">
      <c r="A10" s="11" t="s">
        <v>19</v>
      </c>
      <c r="B10" s="11" t="s">
        <v>5</v>
      </c>
      <c r="C10" s="12">
        <v>970.81659749897608</v>
      </c>
      <c r="D10" s="12">
        <v>628.97297922967505</v>
      </c>
      <c r="E10" s="12">
        <v>1147.7068757054458</v>
      </c>
      <c r="F10" s="12">
        <v>9376.2552470375649</v>
      </c>
      <c r="G10" s="12">
        <v>10050.162056929752</v>
      </c>
      <c r="H10" s="12">
        <v>15208.127387508039</v>
      </c>
      <c r="I10" s="12">
        <v>7005.0636769791936</v>
      </c>
      <c r="J10" s="12">
        <v>6228.4698690014202</v>
      </c>
      <c r="K10" s="12">
        <v>14453.604520300771</v>
      </c>
      <c r="L10" s="12">
        <v>21933.025633533482</v>
      </c>
      <c r="M10" s="12">
        <v>34890.785849557142</v>
      </c>
      <c r="N10" s="12">
        <v>23116.023540462564</v>
      </c>
      <c r="O10" s="12">
        <v>23460.82617042835</v>
      </c>
      <c r="P10" s="12">
        <v>25885.631434635499</v>
      </c>
      <c r="Q10" s="12">
        <v>24284.399339405001</v>
      </c>
      <c r="R10" s="12">
        <v>33152.27561068182</v>
      </c>
      <c r="S10" s="12">
        <v>48447.443095807976</v>
      </c>
      <c r="T10" s="12">
        <v>32543.574540711834</v>
      </c>
      <c r="U10" s="12">
        <v>30030.888110552809</v>
      </c>
      <c r="V10" s="12">
        <v>35707.875596632053</v>
      </c>
      <c r="W10" s="12">
        <v>21729.428459129129</v>
      </c>
      <c r="X10" s="12">
        <v>23612.363555758922</v>
      </c>
      <c r="Y10" s="12">
        <v>19153.539493042401</v>
      </c>
      <c r="Z10" s="12">
        <v>20045.685772699948</v>
      </c>
      <c r="AA10" s="12">
        <v>23248.742437203487</v>
      </c>
      <c r="AB10" s="12">
        <v>23676.60398523412</v>
      </c>
    </row>
    <row r="11" spans="1:30">
      <c r="A11" s="11" t="s">
        <v>19</v>
      </c>
      <c r="B11" s="11" t="s">
        <v>3</v>
      </c>
      <c r="C11" s="12">
        <v>117968.68772</v>
      </c>
      <c r="D11" s="12">
        <v>123337.18888999999</v>
      </c>
      <c r="E11" s="12">
        <v>95816.880650000006</v>
      </c>
      <c r="F11" s="12">
        <v>79936.907869999995</v>
      </c>
      <c r="G11" s="12">
        <v>89957.077099999995</v>
      </c>
      <c r="H11" s="12">
        <v>77242.298080000008</v>
      </c>
      <c r="I11" s="12">
        <v>70029.255149999997</v>
      </c>
      <c r="J11" s="12">
        <v>62783.692490000001</v>
      </c>
      <c r="K11" s="12">
        <v>60143.478909999991</v>
      </c>
      <c r="L11" s="12">
        <v>62300.272680000002</v>
      </c>
      <c r="M11" s="12">
        <v>58558.250599999999</v>
      </c>
      <c r="N11" s="12">
        <v>52796.057310000004</v>
      </c>
      <c r="O11" s="12">
        <v>44009.393710000004</v>
      </c>
      <c r="P11" s="12">
        <v>48912.72107</v>
      </c>
      <c r="Q11" s="12">
        <v>41845.118779999997</v>
      </c>
      <c r="R11" s="12">
        <v>36408.54965999999</v>
      </c>
      <c r="S11" s="12">
        <v>32991.641889999999</v>
      </c>
      <c r="T11" s="12">
        <v>30782.71184</v>
      </c>
      <c r="U11" s="12">
        <v>31003.203949999999</v>
      </c>
      <c r="V11" s="12">
        <v>29429.505859999997</v>
      </c>
      <c r="W11" s="12">
        <v>26069.0484</v>
      </c>
      <c r="X11" s="12">
        <v>22414.028540000003</v>
      </c>
      <c r="Y11" s="12">
        <v>26131.304509999994</v>
      </c>
      <c r="Z11" s="12">
        <v>21966.317860000003</v>
      </c>
      <c r="AA11" s="12">
        <v>20048.170364000001</v>
      </c>
      <c r="AB11" s="12">
        <v>17955.297691</v>
      </c>
    </row>
    <row r="12" spans="1:30">
      <c r="A12" s="11" t="s">
        <v>19</v>
      </c>
      <c r="B12" s="11" t="s">
        <v>99</v>
      </c>
      <c r="C12" s="12">
        <v>0</v>
      </c>
      <c r="D12" s="12">
        <v>83.631020000000007</v>
      </c>
      <c r="E12" s="12">
        <v>39423.750999999997</v>
      </c>
      <c r="F12" s="12">
        <v>3231.052115</v>
      </c>
      <c r="G12" s="12">
        <v>9441.2005200000003</v>
      </c>
      <c r="H12" s="12">
        <v>32253.808499999999</v>
      </c>
      <c r="I12" s="12">
        <v>4.50489628474</v>
      </c>
      <c r="J12" s="12">
        <v>9.0973233999999995E-4</v>
      </c>
      <c r="K12" s="12">
        <v>77.206761599999993</v>
      </c>
      <c r="L12" s="12">
        <v>38.690246499999901</v>
      </c>
      <c r="M12" s="12">
        <v>10.261029191839999</v>
      </c>
      <c r="N12" s="12">
        <v>145.78312299999999</v>
      </c>
      <c r="O12" s="12">
        <v>5.7144810700000001E-3</v>
      </c>
      <c r="P12" s="12">
        <v>237.704746</v>
      </c>
      <c r="Q12" s="12">
        <v>9.5701361E-4</v>
      </c>
      <c r="R12" s="12">
        <v>13.059103132559999</v>
      </c>
      <c r="S12" s="12">
        <v>12.904762102569899</v>
      </c>
      <c r="T12" s="12">
        <v>54.1444809999998</v>
      </c>
      <c r="U12" s="12">
        <v>6.1957873636999912</v>
      </c>
      <c r="V12" s="12">
        <v>40.520919300000003</v>
      </c>
      <c r="W12" s="12">
        <v>154.47927999999999</v>
      </c>
      <c r="X12" s="12">
        <v>32.906428999999896</v>
      </c>
      <c r="Y12" s="12">
        <v>23.696095</v>
      </c>
      <c r="Z12" s="12">
        <v>1.3541969000000001E-3</v>
      </c>
      <c r="AA12" s="12">
        <v>147.07581399999998</v>
      </c>
      <c r="AB12" s="12">
        <v>42.566849999999995</v>
      </c>
    </row>
    <row r="13" spans="1:30">
      <c r="A13" s="11" t="s">
        <v>19</v>
      </c>
      <c r="B13" s="11" t="s">
        <v>9</v>
      </c>
      <c r="C13" s="12">
        <v>2939.9086695999999</v>
      </c>
      <c r="D13" s="12">
        <v>4336.2004033941384</v>
      </c>
      <c r="E13" s="12">
        <v>5172.9401457939875</v>
      </c>
      <c r="F13" s="12">
        <v>5720.891789890994</v>
      </c>
      <c r="G13" s="12">
        <v>6332.7994933889131</v>
      </c>
      <c r="H13" s="12">
        <v>6111.0560499471576</v>
      </c>
      <c r="I13" s="12">
        <v>5912.3246256247985</v>
      </c>
      <c r="J13" s="12">
        <v>5823.9410979884315</v>
      </c>
      <c r="K13" s="12">
        <v>5433.351645360297</v>
      </c>
      <c r="L13" s="12">
        <v>5092.485715202507</v>
      </c>
      <c r="M13" s="12">
        <v>5024.5366343589749</v>
      </c>
      <c r="N13" s="12">
        <v>5041.8676691901146</v>
      </c>
      <c r="O13" s="12">
        <v>4901.0758916697323</v>
      </c>
      <c r="P13" s="12">
        <v>4769.3444263985311</v>
      </c>
      <c r="Q13" s="12">
        <v>4493.7050456064089</v>
      </c>
      <c r="R13" s="12">
        <v>4264.3651157040877</v>
      </c>
      <c r="S13" s="12">
        <v>4048.9588420133314</v>
      </c>
      <c r="T13" s="12">
        <v>3728.7808927909105</v>
      </c>
      <c r="U13" s="12">
        <v>3450.4012269030741</v>
      </c>
      <c r="V13" s="12">
        <v>3121.6025341885093</v>
      </c>
      <c r="W13" s="12">
        <v>3002.0110445390274</v>
      </c>
      <c r="X13" s="12">
        <v>2811.383038408374</v>
      </c>
      <c r="Y13" s="12">
        <v>2588.8310181614088</v>
      </c>
      <c r="Z13" s="12">
        <v>2414.3828322480713</v>
      </c>
      <c r="AA13" s="12">
        <v>2247.1670026327793</v>
      </c>
      <c r="AB13" s="12">
        <v>2144.2540841888231</v>
      </c>
    </row>
    <row r="14" spans="1:30">
      <c r="A14" s="11" t="s">
        <v>19</v>
      </c>
      <c r="B14" s="11" t="s">
        <v>8</v>
      </c>
      <c r="C14" s="12">
        <v>1978.9938505899991</v>
      </c>
      <c r="D14" s="12">
        <v>1943.4134069401484</v>
      </c>
      <c r="E14" s="12">
        <v>1822.2211603830317</v>
      </c>
      <c r="F14" s="12">
        <v>1956.315567991747</v>
      </c>
      <c r="G14" s="12">
        <v>1953.553944059056</v>
      </c>
      <c r="H14" s="12">
        <v>1925.6488162079299</v>
      </c>
      <c r="I14" s="12">
        <v>2031.7693579785132</v>
      </c>
      <c r="J14" s="12">
        <v>1879.7515759726393</v>
      </c>
      <c r="K14" s="12">
        <v>1798.1858712774576</v>
      </c>
      <c r="L14" s="12">
        <v>1838.3580481718163</v>
      </c>
      <c r="M14" s="12">
        <v>1747.5999560817654</v>
      </c>
      <c r="N14" s="12">
        <v>1716.1323961497674</v>
      </c>
      <c r="O14" s="12">
        <v>1610.1498878494183</v>
      </c>
      <c r="P14" s="12">
        <v>1301.0919050578964</v>
      </c>
      <c r="Q14" s="12">
        <v>1296.9628362786659</v>
      </c>
      <c r="R14" s="12">
        <v>1273.4903385854623</v>
      </c>
      <c r="S14" s="12">
        <v>1315.5433477125357</v>
      </c>
      <c r="T14" s="12">
        <v>1315.849666851218</v>
      </c>
      <c r="U14" s="12">
        <v>1309.0948940199837</v>
      </c>
      <c r="V14" s="12">
        <v>1347.824574333041</v>
      </c>
      <c r="W14" s="12">
        <v>1382.0409813330816</v>
      </c>
      <c r="X14" s="12">
        <v>1359.620362940788</v>
      </c>
      <c r="Y14" s="12">
        <v>1154.5553281125924</v>
      </c>
      <c r="Z14" s="12">
        <v>1146.0188896502648</v>
      </c>
      <c r="AA14" s="12">
        <v>1142.6081837974057</v>
      </c>
      <c r="AB14" s="12">
        <v>1120.2661533895171</v>
      </c>
    </row>
    <row r="15" spans="1:30">
      <c r="A15" s="11" t="s">
        <v>19</v>
      </c>
      <c r="B15" s="11" t="s">
        <v>91</v>
      </c>
      <c r="C15" s="12">
        <v>70.186044039999999</v>
      </c>
      <c r="D15" s="12">
        <v>164.16235193995601</v>
      </c>
      <c r="E15" s="12">
        <v>231.903791593509</v>
      </c>
      <c r="F15" s="12">
        <v>316.67832295039995</v>
      </c>
      <c r="G15" s="12">
        <v>265.62007195959001</v>
      </c>
      <c r="H15" s="12">
        <v>259.15452727823595</v>
      </c>
      <c r="I15" s="12">
        <v>273.21076657615089</v>
      </c>
      <c r="J15" s="12">
        <v>260.55584289747594</v>
      </c>
      <c r="K15" s="12">
        <v>260.77618371926593</v>
      </c>
      <c r="L15" s="12">
        <v>253.50665539267698</v>
      </c>
      <c r="M15" s="12">
        <v>316.25870965246901</v>
      </c>
      <c r="N15" s="12">
        <v>316.01723875682285</v>
      </c>
      <c r="O15" s="12">
        <v>292.84570252005</v>
      </c>
      <c r="P15" s="12">
        <v>237.57152770174696</v>
      </c>
      <c r="Q15" s="12">
        <v>230.85131779949</v>
      </c>
      <c r="R15" s="12">
        <v>215.97089148462999</v>
      </c>
      <c r="S15" s="12">
        <v>192.677959695645</v>
      </c>
      <c r="T15" s="12">
        <v>249.15488222380989</v>
      </c>
      <c r="U15" s="12">
        <v>238.71164214419977</v>
      </c>
      <c r="V15" s="12">
        <v>224.04754658863581</v>
      </c>
      <c r="W15" s="12">
        <v>370.61354774658497</v>
      </c>
      <c r="X15" s="12">
        <v>329.45213671206983</v>
      </c>
      <c r="Y15" s="12">
        <v>279.65679299657984</v>
      </c>
      <c r="Z15" s="12">
        <v>256.18750053335981</v>
      </c>
      <c r="AA15" s="12">
        <v>241.44670612866003</v>
      </c>
      <c r="AB15" s="12">
        <v>213.145374531774</v>
      </c>
    </row>
    <row r="16" spans="1:30">
      <c r="A16" s="11" t="s">
        <v>19</v>
      </c>
      <c r="B16" s="11" t="s">
        <v>15</v>
      </c>
      <c r="C16" s="12">
        <v>9335.2854000000007</v>
      </c>
      <c r="D16" s="12">
        <v>10304.615299999999</v>
      </c>
      <c r="E16" s="12">
        <v>10267.04365</v>
      </c>
      <c r="F16" s="12">
        <v>9394.9870599999995</v>
      </c>
      <c r="G16" s="12">
        <v>7489.1795801476055</v>
      </c>
      <c r="H16" s="12">
        <v>12499.380308478814</v>
      </c>
      <c r="I16" s="12">
        <v>23690.568558394403</v>
      </c>
      <c r="J16" s="12">
        <v>21709.857885536556</v>
      </c>
      <c r="K16" s="12">
        <v>21946.796961142732</v>
      </c>
      <c r="L16" s="12">
        <v>22748.045619555443</v>
      </c>
      <c r="M16" s="12">
        <v>22635.18333767826</v>
      </c>
      <c r="N16" s="12">
        <v>21742.205775014048</v>
      </c>
      <c r="O16" s="12">
        <v>18837.940366067021</v>
      </c>
      <c r="P16" s="12">
        <v>17706.100193262995</v>
      </c>
      <c r="Q16" s="12">
        <v>14784.423645688079</v>
      </c>
      <c r="R16" s="12">
        <v>14915.23299390196</v>
      </c>
      <c r="S16" s="12">
        <v>13521.705990298115</v>
      </c>
      <c r="T16" s="12">
        <v>12662.788775315079</v>
      </c>
      <c r="U16" s="12">
        <v>12477.767490197251</v>
      </c>
      <c r="V16" s="12">
        <v>13542.010118133854</v>
      </c>
      <c r="W16" s="12">
        <v>12798.360547149965</v>
      </c>
      <c r="X16" s="12">
        <v>12240.109552867381</v>
      </c>
      <c r="Y16" s="12">
        <v>10102.08991414399</v>
      </c>
      <c r="Z16" s="12">
        <v>8848.8440227297506</v>
      </c>
      <c r="AA16" s="12">
        <v>9593.1020016419243</v>
      </c>
      <c r="AB16" s="12">
        <v>7959.2672898771352</v>
      </c>
    </row>
    <row r="17" spans="1:30">
      <c r="A17" s="11" t="s">
        <v>19</v>
      </c>
      <c r="B17" s="28" t="s">
        <v>201</v>
      </c>
      <c r="C17" s="12">
        <v>8.049238582600001</v>
      </c>
      <c r="D17" s="12">
        <v>7.5899362340000005</v>
      </c>
      <c r="E17" s="12">
        <v>8.9221182600000013</v>
      </c>
      <c r="F17" s="12">
        <v>9.9005623799999984</v>
      </c>
      <c r="G17" s="12">
        <v>9.7990043179999997</v>
      </c>
      <c r="H17" s="12">
        <v>10.862483330000002</v>
      </c>
      <c r="I17" s="12">
        <v>13.586979562399998</v>
      </c>
      <c r="J17" s="12">
        <v>16.057110756</v>
      </c>
      <c r="K17" s="12">
        <v>19.805069742000001</v>
      </c>
      <c r="L17" s="12">
        <v>23.259522263000001</v>
      </c>
      <c r="M17" s="12">
        <v>26.53262526</v>
      </c>
      <c r="N17" s="12">
        <v>32.117031413999996</v>
      </c>
      <c r="O17" s="12">
        <v>36.735667269999993</v>
      </c>
      <c r="P17" s="12">
        <v>38.657878820000001</v>
      </c>
      <c r="Q17" s="12">
        <v>44.859727099999894</v>
      </c>
      <c r="R17" s="12">
        <v>49.317058230000001</v>
      </c>
      <c r="S17" s="12">
        <v>52.750700739999893</v>
      </c>
      <c r="T17" s="12">
        <v>56.574568729999982</v>
      </c>
      <c r="U17" s="12">
        <v>61.896649719999999</v>
      </c>
      <c r="V17" s="12">
        <v>65.115569409999992</v>
      </c>
      <c r="W17" s="12">
        <v>70.613482629999893</v>
      </c>
      <c r="X17" s="12">
        <v>74.946628479999987</v>
      </c>
      <c r="Y17" s="12">
        <v>74.164674399999996</v>
      </c>
      <c r="Z17" s="12">
        <v>79.238040720000001</v>
      </c>
      <c r="AA17" s="12">
        <v>82.022799520000007</v>
      </c>
      <c r="AB17" s="12">
        <v>82.981581699999893</v>
      </c>
    </row>
    <row r="18" spans="1:30">
      <c r="A18" s="50" t="s">
        <v>88</v>
      </c>
      <c r="B18" s="50"/>
      <c r="C18" s="26">
        <v>666226.43936676229</v>
      </c>
      <c r="D18" s="26">
        <v>537133.82670679048</v>
      </c>
      <c r="E18" s="26">
        <v>468846.34541673196</v>
      </c>
      <c r="F18" s="26">
        <v>372424.88355435443</v>
      </c>
      <c r="G18" s="26">
        <v>318066.95015034889</v>
      </c>
      <c r="H18" s="26">
        <v>278281.76499575959</v>
      </c>
      <c r="I18" s="26">
        <v>242480.80297520579</v>
      </c>
      <c r="J18" s="26">
        <v>222885.24122906872</v>
      </c>
      <c r="K18" s="26">
        <v>229270.5087531668</v>
      </c>
      <c r="L18" s="26">
        <v>228998.97732250558</v>
      </c>
      <c r="M18" s="26">
        <v>215172.98768623758</v>
      </c>
      <c r="N18" s="26">
        <v>182733.18145971993</v>
      </c>
      <c r="O18" s="26">
        <v>164421.46676171778</v>
      </c>
      <c r="P18" s="26">
        <v>162676.58907074577</v>
      </c>
      <c r="Q18" s="26">
        <v>146998.3400939093</v>
      </c>
      <c r="R18" s="26">
        <v>143868.90392329299</v>
      </c>
      <c r="S18" s="26">
        <v>136054.19192308205</v>
      </c>
      <c r="T18" s="26">
        <v>119134.58479779202</v>
      </c>
      <c r="U18" s="26">
        <v>115196.53986447303</v>
      </c>
      <c r="V18" s="26">
        <v>113655.74914423893</v>
      </c>
      <c r="W18" s="26">
        <v>92629.670553000848</v>
      </c>
      <c r="X18" s="26">
        <v>83709.916396399087</v>
      </c>
      <c r="Y18" s="26">
        <v>83653.927848062653</v>
      </c>
      <c r="Z18" s="26">
        <v>77456.546508424013</v>
      </c>
      <c r="AA18" s="26">
        <v>77852.972814460561</v>
      </c>
      <c r="AB18" s="26">
        <v>72568.430548808275</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177686.065</v>
      </c>
      <c r="D21" s="12">
        <v>116112.47470000001</v>
      </c>
      <c r="E21" s="12">
        <v>92728.846000000005</v>
      </c>
      <c r="F21" s="12">
        <v>96675.195000000007</v>
      </c>
      <c r="G21" s="12">
        <v>58344.870071752004</v>
      </c>
      <c r="H21" s="12">
        <v>34109.642501055998</v>
      </c>
      <c r="I21" s="12">
        <v>35333.744430295999</v>
      </c>
      <c r="J21" s="12">
        <v>31940.956245955007</v>
      </c>
      <c r="K21" s="12">
        <v>33987.405711607993</v>
      </c>
      <c r="L21" s="12">
        <v>23096.025000000001</v>
      </c>
      <c r="M21" s="12">
        <v>18765.943500000001</v>
      </c>
      <c r="N21" s="12">
        <v>18942.552</v>
      </c>
      <c r="O21" s="12">
        <v>18550.138999999999</v>
      </c>
      <c r="P21" s="12">
        <v>16480.415499999999</v>
      </c>
      <c r="Q21" s="12">
        <v>16001.023999999999</v>
      </c>
      <c r="R21" s="12">
        <v>15044.692999999999</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135.25519</v>
      </c>
      <c r="D23" s="12">
        <v>257.27244999999999</v>
      </c>
      <c r="E23" s="12">
        <v>486.51925895997999</v>
      </c>
      <c r="F23" s="12">
        <v>4914.4599578103007</v>
      </c>
      <c r="G23" s="12">
        <v>4670.6584243973002</v>
      </c>
      <c r="H23" s="12">
        <v>4942.30638809845</v>
      </c>
      <c r="I23" s="12">
        <v>5431.4182825279004</v>
      </c>
      <c r="J23" s="12">
        <v>4531.9052375532401</v>
      </c>
      <c r="K23" s="12">
        <v>3526.7015351382001</v>
      </c>
      <c r="L23" s="12">
        <v>7573.2282844196998</v>
      </c>
      <c r="M23" s="12">
        <v>7801.2086614437003</v>
      </c>
      <c r="N23" s="12">
        <v>6352.8728735987997</v>
      </c>
      <c r="O23" s="12">
        <v>5308.3412384128997</v>
      </c>
      <c r="P23" s="12">
        <v>6280.0661888566001</v>
      </c>
      <c r="Q23" s="12">
        <v>5105.6817960195995</v>
      </c>
      <c r="R23" s="12">
        <v>5032.1190388823006</v>
      </c>
      <c r="S23" s="12">
        <v>5166.0508939230003</v>
      </c>
      <c r="T23" s="12">
        <v>4065.7147990199996</v>
      </c>
      <c r="U23" s="12">
        <v>4838.1689902549997</v>
      </c>
      <c r="V23" s="12">
        <v>2.58172019999999E-2</v>
      </c>
      <c r="W23" s="12">
        <v>2.2971119000000002E-2</v>
      </c>
      <c r="X23" s="12">
        <v>2.2728167000000001E-2</v>
      </c>
      <c r="Y23" s="12">
        <v>2.0999466000000001E-2</v>
      </c>
      <c r="Z23" s="12">
        <v>1.9317905E-2</v>
      </c>
      <c r="AA23" s="12">
        <v>1.7586984999999999E-2</v>
      </c>
      <c r="AB23" s="12">
        <v>1.6522203000000003E-2</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55.576993186119992</v>
      </c>
      <c r="D25" s="12">
        <v>552.75908464179997</v>
      </c>
      <c r="E25" s="12">
        <v>432.56288881786998</v>
      </c>
      <c r="F25" s="12">
        <v>2136.7442431761997</v>
      </c>
      <c r="G25" s="12">
        <v>2513.4616044516001</v>
      </c>
      <c r="H25" s="12">
        <v>5805.10026033943</v>
      </c>
      <c r="I25" s="12">
        <v>201.60043510361999</v>
      </c>
      <c r="J25" s="12">
        <v>12.28130541593999</v>
      </c>
      <c r="K25" s="12">
        <v>3377.9543138653303</v>
      </c>
      <c r="L25" s="12">
        <v>4395.8454842711808</v>
      </c>
      <c r="M25" s="12">
        <v>14748.9476502671</v>
      </c>
      <c r="N25" s="12">
        <v>6902.9339764880006</v>
      </c>
      <c r="O25" s="12">
        <v>6958.1375986820603</v>
      </c>
      <c r="P25" s="12">
        <v>4435.1404159677995</v>
      </c>
      <c r="Q25" s="12">
        <v>5199.0904007766003</v>
      </c>
      <c r="R25" s="12">
        <v>6425.8422180675998</v>
      </c>
      <c r="S25" s="12">
        <v>13519.613221748899</v>
      </c>
      <c r="T25" s="12">
        <v>6310.0565053120999</v>
      </c>
      <c r="U25" s="12">
        <v>6229.4353540554985</v>
      </c>
      <c r="V25" s="12">
        <v>8642.788943204001</v>
      </c>
      <c r="W25" s="12">
        <v>4172.1089459817003</v>
      </c>
      <c r="X25" s="12">
        <v>3395.4100260116998</v>
      </c>
      <c r="Y25" s="12">
        <v>3096.6966248722997</v>
      </c>
      <c r="Z25" s="12">
        <v>4280.9896268242001</v>
      </c>
      <c r="AA25" s="12">
        <v>3955.2592655475005</v>
      </c>
      <c r="AB25" s="12">
        <v>4537.4042585176003</v>
      </c>
      <c r="AC25" s="34"/>
      <c r="AD25" s="34"/>
    </row>
    <row r="26" spans="1:30">
      <c r="A26" s="11" t="s">
        <v>25</v>
      </c>
      <c r="B26" s="11" t="s">
        <v>3</v>
      </c>
      <c r="C26" s="12">
        <v>26576.62716</v>
      </c>
      <c r="D26" s="12">
        <v>23713.415249999998</v>
      </c>
      <c r="E26" s="12">
        <v>23514.838299999999</v>
      </c>
      <c r="F26" s="12">
        <v>18055.054749999999</v>
      </c>
      <c r="G26" s="12">
        <v>22384.063100000003</v>
      </c>
      <c r="H26" s="12">
        <v>18484.329000000002</v>
      </c>
      <c r="I26" s="12">
        <v>14236.879849999999</v>
      </c>
      <c r="J26" s="12">
        <v>13773.43758</v>
      </c>
      <c r="K26" s="12">
        <v>11582.400969999999</v>
      </c>
      <c r="L26" s="12">
        <v>13662.305030000001</v>
      </c>
      <c r="M26" s="12">
        <v>13378.44982</v>
      </c>
      <c r="N26" s="12">
        <v>11757.568080000001</v>
      </c>
      <c r="O26" s="12">
        <v>8903.0234799999998</v>
      </c>
      <c r="P26" s="12">
        <v>12210.642089999999</v>
      </c>
      <c r="Q26" s="12">
        <v>9518.778580000002</v>
      </c>
      <c r="R26" s="12">
        <v>7839.3556600000002</v>
      </c>
      <c r="S26" s="12">
        <v>7586.2172599999994</v>
      </c>
      <c r="T26" s="12">
        <v>6637.4505599999993</v>
      </c>
      <c r="U26" s="12">
        <v>7361.7525599999999</v>
      </c>
      <c r="V26" s="12">
        <v>7567.7242699999997</v>
      </c>
      <c r="W26" s="12">
        <v>6514.8056299999998</v>
      </c>
      <c r="X26" s="12">
        <v>5328.2207299999991</v>
      </c>
      <c r="Y26" s="12">
        <v>7009.2596199999989</v>
      </c>
      <c r="Z26" s="12">
        <v>5214.2913699999999</v>
      </c>
      <c r="AA26" s="12">
        <v>4779.7717799999991</v>
      </c>
      <c r="AB26" s="12">
        <v>4448.5522300000002</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703.32178399999998</v>
      </c>
      <c r="D28" s="12">
        <v>1652.3461671944756</v>
      </c>
      <c r="E28" s="12">
        <v>1810.6323261507596</v>
      </c>
      <c r="F28" s="12">
        <v>1865.6428658296109</v>
      </c>
      <c r="G28" s="12">
        <v>2060.9551163242027</v>
      </c>
      <c r="H28" s="12">
        <v>1776.5026801383563</v>
      </c>
      <c r="I28" s="12">
        <v>1770.5797737935429</v>
      </c>
      <c r="J28" s="12">
        <v>1714.6776706075791</v>
      </c>
      <c r="K28" s="12">
        <v>1622.635415623809</v>
      </c>
      <c r="L28" s="12">
        <v>1496.6192848459052</v>
      </c>
      <c r="M28" s="12">
        <v>1409.8249295684693</v>
      </c>
      <c r="N28" s="12">
        <v>1373.1015388948347</v>
      </c>
      <c r="O28" s="12">
        <v>1323.9469834453366</v>
      </c>
      <c r="P28" s="12">
        <v>1393.2914049715241</v>
      </c>
      <c r="Q28" s="12">
        <v>1180.7772262914418</v>
      </c>
      <c r="R28" s="12">
        <v>1152.3020222192142</v>
      </c>
      <c r="S28" s="12">
        <v>1039.0089101170124</v>
      </c>
      <c r="T28" s="12">
        <v>994.44221986353102</v>
      </c>
      <c r="U28" s="12">
        <v>913.27788653127743</v>
      </c>
      <c r="V28" s="12">
        <v>804.15667761079897</v>
      </c>
      <c r="W28" s="12">
        <v>784.44758230566538</v>
      </c>
      <c r="X28" s="12">
        <v>759.62394305539829</v>
      </c>
      <c r="Y28" s="12">
        <v>713.00995277947868</v>
      </c>
      <c r="Z28" s="12">
        <v>612.09033023241966</v>
      </c>
      <c r="AA28" s="12">
        <v>601.65350809552513</v>
      </c>
      <c r="AB28" s="12">
        <v>557.07022126351342</v>
      </c>
      <c r="AC28" s="34"/>
      <c r="AD28" s="34"/>
    </row>
    <row r="29" spans="1:30">
      <c r="A29" s="11" t="s">
        <v>25</v>
      </c>
      <c r="B29" s="11" t="s">
        <v>8</v>
      </c>
      <c r="C29" s="12">
        <v>880.08520159999978</v>
      </c>
      <c r="D29" s="12">
        <v>924.28974880727446</v>
      </c>
      <c r="E29" s="12">
        <v>960.01569419293344</v>
      </c>
      <c r="F29" s="12">
        <v>918.17827623531753</v>
      </c>
      <c r="G29" s="12">
        <v>1075.2729982238466</v>
      </c>
      <c r="H29" s="12">
        <v>1048.9542013974169</v>
      </c>
      <c r="I29" s="12">
        <v>1104.2938689085067</v>
      </c>
      <c r="J29" s="12">
        <v>1021.6274518050349</v>
      </c>
      <c r="K29" s="12">
        <v>962.26512912038152</v>
      </c>
      <c r="L29" s="12">
        <v>887.92395812849054</v>
      </c>
      <c r="M29" s="12">
        <v>806.50679546463266</v>
      </c>
      <c r="N29" s="12">
        <v>794.83110231107992</v>
      </c>
      <c r="O29" s="12">
        <v>743.76689143679278</v>
      </c>
      <c r="P29" s="12">
        <v>604.06438311770069</v>
      </c>
      <c r="Q29" s="12">
        <v>581.55279516890198</v>
      </c>
      <c r="R29" s="12">
        <v>586.25495018136178</v>
      </c>
      <c r="S29" s="12">
        <v>652.38448388807683</v>
      </c>
      <c r="T29" s="12">
        <v>688.36444257057406</v>
      </c>
      <c r="U29" s="12">
        <v>712.32364686548487</v>
      </c>
      <c r="V29" s="12">
        <v>701.49895472984565</v>
      </c>
      <c r="W29" s="12">
        <v>707.49087741316919</v>
      </c>
      <c r="X29" s="12">
        <v>706.60461915176586</v>
      </c>
      <c r="Y29" s="12">
        <v>624.90760561433899</v>
      </c>
      <c r="Z29" s="12">
        <v>612.92184255503082</v>
      </c>
      <c r="AA29" s="12">
        <v>622.33382250482191</v>
      </c>
      <c r="AB29" s="12">
        <v>573.45257195391389</v>
      </c>
      <c r="AC29" s="34"/>
      <c r="AD29" s="34"/>
    </row>
    <row r="30" spans="1:30">
      <c r="A30" s="11" t="s">
        <v>25</v>
      </c>
      <c r="B30" s="11" t="s">
        <v>91</v>
      </c>
      <c r="C30" s="12">
        <v>15.765909500000001</v>
      </c>
      <c r="D30" s="12">
        <v>97.973011455800005</v>
      </c>
      <c r="E30" s="12">
        <v>145.45757790421999</v>
      </c>
      <c r="F30" s="12">
        <v>145.6747745486399</v>
      </c>
      <c r="G30" s="12">
        <v>124.45042616946</v>
      </c>
      <c r="H30" s="12">
        <v>121.67614977097999</v>
      </c>
      <c r="I30" s="12">
        <v>120.17506695607</v>
      </c>
      <c r="J30" s="12">
        <v>109.66063931823</v>
      </c>
      <c r="K30" s="12">
        <v>104.62555945035</v>
      </c>
      <c r="L30" s="12">
        <v>95.509092593874001</v>
      </c>
      <c r="M30" s="12">
        <v>83.822333184564997</v>
      </c>
      <c r="N30" s="12">
        <v>84.031412989399996</v>
      </c>
      <c r="O30" s="12">
        <v>77.306448107984991</v>
      </c>
      <c r="P30" s="12">
        <v>66.316684204669983</v>
      </c>
      <c r="Q30" s="12">
        <v>64.271552232770006</v>
      </c>
      <c r="R30" s="12">
        <v>61.224570175620002</v>
      </c>
      <c r="S30" s="12">
        <v>56.582237104610002</v>
      </c>
      <c r="T30" s="12">
        <v>82.405877560830007</v>
      </c>
      <c r="U30" s="12">
        <v>77.659961829179892</v>
      </c>
      <c r="V30" s="12">
        <v>70.880025858819891</v>
      </c>
      <c r="W30" s="12">
        <v>191.79177146220002</v>
      </c>
      <c r="X30" s="12">
        <v>158.70689749780001</v>
      </c>
      <c r="Y30" s="12">
        <v>126.56481198321001</v>
      </c>
      <c r="Z30" s="12">
        <v>123.41002678497</v>
      </c>
      <c r="AA30" s="12">
        <v>116.42192278843001</v>
      </c>
      <c r="AB30" s="12">
        <v>105.00390598401</v>
      </c>
      <c r="AC30" s="34"/>
      <c r="AD30" s="34"/>
    </row>
    <row r="31" spans="1:30">
      <c r="A31" s="11" t="s">
        <v>25</v>
      </c>
      <c r="B31" s="11" t="s">
        <v>15</v>
      </c>
      <c r="C31" s="12">
        <v>2781.3397999999997</v>
      </c>
      <c r="D31" s="12">
        <v>2252.1084999999998</v>
      </c>
      <c r="E31" s="12">
        <v>2496.23495</v>
      </c>
      <c r="F31" s="12">
        <v>2229.6045600000002</v>
      </c>
      <c r="G31" s="12">
        <v>1725.703459567746</v>
      </c>
      <c r="H31" s="12">
        <v>6132.4229571950245</v>
      </c>
      <c r="I31" s="12">
        <v>19945.18898949349</v>
      </c>
      <c r="J31" s="12">
        <v>19007.567099812499</v>
      </c>
      <c r="K31" s="12">
        <v>18500.034965464078</v>
      </c>
      <c r="L31" s="12">
        <v>18195.67508395046</v>
      </c>
      <c r="M31" s="12">
        <v>18545.404420694398</v>
      </c>
      <c r="N31" s="12">
        <v>17597.912636579033</v>
      </c>
      <c r="O31" s="12">
        <v>14999.065957797511</v>
      </c>
      <c r="P31" s="12">
        <v>14856.711557746707</v>
      </c>
      <c r="Q31" s="12">
        <v>12057.725754906549</v>
      </c>
      <c r="R31" s="12">
        <v>12117.290844418781</v>
      </c>
      <c r="S31" s="12">
        <v>10990.614892001415</v>
      </c>
      <c r="T31" s="12">
        <v>10319.648247811036</v>
      </c>
      <c r="U31" s="12">
        <v>10050.241783769179</v>
      </c>
      <c r="V31" s="12">
        <v>11058.353796196259</v>
      </c>
      <c r="W31" s="12">
        <v>10577.115107429981</v>
      </c>
      <c r="X31" s="12">
        <v>10011.955756703732</v>
      </c>
      <c r="Y31" s="12">
        <v>8500.255480276368</v>
      </c>
      <c r="Z31" s="12">
        <v>7297.7420092135781</v>
      </c>
      <c r="AA31" s="12">
        <v>7929.6883928424695</v>
      </c>
      <c r="AB31" s="12">
        <v>6393.677554393541</v>
      </c>
      <c r="AC31" s="34"/>
      <c r="AD31" s="34"/>
    </row>
    <row r="32" spans="1:30">
      <c r="A32" s="11" t="s">
        <v>25</v>
      </c>
      <c r="B32" s="28" t="s">
        <v>201</v>
      </c>
      <c r="C32" s="12">
        <v>1.2260755999999999</v>
      </c>
      <c r="D32" s="12">
        <v>1.3257037</v>
      </c>
      <c r="E32" s="12">
        <v>1.6832958</v>
      </c>
      <c r="F32" s="12">
        <v>2.0135631000000003</v>
      </c>
      <c r="G32" s="12">
        <v>2.1265942</v>
      </c>
      <c r="H32" s="12">
        <v>2.3892256000000001</v>
      </c>
      <c r="I32" s="12">
        <v>3.2501183</v>
      </c>
      <c r="J32" s="12">
        <v>4.2735202000000001</v>
      </c>
      <c r="K32" s="12">
        <v>5.5923204999999996</v>
      </c>
      <c r="L32" s="12">
        <v>6.8177121999999999</v>
      </c>
      <c r="M32" s="12">
        <v>7.7702356000000004</v>
      </c>
      <c r="N32" s="12">
        <v>9.9005139999999994</v>
      </c>
      <c r="O32" s="12">
        <v>11.525528100000001</v>
      </c>
      <c r="P32" s="12">
        <v>12.6134716</v>
      </c>
      <c r="Q32" s="12">
        <v>15.012013699999901</v>
      </c>
      <c r="R32" s="12">
        <v>17.017970800000001</v>
      </c>
      <c r="S32" s="12">
        <v>18.398800799999997</v>
      </c>
      <c r="T32" s="12">
        <v>19.914048699999999</v>
      </c>
      <c r="U32" s="12">
        <v>21.725454699999997</v>
      </c>
      <c r="V32" s="12">
        <v>22.534291399999997</v>
      </c>
      <c r="W32" s="12">
        <v>24.850878800000004</v>
      </c>
      <c r="X32" s="12">
        <v>26.448018999999999</v>
      </c>
      <c r="Y32" s="12">
        <v>26.688585400000001</v>
      </c>
      <c r="Z32" s="12">
        <v>28.704576499999998</v>
      </c>
      <c r="AA32" s="12">
        <v>29.873793600000003</v>
      </c>
      <c r="AB32" s="12">
        <v>29.940881399999899</v>
      </c>
      <c r="AC32" s="34"/>
      <c r="AD32" s="34"/>
    </row>
    <row r="33" spans="1:30">
      <c r="A33" s="50" t="s">
        <v>88</v>
      </c>
      <c r="B33" s="50"/>
      <c r="C33" s="26">
        <v>208835.26311388612</v>
      </c>
      <c r="D33" s="26">
        <v>145563.96461579934</v>
      </c>
      <c r="E33" s="26">
        <v>122576.79029182578</v>
      </c>
      <c r="F33" s="26">
        <v>126942.56799070006</v>
      </c>
      <c r="G33" s="26">
        <v>92901.561795086149</v>
      </c>
      <c r="H33" s="26">
        <v>72423.323363595657</v>
      </c>
      <c r="I33" s="26">
        <v>78147.130815379118</v>
      </c>
      <c r="J33" s="26">
        <v>72116.386750667531</v>
      </c>
      <c r="K33" s="26">
        <v>73669.615920770142</v>
      </c>
      <c r="L33" s="26">
        <v>69409.948930409621</v>
      </c>
      <c r="M33" s="26">
        <v>75547.87834622286</v>
      </c>
      <c r="N33" s="26">
        <v>63815.70413486116</v>
      </c>
      <c r="O33" s="26">
        <v>56875.253125982577</v>
      </c>
      <c r="P33" s="26">
        <v>56339.261696465001</v>
      </c>
      <c r="Q33" s="26">
        <v>49723.914119095862</v>
      </c>
      <c r="R33" s="26">
        <v>48276.100274744873</v>
      </c>
      <c r="S33" s="26">
        <v>39028.870699583007</v>
      </c>
      <c r="T33" s="26">
        <v>29117.996700838066</v>
      </c>
      <c r="U33" s="26">
        <v>30204.585638005618</v>
      </c>
      <c r="V33" s="26">
        <v>28867.962776201726</v>
      </c>
      <c r="W33" s="26">
        <v>22972.633764511716</v>
      </c>
      <c r="X33" s="26">
        <v>20386.992719587393</v>
      </c>
      <c r="Y33" s="26">
        <v>20097.403680391693</v>
      </c>
      <c r="Z33" s="26">
        <v>18170.169100015199</v>
      </c>
      <c r="AA33" s="26">
        <v>18035.020072363746</v>
      </c>
      <c r="AB33" s="26">
        <v>16645.11814571558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199415.64749999999</v>
      </c>
      <c r="D36" s="12">
        <v>154076.92089999997</v>
      </c>
      <c r="E36" s="12">
        <v>121540.61140000001</v>
      </c>
      <c r="F36" s="12">
        <v>91568.100602084014</v>
      </c>
      <c r="G36" s="12">
        <v>78720.482734413992</v>
      </c>
      <c r="H36" s="12">
        <v>48856.413385644359</v>
      </c>
      <c r="I36" s="12">
        <v>52741.585641233993</v>
      </c>
      <c r="J36" s="12">
        <v>49756.568110767403</v>
      </c>
      <c r="K36" s="12">
        <v>49462.449569009812</v>
      </c>
      <c r="L36" s="12">
        <v>47781.709047060998</v>
      </c>
      <c r="M36" s="12">
        <v>41601.560509436</v>
      </c>
      <c r="N36" s="12">
        <v>25403.326499999999</v>
      </c>
      <c r="O36" s="12">
        <v>23307.333999999999</v>
      </c>
      <c r="P36" s="12">
        <v>21365.250499999998</v>
      </c>
      <c r="Q36" s="12">
        <v>21475.5425</v>
      </c>
      <c r="R36" s="12">
        <v>19770.058499999999</v>
      </c>
      <c r="S36" s="12">
        <v>16867.105</v>
      </c>
      <c r="T36" s="12">
        <v>15625.679</v>
      </c>
      <c r="U36" s="12">
        <v>14417.342699999999</v>
      </c>
      <c r="V36" s="12">
        <v>14219.234599999998</v>
      </c>
      <c r="W36" s="12">
        <v>13230.654500000001</v>
      </c>
      <c r="X36" s="12">
        <v>10930.3596</v>
      </c>
      <c r="Y36" s="12">
        <v>10727.6055</v>
      </c>
      <c r="Z36" s="12">
        <v>10422.4964</v>
      </c>
      <c r="AA36" s="12">
        <v>9726.0861999999997</v>
      </c>
      <c r="AB36" s="12">
        <v>8793.2056999999986</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7200.9715294506004</v>
      </c>
      <c r="D38" s="12">
        <v>6276.1428590526402</v>
      </c>
      <c r="E38" s="12">
        <v>6087.5419625314698</v>
      </c>
      <c r="F38" s="12">
        <v>13810.250141319601</v>
      </c>
      <c r="G38" s="12">
        <v>11020.937978866601</v>
      </c>
      <c r="H38" s="12">
        <v>12051.646256865528</v>
      </c>
      <c r="I38" s="12">
        <v>9719.5884825403991</v>
      </c>
      <c r="J38" s="12">
        <v>11851.679357622701</v>
      </c>
      <c r="K38" s="12">
        <v>8948.3890339308</v>
      </c>
      <c r="L38" s="12">
        <v>15538.554131860001</v>
      </c>
      <c r="M38" s="12">
        <v>13877.490904039301</v>
      </c>
      <c r="N38" s="12">
        <v>19157.2039307823</v>
      </c>
      <c r="O38" s="12">
        <v>16262.198607411001</v>
      </c>
      <c r="P38" s="12">
        <v>18278.487799999999</v>
      </c>
      <c r="Q38" s="12">
        <v>16334.376199999999</v>
      </c>
      <c r="R38" s="12">
        <v>13729.70075</v>
      </c>
      <c r="S38" s="12">
        <v>13437.3436</v>
      </c>
      <c r="T38" s="12">
        <v>18049.548600000002</v>
      </c>
      <c r="U38" s="12">
        <v>17362.808499999999</v>
      </c>
      <c r="V38" s="12">
        <v>15957.931199999999</v>
      </c>
      <c r="W38" s="12">
        <v>13822.348900000001</v>
      </c>
      <c r="X38" s="12">
        <v>9904.676300000001</v>
      </c>
      <c r="Y38" s="12">
        <v>13418.418599999999</v>
      </c>
      <c r="Z38" s="12">
        <v>12277.3138</v>
      </c>
      <c r="AA38" s="12">
        <v>11376.495800000001</v>
      </c>
      <c r="AB38" s="12">
        <v>10580.7909</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1.2538314500000001E-3</v>
      </c>
      <c r="D40" s="12">
        <v>1.503483415E-3</v>
      </c>
      <c r="E40" s="12">
        <v>1.48681745E-3</v>
      </c>
      <c r="F40" s="12">
        <v>341.22703381274994</v>
      </c>
      <c r="G40" s="12">
        <v>281.20041650547989</v>
      </c>
      <c r="H40" s="12">
        <v>406.78069810369993</v>
      </c>
      <c r="I40" s="12">
        <v>13.653721184329999</v>
      </c>
      <c r="J40" s="12">
        <v>0.54179097185999991</v>
      </c>
      <c r="K40" s="12">
        <v>79.115720045459909</v>
      </c>
      <c r="L40" s="12">
        <v>137.6998566883</v>
      </c>
      <c r="M40" s="12">
        <v>1365.13453656963</v>
      </c>
      <c r="N40" s="12">
        <v>3546.1461387022</v>
      </c>
      <c r="O40" s="12">
        <v>6217.0208366845</v>
      </c>
      <c r="P40" s="12">
        <v>5914.3633464764007</v>
      </c>
      <c r="Q40" s="12">
        <v>5764.0489638592999</v>
      </c>
      <c r="R40" s="12">
        <v>8899.0186142693019</v>
      </c>
      <c r="S40" s="12">
        <v>14948.380791552801</v>
      </c>
      <c r="T40" s="12">
        <v>5370.0792356325992</v>
      </c>
      <c r="U40" s="12">
        <v>6034.1212664856002</v>
      </c>
      <c r="V40" s="12">
        <v>7532.63902908</v>
      </c>
      <c r="W40" s="12">
        <v>6669.6161608880002</v>
      </c>
      <c r="X40" s="12">
        <v>8799.4313117816</v>
      </c>
      <c r="Y40" s="12">
        <v>5130.2805766390002</v>
      </c>
      <c r="Z40" s="12">
        <v>5934.5627241093998</v>
      </c>
      <c r="AA40" s="12">
        <v>7693.5746494760006</v>
      </c>
      <c r="AB40" s="12">
        <v>8301.2511597537996</v>
      </c>
      <c r="AC40" s="34"/>
      <c r="AD40" s="34"/>
    </row>
    <row r="41" spans="1:30">
      <c r="A41" s="11" t="s">
        <v>26</v>
      </c>
      <c r="B41" s="11" t="s">
        <v>3</v>
      </c>
      <c r="C41" s="12">
        <v>5468.7379000000001</v>
      </c>
      <c r="D41" s="12">
        <v>4795.9099000000006</v>
      </c>
      <c r="E41" s="12">
        <v>4479.8284999999996</v>
      </c>
      <c r="F41" s="12">
        <v>4352.3844000000008</v>
      </c>
      <c r="G41" s="12">
        <v>4046.4575</v>
      </c>
      <c r="H41" s="12">
        <v>3775.5651000000003</v>
      </c>
      <c r="I41" s="12">
        <v>3289.8157999999999</v>
      </c>
      <c r="J41" s="12">
        <v>3317.3518000000004</v>
      </c>
      <c r="K41" s="12">
        <v>3196.5187000000001</v>
      </c>
      <c r="L41" s="12">
        <v>3021.5124999999998</v>
      </c>
      <c r="M41" s="12">
        <v>2764.1182999999996</v>
      </c>
      <c r="N41" s="12">
        <v>2610.0897999999997</v>
      </c>
      <c r="O41" s="12">
        <v>2423.3282000000004</v>
      </c>
      <c r="P41" s="12">
        <v>828.06259999999997</v>
      </c>
      <c r="Q41" s="12">
        <v>792.84993999999995</v>
      </c>
      <c r="R41" s="12">
        <v>726.08943999999997</v>
      </c>
      <c r="S41" s="12">
        <v>704.30809999999997</v>
      </c>
      <c r="T41" s="12">
        <v>659.51690000000008</v>
      </c>
      <c r="U41" s="12">
        <v>0</v>
      </c>
      <c r="V41" s="12">
        <v>0</v>
      </c>
      <c r="W41" s="12">
        <v>0</v>
      </c>
      <c r="X41" s="12">
        <v>0</v>
      </c>
      <c r="Y41" s="12">
        <v>0</v>
      </c>
      <c r="Z41" s="12">
        <v>0</v>
      </c>
      <c r="AA41" s="12">
        <v>0</v>
      </c>
      <c r="AB41" s="12">
        <v>0</v>
      </c>
      <c r="AC41" s="34"/>
      <c r="AD41" s="34"/>
    </row>
    <row r="42" spans="1:30">
      <c r="A42" s="11" t="s">
        <v>26</v>
      </c>
      <c r="B42" s="11" t="s">
        <v>99</v>
      </c>
      <c r="C42" s="12">
        <v>0</v>
      </c>
      <c r="D42" s="12">
        <v>0</v>
      </c>
      <c r="E42" s="12">
        <v>28643.315999999999</v>
      </c>
      <c r="F42" s="12">
        <v>3201.4045000000001</v>
      </c>
      <c r="G42" s="12">
        <v>9387.3819999999996</v>
      </c>
      <c r="H42" s="12">
        <v>27629.856</v>
      </c>
      <c r="I42" s="12">
        <v>4.5045282999999996</v>
      </c>
      <c r="J42" s="12">
        <v>5.6280499999999999E-4</v>
      </c>
      <c r="K42" s="12">
        <v>7.8361216000000002</v>
      </c>
      <c r="L42" s="12">
        <v>14.6004375</v>
      </c>
      <c r="M42" s="12">
        <v>10.260596</v>
      </c>
      <c r="N42" s="12">
        <v>34.272112999999997</v>
      </c>
      <c r="O42" s="12">
        <v>4.4051757000000002E-4</v>
      </c>
      <c r="P42" s="12">
        <v>123.42951600000001</v>
      </c>
      <c r="Q42" s="12">
        <v>4.7539874999999996E-4</v>
      </c>
      <c r="R42" s="12">
        <v>5.0013255999999996E-4</v>
      </c>
      <c r="S42" s="12">
        <v>5.3810256999999994E-4</v>
      </c>
      <c r="T42" s="12">
        <v>27.072222999999902</v>
      </c>
      <c r="U42" s="12">
        <v>6.1952119999999908</v>
      </c>
      <c r="V42" s="12">
        <v>3.7097993000000002</v>
      </c>
      <c r="W42" s="12">
        <v>61.671190000000003</v>
      </c>
      <c r="X42" s="12">
        <v>16.453209999999999</v>
      </c>
      <c r="Y42" s="12">
        <v>12.545714</v>
      </c>
      <c r="Z42" s="12">
        <v>6.6031340000000007E-4</v>
      </c>
      <c r="AA42" s="12">
        <v>90.774899999999988</v>
      </c>
      <c r="AB42" s="12">
        <v>13.090228999999999</v>
      </c>
      <c r="AC42" s="34"/>
      <c r="AD42" s="34"/>
    </row>
    <row r="43" spans="1:30">
      <c r="A43" s="11" t="s">
        <v>26</v>
      </c>
      <c r="B43" s="11" t="s">
        <v>9</v>
      </c>
      <c r="C43" s="12">
        <v>502.77129400000001</v>
      </c>
      <c r="D43" s="12">
        <v>811.87375017281192</v>
      </c>
      <c r="E43" s="12">
        <v>1312.3939687945442</v>
      </c>
      <c r="F43" s="12">
        <v>1425.9353291531393</v>
      </c>
      <c r="G43" s="12">
        <v>1675.1556725784963</v>
      </c>
      <c r="H43" s="12">
        <v>1561.4937651618966</v>
      </c>
      <c r="I43" s="12">
        <v>1584.1358751038133</v>
      </c>
      <c r="J43" s="12">
        <v>1439.6829279908486</v>
      </c>
      <c r="K43" s="12">
        <v>1384.7484929679997</v>
      </c>
      <c r="L43" s="12">
        <v>1208.099505783847</v>
      </c>
      <c r="M43" s="12">
        <v>1258.5912770423959</v>
      </c>
      <c r="N43" s="12">
        <v>1230.7180333357956</v>
      </c>
      <c r="O43" s="12">
        <v>1161.0412266415146</v>
      </c>
      <c r="P43" s="12">
        <v>1105.511601299231</v>
      </c>
      <c r="Q43" s="12">
        <v>1023.0041314878229</v>
      </c>
      <c r="R43" s="12">
        <v>979.6675158520901</v>
      </c>
      <c r="S43" s="12">
        <v>899.66222419544295</v>
      </c>
      <c r="T43" s="12">
        <v>894.86478015271302</v>
      </c>
      <c r="U43" s="12">
        <v>793.59481988947562</v>
      </c>
      <c r="V43" s="12">
        <v>728.84037264372489</v>
      </c>
      <c r="W43" s="12">
        <v>668.01303233641863</v>
      </c>
      <c r="X43" s="12">
        <v>623.30476058473403</v>
      </c>
      <c r="Y43" s="12">
        <v>598.27727939676515</v>
      </c>
      <c r="Z43" s="12">
        <v>554.78553863273544</v>
      </c>
      <c r="AA43" s="12">
        <v>523.73734075268203</v>
      </c>
      <c r="AB43" s="12">
        <v>473.80753506782543</v>
      </c>
      <c r="AC43" s="34"/>
      <c r="AD43" s="34"/>
    </row>
    <row r="44" spans="1:30">
      <c r="A44" s="11" t="s">
        <v>26</v>
      </c>
      <c r="B44" s="11" t="s">
        <v>8</v>
      </c>
      <c r="C44" s="12">
        <v>775.01920089999953</v>
      </c>
      <c r="D44" s="12">
        <v>655.59406165738039</v>
      </c>
      <c r="E44" s="12">
        <v>529.54395352119559</v>
      </c>
      <c r="F44" s="12">
        <v>623.30874839096214</v>
      </c>
      <c r="G44" s="12">
        <v>484.12192852043404</v>
      </c>
      <c r="H44" s="12">
        <v>494.20018379271301</v>
      </c>
      <c r="I44" s="12">
        <v>556.76168350781234</v>
      </c>
      <c r="J44" s="12">
        <v>527.06005888463983</v>
      </c>
      <c r="K44" s="12">
        <v>506.5571610359097</v>
      </c>
      <c r="L44" s="12">
        <v>648.55422158991871</v>
      </c>
      <c r="M44" s="12">
        <v>650.99284463998799</v>
      </c>
      <c r="N44" s="12">
        <v>646.5250762458279</v>
      </c>
      <c r="O44" s="12">
        <v>603.76708981897673</v>
      </c>
      <c r="P44" s="12">
        <v>468.73688074956999</v>
      </c>
      <c r="Q44" s="12">
        <v>490.39622399116297</v>
      </c>
      <c r="R44" s="12">
        <v>476.48646701031771</v>
      </c>
      <c r="S44" s="12">
        <v>474.08880469030959</v>
      </c>
      <c r="T44" s="12">
        <v>433.12042484710332</v>
      </c>
      <c r="U44" s="12">
        <v>417.34116138314369</v>
      </c>
      <c r="V44" s="12">
        <v>438.48667523175715</v>
      </c>
      <c r="W44" s="12">
        <v>428.76433791308483</v>
      </c>
      <c r="X44" s="12">
        <v>412.21966468677584</v>
      </c>
      <c r="Y44" s="12">
        <v>309.49882351269895</v>
      </c>
      <c r="Z44" s="12">
        <v>319.27156785060259</v>
      </c>
      <c r="AA44" s="12">
        <v>320.86370509399472</v>
      </c>
      <c r="AB44" s="12">
        <v>378.37648862679805</v>
      </c>
      <c r="AC44" s="34"/>
      <c r="AD44" s="34"/>
    </row>
    <row r="45" spans="1:30">
      <c r="A45" s="11" t="s">
        <v>26</v>
      </c>
      <c r="B45" s="11" t="s">
        <v>91</v>
      </c>
      <c r="C45" s="12">
        <v>16.160247999999999</v>
      </c>
      <c r="D45" s="12">
        <v>13.530202705687</v>
      </c>
      <c r="E45" s="12">
        <v>14.241777248516001</v>
      </c>
      <c r="F45" s="12">
        <v>13.78482972978</v>
      </c>
      <c r="G45" s="12">
        <v>12.455943213269999</v>
      </c>
      <c r="H45" s="12">
        <v>12.132088822235</v>
      </c>
      <c r="I45" s="12">
        <v>11.228515183295999</v>
      </c>
      <c r="J45" s="12">
        <v>10.292086436849992</v>
      </c>
      <c r="K45" s="12">
        <v>9.8600207312599988</v>
      </c>
      <c r="L45" s="12">
        <v>8.8322298642100012</v>
      </c>
      <c r="M45" s="12">
        <v>8.1617890643699997</v>
      </c>
      <c r="N45" s="12">
        <v>7.6957555789299992</v>
      </c>
      <c r="O45" s="12">
        <v>6.792851462809999</v>
      </c>
      <c r="P45" s="12">
        <v>6.1994776928999986</v>
      </c>
      <c r="Q45" s="12">
        <v>6.0199137532899991</v>
      </c>
      <c r="R45" s="12">
        <v>5.5152868675300004</v>
      </c>
      <c r="S45" s="12">
        <v>5.0816268800300017</v>
      </c>
      <c r="T45" s="12">
        <v>20.4337582546699</v>
      </c>
      <c r="U45" s="12">
        <v>19.041746737229992</v>
      </c>
      <c r="V45" s="12">
        <v>17.501353934349996</v>
      </c>
      <c r="W45" s="12">
        <v>28.605325439569999</v>
      </c>
      <c r="X45" s="12">
        <v>26.5722964811699</v>
      </c>
      <c r="Y45" s="12">
        <v>32.647922198749903</v>
      </c>
      <c r="Z45" s="12">
        <v>31.121090677340003</v>
      </c>
      <c r="AA45" s="12">
        <v>28.87168143828</v>
      </c>
      <c r="AB45" s="12">
        <v>27.158238648479998</v>
      </c>
      <c r="AC45" s="34"/>
      <c r="AD45" s="34"/>
    </row>
    <row r="46" spans="1:30">
      <c r="A46" s="11" t="s">
        <v>26</v>
      </c>
      <c r="B46" s="11" t="s">
        <v>15</v>
      </c>
      <c r="C46" s="12">
        <v>6553.9456</v>
      </c>
      <c r="D46" s="12">
        <v>8052.5068000000001</v>
      </c>
      <c r="E46" s="12">
        <v>7770.8087000000005</v>
      </c>
      <c r="F46" s="12">
        <v>7165.3824999999997</v>
      </c>
      <c r="G46" s="12">
        <v>5531.4015630551457</v>
      </c>
      <c r="H46" s="12">
        <v>6133.4253415189096</v>
      </c>
      <c r="I46" s="12">
        <v>3513.2061802228741</v>
      </c>
      <c r="J46" s="12">
        <v>2492.248561589116</v>
      </c>
      <c r="K46" s="12">
        <v>3256.9649590199465</v>
      </c>
      <c r="L46" s="12">
        <v>4389.2076449669303</v>
      </c>
      <c r="M46" s="12">
        <v>3934.1220580032295</v>
      </c>
      <c r="N46" s="12">
        <v>3991.9351959338142</v>
      </c>
      <c r="O46" s="12">
        <v>3691.9491973661397</v>
      </c>
      <c r="P46" s="12">
        <v>2723.2299597093324</v>
      </c>
      <c r="Q46" s="12">
        <v>2606.5553890173483</v>
      </c>
      <c r="R46" s="12">
        <v>2680.4123263743377</v>
      </c>
      <c r="S46" s="12">
        <v>2429.0059990475784</v>
      </c>
      <c r="T46" s="12">
        <v>2244.7611927773305</v>
      </c>
      <c r="U46" s="12">
        <v>2331.6438319101921</v>
      </c>
      <c r="V46" s="12">
        <v>2391.7461317697107</v>
      </c>
      <c r="W46" s="12">
        <v>2130.0955761391701</v>
      </c>
      <c r="X46" s="12">
        <v>2142.1336144434958</v>
      </c>
      <c r="Y46" s="12">
        <v>1530.2211619744744</v>
      </c>
      <c r="Z46" s="12">
        <v>1480.8690179917701</v>
      </c>
      <c r="AA46" s="12">
        <v>1595.4301535148961</v>
      </c>
      <c r="AB46" s="12">
        <v>1505.8368714192543</v>
      </c>
      <c r="AC46" s="34"/>
      <c r="AD46" s="34"/>
    </row>
    <row r="47" spans="1:30">
      <c r="A47" s="11" t="s">
        <v>26</v>
      </c>
      <c r="B47" s="28" t="s">
        <v>201</v>
      </c>
      <c r="C47" s="12">
        <v>0.56034173999999992</v>
      </c>
      <c r="D47" s="12">
        <v>0.61125030000000002</v>
      </c>
      <c r="E47" s="12">
        <v>0.82768584999999995</v>
      </c>
      <c r="F47" s="12">
        <v>1.0078338599999999</v>
      </c>
      <c r="G47" s="12">
        <v>1.1337356999999999</v>
      </c>
      <c r="H47" s="12">
        <v>1.3713626999999999</v>
      </c>
      <c r="I47" s="12">
        <v>1.9215295700000001</v>
      </c>
      <c r="J47" s="12">
        <v>2.5891282000000002</v>
      </c>
      <c r="K47" s="12">
        <v>3.5245788</v>
      </c>
      <c r="L47" s="12">
        <v>4.3653516999999997</v>
      </c>
      <c r="M47" s="12">
        <v>5.3703944000000003</v>
      </c>
      <c r="N47" s="12">
        <v>6.5873396999999994</v>
      </c>
      <c r="O47" s="12">
        <v>7.4788140000000007</v>
      </c>
      <c r="P47" s="12">
        <v>8.4000913999999991</v>
      </c>
      <c r="Q47" s="12">
        <v>9.939033499999999</v>
      </c>
      <c r="R47" s="12">
        <v>10.952477299999998</v>
      </c>
      <c r="S47" s="12">
        <v>12.082121899999999</v>
      </c>
      <c r="T47" s="12">
        <v>13.2298709</v>
      </c>
      <c r="U47" s="12">
        <v>14.353042</v>
      </c>
      <c r="V47" s="12">
        <v>15.232325000000001</v>
      </c>
      <c r="W47" s="12">
        <v>16.506580499999902</v>
      </c>
      <c r="X47" s="12">
        <v>17.465564199999999</v>
      </c>
      <c r="Y47" s="12">
        <v>17.515443099999999</v>
      </c>
      <c r="Z47" s="12">
        <v>18.888590700000002</v>
      </c>
      <c r="AA47" s="12">
        <v>19.331910799999999</v>
      </c>
      <c r="AB47" s="12">
        <v>20.3596678</v>
      </c>
      <c r="AC47" s="34"/>
      <c r="AD47" s="34"/>
    </row>
    <row r="48" spans="1:30">
      <c r="A48" s="50" t="s">
        <v>88</v>
      </c>
      <c r="B48" s="50"/>
      <c r="C48" s="26">
        <v>219933.81486792205</v>
      </c>
      <c r="D48" s="26">
        <v>174683.09122737189</v>
      </c>
      <c r="E48" s="26">
        <v>170379.11543476317</v>
      </c>
      <c r="F48" s="26">
        <v>122502.78591835024</v>
      </c>
      <c r="G48" s="26">
        <v>111160.7294728534</v>
      </c>
      <c r="H48" s="26">
        <v>100922.88418260934</v>
      </c>
      <c r="I48" s="26">
        <v>71436.401956846516</v>
      </c>
      <c r="J48" s="26">
        <v>69398.014385268412</v>
      </c>
      <c r="K48" s="26">
        <v>66855.964357141187</v>
      </c>
      <c r="L48" s="26">
        <v>72753.134927014209</v>
      </c>
      <c r="M48" s="26">
        <v>65475.803209194921</v>
      </c>
      <c r="N48" s="26">
        <v>56634.49988327887</v>
      </c>
      <c r="O48" s="26">
        <v>53680.911263902512</v>
      </c>
      <c r="P48" s="26">
        <v>50821.67177332742</v>
      </c>
      <c r="Q48" s="26">
        <v>48502.732771007672</v>
      </c>
      <c r="R48" s="26">
        <v>47277.901877806144</v>
      </c>
      <c r="S48" s="26">
        <v>49777.058806368746</v>
      </c>
      <c r="T48" s="26">
        <v>43338.305985564424</v>
      </c>
      <c r="U48" s="26">
        <v>41396.442280405645</v>
      </c>
      <c r="V48" s="26">
        <v>41305.321486959525</v>
      </c>
      <c r="W48" s="26">
        <v>37056.275603216236</v>
      </c>
      <c r="X48" s="26">
        <v>32872.616322177775</v>
      </c>
      <c r="Y48" s="26">
        <v>31777.011020821687</v>
      </c>
      <c r="Z48" s="26">
        <v>31039.309390275248</v>
      </c>
      <c r="AA48" s="26">
        <v>31375.166341075856</v>
      </c>
      <c r="AB48" s="26">
        <v>30093.876790316157</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142444.106</v>
      </c>
      <c r="D52" s="12">
        <v>111859.459</v>
      </c>
      <c r="E52" s="12">
        <v>86658.2745</v>
      </c>
      <c r="F52" s="12">
        <v>41278.786737127703</v>
      </c>
      <c r="G52" s="12">
        <v>26831.348636362</v>
      </c>
      <c r="H52" s="12">
        <v>21187.117331118468</v>
      </c>
      <c r="I52" s="12">
        <v>20995.817358932702</v>
      </c>
      <c r="J52" s="12">
        <v>18210.715203402</v>
      </c>
      <c r="K52" s="12">
        <v>20183.767</v>
      </c>
      <c r="L52" s="12">
        <v>9742.0460000000003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21.504047</v>
      </c>
      <c r="D54" s="12">
        <v>2074.8229999999999</v>
      </c>
      <c r="E54" s="12">
        <v>4841.7579999999998</v>
      </c>
      <c r="F54" s="12">
        <v>5547.7060000000001</v>
      </c>
      <c r="G54" s="12">
        <v>5528.5815000000002</v>
      </c>
      <c r="H54" s="12">
        <v>4804.2044999999998</v>
      </c>
      <c r="I54" s="12">
        <v>1242.5834</v>
      </c>
      <c r="J54" s="12">
        <v>1273.6400000000001</v>
      </c>
      <c r="K54" s="12">
        <v>1966.3520000000001</v>
      </c>
      <c r="L54" s="12">
        <v>2346.0972000000002</v>
      </c>
      <c r="M54" s="12">
        <v>1745.3812</v>
      </c>
      <c r="N54" s="12">
        <v>1172.9285</v>
      </c>
      <c r="O54" s="12">
        <v>1198.0885000000001</v>
      </c>
      <c r="P54" s="12">
        <v>1183.4629</v>
      </c>
      <c r="Q54" s="12">
        <v>1101.3188</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14.35781479245</v>
      </c>
      <c r="D55" s="12">
        <v>1.7157635899999991E-3</v>
      </c>
      <c r="E55" s="12">
        <v>105.06007591172001</v>
      </c>
      <c r="F55" s="12">
        <v>1662.2079648397003</v>
      </c>
      <c r="G55" s="12">
        <v>2592.3388382757503</v>
      </c>
      <c r="H55" s="12">
        <v>1920.2677760481001</v>
      </c>
      <c r="I55" s="12">
        <v>1688.5016531900999</v>
      </c>
      <c r="J55" s="12">
        <v>1349.5959931465002</v>
      </c>
      <c r="K55" s="12">
        <v>4747.9481471873996</v>
      </c>
      <c r="L55" s="12">
        <v>6419.6956279488004</v>
      </c>
      <c r="M55" s="12">
        <v>7899.485707258501</v>
      </c>
      <c r="N55" s="12">
        <v>5009.1162000745007</v>
      </c>
      <c r="O55" s="12">
        <v>3402.4142234473002</v>
      </c>
      <c r="P55" s="12">
        <v>4566.5070842577998</v>
      </c>
      <c r="Q55" s="12">
        <v>2459.1233419509999</v>
      </c>
      <c r="R55" s="12">
        <v>6540.5800143984998</v>
      </c>
      <c r="S55" s="12">
        <v>8192.9268645740995</v>
      </c>
      <c r="T55" s="12">
        <v>8846.2725359905016</v>
      </c>
      <c r="U55" s="12">
        <v>5551.5071684269997</v>
      </c>
      <c r="V55" s="12">
        <v>7655.1242234413012</v>
      </c>
      <c r="W55" s="12">
        <v>4688.1388767088001</v>
      </c>
      <c r="X55" s="12">
        <v>5260.9158566632996</v>
      </c>
      <c r="Y55" s="12">
        <v>5333.8027316039997</v>
      </c>
      <c r="Z55" s="12">
        <v>4247.1918113945003</v>
      </c>
      <c r="AA55" s="12">
        <v>6370.210128037299</v>
      </c>
      <c r="AB55" s="12">
        <v>6230.8811038083004</v>
      </c>
      <c r="AC55" s="34"/>
      <c r="AD55" s="34"/>
    </row>
    <row r="56" spans="1:30">
      <c r="A56" s="11" t="s">
        <v>27</v>
      </c>
      <c r="B56" s="11" t="s">
        <v>3</v>
      </c>
      <c r="C56" s="12">
        <v>25971.034760000002</v>
      </c>
      <c r="D56" s="12">
        <v>25027.875899999999</v>
      </c>
      <c r="E56" s="12">
        <v>22045.9061</v>
      </c>
      <c r="F56" s="12">
        <v>17208.65508</v>
      </c>
      <c r="G56" s="12">
        <v>24205.893099999998</v>
      </c>
      <c r="H56" s="12">
        <v>18823.943219999997</v>
      </c>
      <c r="I56" s="12">
        <v>15259.520920000003</v>
      </c>
      <c r="J56" s="12">
        <v>14209.802119999998</v>
      </c>
      <c r="K56" s="12">
        <v>12083.321159999998</v>
      </c>
      <c r="L56" s="12">
        <v>13861.683819999998</v>
      </c>
      <c r="M56" s="12">
        <v>13250.999099999999</v>
      </c>
      <c r="N56" s="12">
        <v>11852.105069999998</v>
      </c>
      <c r="O56" s="12">
        <v>9209.9498000000003</v>
      </c>
      <c r="P56" s="12">
        <v>13092.19555</v>
      </c>
      <c r="Q56" s="12">
        <v>10173.871559999998</v>
      </c>
      <c r="R56" s="12">
        <v>8217.0586999999996</v>
      </c>
      <c r="S56" s="12">
        <v>7620.3258900000001</v>
      </c>
      <c r="T56" s="12">
        <v>6568.471199999999</v>
      </c>
      <c r="U56" s="12">
        <v>7549.7709399999994</v>
      </c>
      <c r="V56" s="12">
        <v>7214.7024399999991</v>
      </c>
      <c r="W56" s="12">
        <v>6420.92814</v>
      </c>
      <c r="X56" s="12">
        <v>5046.5155400000012</v>
      </c>
      <c r="Y56" s="12">
        <v>7100.3332799999998</v>
      </c>
      <c r="Z56" s="12">
        <v>5563.3261499999999</v>
      </c>
      <c r="AA56" s="12">
        <v>4471.1688040000008</v>
      </c>
      <c r="AB56" s="12">
        <v>4173.4052460000003</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998.55596609999986</v>
      </c>
      <c r="D58" s="12">
        <v>1143.1769739974445</v>
      </c>
      <c r="E58" s="12">
        <v>1054.0333315007251</v>
      </c>
      <c r="F58" s="12">
        <v>1374.168084799438</v>
      </c>
      <c r="G58" s="12">
        <v>1466.842261815375</v>
      </c>
      <c r="H58" s="12">
        <v>1685.5466327549598</v>
      </c>
      <c r="I58" s="12">
        <v>1556.3018530711386</v>
      </c>
      <c r="J58" s="12">
        <v>1687.8581827278986</v>
      </c>
      <c r="K58" s="12">
        <v>1564.6172664017079</v>
      </c>
      <c r="L58" s="12">
        <v>1594.8117663535509</v>
      </c>
      <c r="M58" s="12">
        <v>1625.2989118241958</v>
      </c>
      <c r="N58" s="12">
        <v>1727.9503508479586</v>
      </c>
      <c r="O58" s="12">
        <v>1764.5498635477193</v>
      </c>
      <c r="P58" s="12">
        <v>1663.6476213345975</v>
      </c>
      <c r="Q58" s="12">
        <v>1723.5037818476426</v>
      </c>
      <c r="R58" s="12">
        <v>1637.937169249996</v>
      </c>
      <c r="S58" s="12">
        <v>1613.2448870785829</v>
      </c>
      <c r="T58" s="12">
        <v>1367.6685275395635</v>
      </c>
      <c r="U58" s="12">
        <v>1304.5000873149995</v>
      </c>
      <c r="V58" s="12">
        <v>1204.4187533250517</v>
      </c>
      <c r="W58" s="12">
        <v>1147.4154593238591</v>
      </c>
      <c r="X58" s="12">
        <v>1036.2732887684258</v>
      </c>
      <c r="Y58" s="12">
        <v>924.72709037722313</v>
      </c>
      <c r="Z58" s="12">
        <v>910.65886054965506</v>
      </c>
      <c r="AA58" s="12">
        <v>815.9487236135617</v>
      </c>
      <c r="AB58" s="12">
        <v>807.9322133793147</v>
      </c>
      <c r="AC58" s="34"/>
      <c r="AD58" s="34"/>
    </row>
    <row r="59" spans="1:30">
      <c r="A59" s="11" t="s">
        <v>27</v>
      </c>
      <c r="B59" s="11" t="s">
        <v>8</v>
      </c>
      <c r="C59" s="12">
        <v>205.02909139999986</v>
      </c>
      <c r="D59" s="12">
        <v>215.58859395517749</v>
      </c>
      <c r="E59" s="12">
        <v>170.79863308615197</v>
      </c>
      <c r="F59" s="12">
        <v>192.63183533020202</v>
      </c>
      <c r="G59" s="12">
        <v>194.33905387818274</v>
      </c>
      <c r="H59" s="12">
        <v>188.30913594575603</v>
      </c>
      <c r="I59" s="12">
        <v>185.16209379237173</v>
      </c>
      <c r="J59" s="12">
        <v>164.63237004778497</v>
      </c>
      <c r="K59" s="12">
        <v>165.21338326622501</v>
      </c>
      <c r="L59" s="12">
        <v>152.7282799423059</v>
      </c>
      <c r="M59" s="12">
        <v>150.33010475603299</v>
      </c>
      <c r="N59" s="12">
        <v>144.227737558999</v>
      </c>
      <c r="O59" s="12">
        <v>135.48131189042695</v>
      </c>
      <c r="P59" s="12">
        <v>117.555226147784</v>
      </c>
      <c r="Q59" s="12">
        <v>114.58526292953493</v>
      </c>
      <c r="R59" s="12">
        <v>105.62924964277899</v>
      </c>
      <c r="S59" s="12">
        <v>94.465343903990998</v>
      </c>
      <c r="T59" s="12">
        <v>103.63182655536801</v>
      </c>
      <c r="U59" s="12">
        <v>95.350868497265878</v>
      </c>
      <c r="V59" s="12">
        <v>96.839470277428006</v>
      </c>
      <c r="W59" s="12">
        <v>149.82178976266999</v>
      </c>
      <c r="X59" s="12">
        <v>143.325706806791</v>
      </c>
      <c r="Y59" s="12">
        <v>126.489546515086</v>
      </c>
      <c r="Z59" s="12">
        <v>124.31420817989299</v>
      </c>
      <c r="AA59" s="12">
        <v>117.25610575951492</v>
      </c>
      <c r="AB59" s="12">
        <v>93.818678081196992</v>
      </c>
      <c r="AC59" s="34"/>
      <c r="AD59" s="34"/>
    </row>
    <row r="60" spans="1:30">
      <c r="A60" s="11" t="s">
        <v>27</v>
      </c>
      <c r="B60" s="11" t="s">
        <v>91</v>
      </c>
      <c r="C60" s="12">
        <v>17.014595199999999</v>
      </c>
      <c r="D60" s="12">
        <v>35.921979361775008</v>
      </c>
      <c r="E60" s="12">
        <v>55.162113100569997</v>
      </c>
      <c r="F60" s="12">
        <v>141.40240693384001</v>
      </c>
      <c r="G60" s="12">
        <v>115.26101315568999</v>
      </c>
      <c r="H60" s="12">
        <v>112.60623398541999</v>
      </c>
      <c r="I60" s="12">
        <v>129.45141450039989</v>
      </c>
      <c r="J60" s="12">
        <v>129.82979849731993</v>
      </c>
      <c r="K60" s="12">
        <v>135.61703437202991</v>
      </c>
      <c r="L60" s="12">
        <v>139.15711408896999</v>
      </c>
      <c r="M60" s="12">
        <v>215.94133774764003</v>
      </c>
      <c r="N60" s="12">
        <v>216.4746366970399</v>
      </c>
      <c r="O60" s="12">
        <v>201.29949376617</v>
      </c>
      <c r="P60" s="12">
        <v>158.57927702248998</v>
      </c>
      <c r="Q60" s="12">
        <v>154.47534345642001</v>
      </c>
      <c r="R60" s="12">
        <v>143.5769248981</v>
      </c>
      <c r="S60" s="12">
        <v>125.87052050058</v>
      </c>
      <c r="T60" s="12">
        <v>115.2983603</v>
      </c>
      <c r="U60" s="12">
        <v>112.5086705552299</v>
      </c>
      <c r="V60" s="12">
        <v>108.6341844780999</v>
      </c>
      <c r="W60" s="12">
        <v>104.20143115567991</v>
      </c>
      <c r="X60" s="12">
        <v>99.446596596350005</v>
      </c>
      <c r="Y60" s="12">
        <v>81.941388111799981</v>
      </c>
      <c r="Z60" s="12">
        <v>64.359510365959807</v>
      </c>
      <c r="AA60" s="12">
        <v>61.107465159630003</v>
      </c>
      <c r="AB60" s="12">
        <v>51.302578246700001</v>
      </c>
      <c r="AC60" s="34"/>
      <c r="AD60" s="34"/>
    </row>
    <row r="61" spans="1:30">
      <c r="A61" s="11" t="s">
        <v>27</v>
      </c>
      <c r="B61" s="11" t="s">
        <v>15</v>
      </c>
      <c r="C61" s="12">
        <v>0</v>
      </c>
      <c r="D61" s="12">
        <v>0</v>
      </c>
      <c r="E61" s="12">
        <v>0</v>
      </c>
      <c r="F61" s="12">
        <v>0</v>
      </c>
      <c r="G61" s="12">
        <v>232.074179684336</v>
      </c>
      <c r="H61" s="12">
        <v>233.53158916033999</v>
      </c>
      <c r="I61" s="12">
        <v>232.17290639426</v>
      </c>
      <c r="J61" s="12">
        <v>210.04173857920998</v>
      </c>
      <c r="K61" s="12">
        <v>189.79656117213398</v>
      </c>
      <c r="L61" s="12">
        <v>163.16243733089999</v>
      </c>
      <c r="M61" s="12">
        <v>155.65642606892001</v>
      </c>
      <c r="N61" s="12">
        <v>152.35745331443997</v>
      </c>
      <c r="O61" s="12">
        <v>146.92473576921998</v>
      </c>
      <c r="P61" s="12">
        <v>126.15821942412201</v>
      </c>
      <c r="Q61" s="12">
        <v>120.142052749375</v>
      </c>
      <c r="R61" s="12">
        <v>117.52937494631</v>
      </c>
      <c r="S61" s="12">
        <v>102.084655582995</v>
      </c>
      <c r="T61" s="12">
        <v>98.378830022466005</v>
      </c>
      <c r="U61" s="12">
        <v>95.88138411648498</v>
      </c>
      <c r="V61" s="12">
        <v>91.909696182464998</v>
      </c>
      <c r="W61" s="12">
        <v>91.149336317179987</v>
      </c>
      <c r="X61" s="12">
        <v>86.01966749108</v>
      </c>
      <c r="Y61" s="12">
        <v>71.612782483160004</v>
      </c>
      <c r="Z61" s="12">
        <v>70.232511462069994</v>
      </c>
      <c r="AA61" s="12">
        <v>67.982977784885009</v>
      </c>
      <c r="AB61" s="12">
        <v>59.75238782836</v>
      </c>
      <c r="AC61" s="34"/>
      <c r="AD61" s="34"/>
    </row>
    <row r="62" spans="1:30">
      <c r="A62" s="11" t="s">
        <v>27</v>
      </c>
      <c r="B62" s="28" t="s">
        <v>201</v>
      </c>
      <c r="C62" s="12">
        <v>1.1396742</v>
      </c>
      <c r="D62" s="12">
        <v>1.2643689999999999</v>
      </c>
      <c r="E62" s="12">
        <v>1.634787</v>
      </c>
      <c r="F62" s="12">
        <v>1.9583379000000001</v>
      </c>
      <c r="G62" s="12">
        <v>1.9701131999999999</v>
      </c>
      <c r="H62" s="12">
        <v>2.2692700000000001</v>
      </c>
      <c r="I62" s="12">
        <v>3.1325300999999999</v>
      </c>
      <c r="J62" s="12">
        <v>3.9551932999999999</v>
      </c>
      <c r="K62" s="12">
        <v>4.9397652000000001</v>
      </c>
      <c r="L62" s="12">
        <v>5.9925763000000005</v>
      </c>
      <c r="M62" s="12">
        <v>7.1281620000000006</v>
      </c>
      <c r="N62" s="12">
        <v>8.9638505999999989</v>
      </c>
      <c r="O62" s="12">
        <v>10.583596200000001</v>
      </c>
      <c r="P62" s="12">
        <v>10.639518000000001</v>
      </c>
      <c r="Q62" s="12">
        <v>12.5435439</v>
      </c>
      <c r="R62" s="12">
        <v>13.655186499999999</v>
      </c>
      <c r="S62" s="12">
        <v>14.507480699999901</v>
      </c>
      <c r="T62" s="12">
        <v>15.53022799999999</v>
      </c>
      <c r="U62" s="12">
        <v>17.553067500000001</v>
      </c>
      <c r="V62" s="12">
        <v>18.863897999999992</v>
      </c>
      <c r="W62" s="12">
        <v>20.397316600000003</v>
      </c>
      <c r="X62" s="12">
        <v>21.710697499999998</v>
      </c>
      <c r="Y62" s="12">
        <v>20.861407400000001</v>
      </c>
      <c r="Z62" s="12">
        <v>22.281454</v>
      </c>
      <c r="AA62" s="12">
        <v>23.313861499999998</v>
      </c>
      <c r="AB62" s="12">
        <v>23.340047300000002</v>
      </c>
      <c r="AC62" s="34"/>
      <c r="AD62" s="34"/>
    </row>
    <row r="63" spans="1:30">
      <c r="A63" s="50" t="s">
        <v>88</v>
      </c>
      <c r="B63" s="50"/>
      <c r="C63" s="26">
        <v>169672.74194869245</v>
      </c>
      <c r="D63" s="26">
        <v>140358.11153207798</v>
      </c>
      <c r="E63" s="26">
        <v>114932.62754059916</v>
      </c>
      <c r="F63" s="26">
        <v>67407.51644693088</v>
      </c>
      <c r="G63" s="26">
        <v>61168.648696371325</v>
      </c>
      <c r="H63" s="26">
        <v>48957.79568901303</v>
      </c>
      <c r="I63" s="26">
        <v>41292.644129980981</v>
      </c>
      <c r="J63" s="26">
        <v>37240.07059970071</v>
      </c>
      <c r="K63" s="26">
        <v>41041.572317599486</v>
      </c>
      <c r="L63" s="26">
        <v>34425.374821964528</v>
      </c>
      <c r="M63" s="26">
        <v>25050.220949655293</v>
      </c>
      <c r="N63" s="26">
        <v>20284.123799092933</v>
      </c>
      <c r="O63" s="26">
        <v>16069.291524620838</v>
      </c>
      <c r="P63" s="26">
        <v>20918.745396186794</v>
      </c>
      <c r="Q63" s="26">
        <v>15859.563686833972</v>
      </c>
      <c r="R63" s="26">
        <v>16775.966619635685</v>
      </c>
      <c r="S63" s="26">
        <v>17763.425642340248</v>
      </c>
      <c r="T63" s="26">
        <v>17115.251508407899</v>
      </c>
      <c r="U63" s="26">
        <v>14727.07218641098</v>
      </c>
      <c r="V63" s="26">
        <v>16390.492665704347</v>
      </c>
      <c r="W63" s="26">
        <v>12622.052349868187</v>
      </c>
      <c r="X63" s="26">
        <v>11694.207353825948</v>
      </c>
      <c r="Y63" s="26">
        <v>13659.768226491267</v>
      </c>
      <c r="Z63" s="26">
        <v>11002.364505952077</v>
      </c>
      <c r="AA63" s="26">
        <v>11926.988065854892</v>
      </c>
      <c r="AB63" s="26">
        <v>11440.432254643871</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5913.1062000000002</v>
      </c>
      <c r="D68" s="12">
        <v>952.06451000000004</v>
      </c>
      <c r="E68" s="12">
        <v>2611.4247705131497</v>
      </c>
      <c r="F68" s="12">
        <v>8687.3964251065609</v>
      </c>
      <c r="G68" s="12">
        <v>7450.6788916325004</v>
      </c>
      <c r="H68" s="12">
        <v>6820.0983558180305</v>
      </c>
      <c r="I68" s="12">
        <v>8055.7809728626007</v>
      </c>
      <c r="J68" s="12">
        <v>6617.4498926510005</v>
      </c>
      <c r="K68" s="12">
        <v>7062.2375799656002</v>
      </c>
      <c r="L68" s="12">
        <v>8693.6731490269995</v>
      </c>
      <c r="M68" s="12">
        <v>8171.9937949949999</v>
      </c>
      <c r="N68" s="12">
        <v>6798.0932039165</v>
      </c>
      <c r="O68" s="12">
        <v>6646.3919433793999</v>
      </c>
      <c r="P68" s="12">
        <v>8.2642799999999988E-2</v>
      </c>
      <c r="Q68" s="12">
        <v>7.4796843999999987E-2</v>
      </c>
      <c r="R68" s="12">
        <v>7.1511149999999996E-2</v>
      </c>
      <c r="S68" s="12">
        <v>6.5497200000000005E-2</v>
      </c>
      <c r="T68" s="12">
        <v>6.24117199999999E-2</v>
      </c>
      <c r="U68" s="12">
        <v>5.9587207999999996E-2</v>
      </c>
      <c r="V68" s="12">
        <v>5.4477352000000007E-2</v>
      </c>
      <c r="W68" s="12">
        <v>4.8113196999999996E-2</v>
      </c>
      <c r="X68" s="12">
        <v>4.7199592999999998E-2</v>
      </c>
      <c r="Y68" s="12">
        <v>4.4598779999999998E-2</v>
      </c>
      <c r="Z68" s="12">
        <v>4.0396763000000002E-2</v>
      </c>
      <c r="AA68" s="12">
        <v>3.7606349999999997E-2</v>
      </c>
      <c r="AB68" s="12">
        <v>3.4108966999999997E-2</v>
      </c>
      <c r="AC68" s="34"/>
      <c r="AD68" s="34"/>
    </row>
    <row r="69" spans="1:30">
      <c r="A69" s="11" t="s">
        <v>28</v>
      </c>
      <c r="B69" s="11" t="s">
        <v>12</v>
      </c>
      <c r="C69" s="12">
        <v>137.85638</v>
      </c>
      <c r="D69" s="12">
        <v>4718.8950000000004</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900.87981750075608</v>
      </c>
      <c r="D70" s="12">
        <v>76.21018187112</v>
      </c>
      <c r="E70" s="12">
        <v>610.08196126118992</v>
      </c>
      <c r="F70" s="12">
        <v>5236.0753699267798</v>
      </c>
      <c r="G70" s="12">
        <v>4663.1606666996004</v>
      </c>
      <c r="H70" s="12">
        <v>7075.978303608239</v>
      </c>
      <c r="I70" s="12">
        <v>5101.3067318200538</v>
      </c>
      <c r="J70" s="12">
        <v>4866.0496336953802</v>
      </c>
      <c r="K70" s="12">
        <v>6248.5851960359996</v>
      </c>
      <c r="L70" s="12">
        <v>10979.7835798862</v>
      </c>
      <c r="M70" s="12">
        <v>10877.216914054681</v>
      </c>
      <c r="N70" s="12">
        <v>7657.8261957470004</v>
      </c>
      <c r="O70" s="12">
        <v>6883.2525127786894</v>
      </c>
      <c r="P70" s="12">
        <v>10969.619591754001</v>
      </c>
      <c r="Q70" s="12">
        <v>10862.13566165999</v>
      </c>
      <c r="R70" s="12">
        <v>11286.833812995321</v>
      </c>
      <c r="S70" s="12">
        <v>11786.521546353491</v>
      </c>
      <c r="T70" s="12">
        <v>12017.1655944493</v>
      </c>
      <c r="U70" s="12">
        <v>12215.823665792041</v>
      </c>
      <c r="V70" s="12">
        <v>11877.322775118269</v>
      </c>
      <c r="W70" s="12">
        <v>6199.5638423270002</v>
      </c>
      <c r="X70" s="12">
        <v>6156.6057248999996</v>
      </c>
      <c r="Y70" s="12">
        <v>5592.7589295419994</v>
      </c>
      <c r="Z70" s="12">
        <v>5582.9409889232902</v>
      </c>
      <c r="AA70" s="12">
        <v>5229.6977964917987</v>
      </c>
      <c r="AB70" s="12">
        <v>4607.0668675275001</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83.631020000000007</v>
      </c>
      <c r="E72" s="12">
        <v>10780.434999999999</v>
      </c>
      <c r="F72" s="12">
        <v>29.647615000000002</v>
      </c>
      <c r="G72" s="12">
        <v>53.818519999999999</v>
      </c>
      <c r="H72" s="12">
        <v>4623.9525000000003</v>
      </c>
      <c r="I72" s="12">
        <v>3.6798473999999999E-4</v>
      </c>
      <c r="J72" s="12">
        <v>3.4692733999999996E-4</v>
      </c>
      <c r="K72" s="12">
        <v>69.370639999999995</v>
      </c>
      <c r="L72" s="12">
        <v>24.089808999999899</v>
      </c>
      <c r="M72" s="12">
        <v>4.3319183999999998E-4</v>
      </c>
      <c r="N72" s="12">
        <v>111.51101</v>
      </c>
      <c r="O72" s="12">
        <v>5.2739635000000002E-3</v>
      </c>
      <c r="P72" s="12">
        <v>114.27522999999999</v>
      </c>
      <c r="Q72" s="12">
        <v>4.8161485999999998E-4</v>
      </c>
      <c r="R72" s="12">
        <v>13.058603</v>
      </c>
      <c r="S72" s="12">
        <v>12.9042239999999</v>
      </c>
      <c r="T72" s="12">
        <v>27.072257999999898</v>
      </c>
      <c r="U72" s="12">
        <v>5.7536369999999901E-4</v>
      </c>
      <c r="V72" s="12">
        <v>36.811120000000003</v>
      </c>
      <c r="W72" s="12">
        <v>92.808089999999993</v>
      </c>
      <c r="X72" s="12">
        <v>16.453218999999898</v>
      </c>
      <c r="Y72" s="12">
        <v>11.150380999999999</v>
      </c>
      <c r="Z72" s="12">
        <v>6.9388350000000002E-4</v>
      </c>
      <c r="AA72" s="12">
        <v>56.300913999999999</v>
      </c>
      <c r="AB72" s="12">
        <v>29.476620999999998</v>
      </c>
      <c r="AC72" s="34"/>
      <c r="AD72" s="34"/>
    </row>
    <row r="73" spans="1:30">
      <c r="A73" s="11" t="s">
        <v>28</v>
      </c>
      <c r="B73" s="11" t="s">
        <v>9</v>
      </c>
      <c r="C73" s="12">
        <v>588.30827550000026</v>
      </c>
      <c r="D73" s="12">
        <v>576.94349924402616</v>
      </c>
      <c r="E73" s="12">
        <v>756.86238585069577</v>
      </c>
      <c r="F73" s="12">
        <v>735.2113928377812</v>
      </c>
      <c r="G73" s="12">
        <v>817.08021655459368</v>
      </c>
      <c r="H73" s="12">
        <v>773.91241317263018</v>
      </c>
      <c r="I73" s="12">
        <v>716.77919892341015</v>
      </c>
      <c r="J73" s="12">
        <v>704.8976543518703</v>
      </c>
      <c r="K73" s="12">
        <v>605.02069505357508</v>
      </c>
      <c r="L73" s="12">
        <v>556.25842549007268</v>
      </c>
      <c r="M73" s="12">
        <v>499.52856735897944</v>
      </c>
      <c r="N73" s="12">
        <v>494.23329514966605</v>
      </c>
      <c r="O73" s="12">
        <v>439.72310534443142</v>
      </c>
      <c r="P73" s="12">
        <v>407.99838063947965</v>
      </c>
      <c r="Q73" s="12">
        <v>379.8495338967976</v>
      </c>
      <c r="R73" s="12">
        <v>326.72554137074621</v>
      </c>
      <c r="S73" s="12">
        <v>337.79778956949872</v>
      </c>
      <c r="T73" s="12">
        <v>325.71484669890765</v>
      </c>
      <c r="U73" s="12">
        <v>305.00544318095439</v>
      </c>
      <c r="V73" s="12">
        <v>254.80253512681881</v>
      </c>
      <c r="W73" s="12">
        <v>283.7633634899326</v>
      </c>
      <c r="X73" s="12">
        <v>276.14891206862751</v>
      </c>
      <c r="Y73" s="12">
        <v>243.8460071705251</v>
      </c>
      <c r="Z73" s="12">
        <v>235.0395333678064</v>
      </c>
      <c r="AA73" s="12">
        <v>214.94335340334169</v>
      </c>
      <c r="AB73" s="12">
        <v>219.42850039479947</v>
      </c>
      <c r="AC73" s="34"/>
      <c r="AD73" s="34"/>
    </row>
    <row r="74" spans="1:30">
      <c r="A74" s="11" t="s">
        <v>28</v>
      </c>
      <c r="B74" s="11" t="s">
        <v>8</v>
      </c>
      <c r="C74" s="12">
        <v>118.86035669000002</v>
      </c>
      <c r="D74" s="12">
        <v>147.94099808281462</v>
      </c>
      <c r="E74" s="12">
        <v>161.8628699825945</v>
      </c>
      <c r="F74" s="12">
        <v>222.19669714612093</v>
      </c>
      <c r="G74" s="12">
        <v>199.8199524150408</v>
      </c>
      <c r="H74" s="12">
        <v>194.18528394120989</v>
      </c>
      <c r="I74" s="12">
        <v>185.55170005430696</v>
      </c>
      <c r="J74" s="12">
        <v>166.43168379279589</v>
      </c>
      <c r="K74" s="12">
        <v>164.150184797794</v>
      </c>
      <c r="L74" s="12">
        <v>149.15157341735301</v>
      </c>
      <c r="M74" s="12">
        <v>139.77019773923791</v>
      </c>
      <c r="N74" s="12">
        <v>130.5484661326779</v>
      </c>
      <c r="O74" s="12">
        <v>127.13458164705341</v>
      </c>
      <c r="P74" s="12">
        <v>110.73540358414149</v>
      </c>
      <c r="Q74" s="12">
        <v>110.42854244230098</v>
      </c>
      <c r="R74" s="12">
        <v>105.119644050586</v>
      </c>
      <c r="S74" s="12">
        <v>94.604691252265027</v>
      </c>
      <c r="T74" s="12">
        <v>90.732949143999008</v>
      </c>
      <c r="U74" s="12">
        <v>84.079191840875012</v>
      </c>
      <c r="V74" s="12">
        <v>110.99945134738989</v>
      </c>
      <c r="W74" s="12">
        <v>95.963953702485696</v>
      </c>
      <c r="X74" s="12">
        <v>97.470350820759009</v>
      </c>
      <c r="Y74" s="12">
        <v>93.659334519080019</v>
      </c>
      <c r="Z74" s="12">
        <v>89.511252287224991</v>
      </c>
      <c r="AA74" s="12">
        <v>82.154531860767008</v>
      </c>
      <c r="AB74" s="12">
        <v>74.618398335801899</v>
      </c>
      <c r="AC74" s="34"/>
      <c r="AD74" s="34"/>
    </row>
    <row r="75" spans="1:30">
      <c r="A75" s="11" t="s">
        <v>28</v>
      </c>
      <c r="B75" s="11" t="s">
        <v>91</v>
      </c>
      <c r="C75" s="12">
        <v>21.245291339999998</v>
      </c>
      <c r="D75" s="12">
        <v>16.736866461192999</v>
      </c>
      <c r="E75" s="12">
        <v>17.041936655979999</v>
      </c>
      <c r="F75" s="12">
        <v>15.815924388599999</v>
      </c>
      <c r="G75" s="12">
        <v>13.452319576199994</v>
      </c>
      <c r="H75" s="12">
        <v>12.739681672333997</v>
      </c>
      <c r="I75" s="12">
        <v>12.355402375239979</v>
      </c>
      <c r="J75" s="12">
        <v>10.772938188339998</v>
      </c>
      <c r="K75" s="12">
        <v>10.673185370430003</v>
      </c>
      <c r="L75" s="12">
        <v>10.007824766034991</v>
      </c>
      <c r="M75" s="12">
        <v>8.332843041033998</v>
      </c>
      <c r="N75" s="12">
        <v>7.8150136552399907</v>
      </c>
      <c r="O75" s="12">
        <v>7.4464763783999999</v>
      </c>
      <c r="P75" s="12">
        <v>6.4756039186400001</v>
      </c>
      <c r="Q75" s="12">
        <v>6.0840033711999997</v>
      </c>
      <c r="R75" s="12">
        <v>5.6535954400399993</v>
      </c>
      <c r="S75" s="12">
        <v>5.1430415633800006</v>
      </c>
      <c r="T75" s="12">
        <v>31.016339784260001</v>
      </c>
      <c r="U75" s="12">
        <v>29.500705084869999</v>
      </c>
      <c r="V75" s="12">
        <v>27.031431559789997</v>
      </c>
      <c r="W75" s="12">
        <v>46.014447619440006</v>
      </c>
      <c r="X75" s="12">
        <v>44.725764283039901</v>
      </c>
      <c r="Y75" s="12">
        <v>38.502080566689997</v>
      </c>
      <c r="Z75" s="12">
        <v>37.296272938130002</v>
      </c>
      <c r="AA75" s="12">
        <v>35.045028366950007</v>
      </c>
      <c r="AB75" s="12">
        <v>29.680030090709998</v>
      </c>
      <c r="AC75" s="34"/>
      <c r="AD75" s="34"/>
    </row>
    <row r="76" spans="1:30">
      <c r="A76" s="11" t="s">
        <v>28</v>
      </c>
      <c r="B76" s="11" t="s">
        <v>15</v>
      </c>
      <c r="C76" s="12">
        <v>0</v>
      </c>
      <c r="D76" s="12">
        <v>0</v>
      </c>
      <c r="E76" s="12">
        <v>0</v>
      </c>
      <c r="F76" s="12">
        <v>0</v>
      </c>
      <c r="G76" s="12">
        <v>1.27458406E-4</v>
      </c>
      <c r="H76" s="12">
        <v>1.4771170299999992E-4</v>
      </c>
      <c r="I76" s="12">
        <v>1.6217343399999999E-4</v>
      </c>
      <c r="J76" s="12">
        <v>1.5643357800000001E-4</v>
      </c>
      <c r="K76" s="12">
        <v>1.4643505499999999E-4</v>
      </c>
      <c r="L76" s="12">
        <v>1.3139745300000001E-4</v>
      </c>
      <c r="M76" s="12">
        <v>1.22855713E-4</v>
      </c>
      <c r="N76" s="12">
        <v>1.5237400000000002E-4</v>
      </c>
      <c r="O76" s="12">
        <v>1.4253875799999998E-4</v>
      </c>
      <c r="P76" s="12">
        <v>1.2770415500000003E-4</v>
      </c>
      <c r="Q76" s="12">
        <v>1.2100200599999999E-4</v>
      </c>
      <c r="R76" s="12">
        <v>1.1718446399999998E-4</v>
      </c>
      <c r="S76" s="12">
        <v>1.1295620399999991E-4</v>
      </c>
      <c r="T76" s="12">
        <v>1.7451827E-4</v>
      </c>
      <c r="U76" s="12">
        <v>1.6052831000000001E-4</v>
      </c>
      <c r="V76" s="12">
        <v>1.6056326999999999E-4</v>
      </c>
      <c r="W76" s="12">
        <v>1.9291322399999999E-4</v>
      </c>
      <c r="X76" s="12">
        <v>1.7938838999999998E-4</v>
      </c>
      <c r="Y76" s="12">
        <v>1.5753751199999998E-4</v>
      </c>
      <c r="Z76" s="12">
        <v>1.51611904E-4</v>
      </c>
      <c r="AA76" s="12">
        <v>1.4514783400000001E-4</v>
      </c>
      <c r="AB76" s="12">
        <v>1.3895640999999999E-4</v>
      </c>
      <c r="AC76" s="34"/>
      <c r="AD76" s="34"/>
    </row>
    <row r="77" spans="1:30">
      <c r="A77" s="11" t="s">
        <v>28</v>
      </c>
      <c r="B77" s="28" t="s">
        <v>201</v>
      </c>
      <c r="C77" s="12">
        <v>5.1176216000000005</v>
      </c>
      <c r="D77" s="12">
        <v>4.3734395000000008</v>
      </c>
      <c r="E77" s="12">
        <v>4.7143344999999997</v>
      </c>
      <c r="F77" s="12">
        <v>4.8573163999999993</v>
      </c>
      <c r="G77" s="12">
        <v>4.508235</v>
      </c>
      <c r="H77" s="12">
        <v>4.7336225999999995</v>
      </c>
      <c r="I77" s="12">
        <v>5.1652150399999988</v>
      </c>
      <c r="J77" s="12">
        <v>5.0990582700000004</v>
      </c>
      <c r="K77" s="12">
        <v>5.5986969500000008</v>
      </c>
      <c r="L77" s="12">
        <v>5.9150889000000006</v>
      </c>
      <c r="M77" s="12">
        <v>6.0445635999999991</v>
      </c>
      <c r="N77" s="12">
        <v>6.4056743999999997</v>
      </c>
      <c r="O77" s="12">
        <v>6.8094694999999898</v>
      </c>
      <c r="P77" s="12">
        <v>6.6822785000000007</v>
      </c>
      <c r="Q77" s="12">
        <v>6.9990625</v>
      </c>
      <c r="R77" s="12">
        <v>7.2557339000000001</v>
      </c>
      <c r="S77" s="12">
        <v>7.2352558</v>
      </c>
      <c r="T77" s="12">
        <v>7.3308955999999998</v>
      </c>
      <c r="U77" s="12">
        <v>7.6419695000000001</v>
      </c>
      <c r="V77" s="12">
        <v>7.7663516000000001</v>
      </c>
      <c r="W77" s="12">
        <v>8.0923949999999909</v>
      </c>
      <c r="X77" s="12">
        <v>8.4383999999999908</v>
      </c>
      <c r="Y77" s="12">
        <v>8.3467666000000005</v>
      </c>
      <c r="Z77" s="12">
        <v>8.4775150999999997</v>
      </c>
      <c r="AA77" s="12">
        <v>8.587489999999999</v>
      </c>
      <c r="AB77" s="12">
        <v>8.3338467000000005</v>
      </c>
      <c r="AC77" s="34"/>
      <c r="AD77" s="34"/>
    </row>
    <row r="78" spans="1:30">
      <c r="A78" s="50" t="s">
        <v>88</v>
      </c>
      <c r="B78" s="50"/>
      <c r="C78" s="26">
        <v>7685.3739426307575</v>
      </c>
      <c r="D78" s="26">
        <v>6576.795515159155</v>
      </c>
      <c r="E78" s="26">
        <v>14942.423258763611</v>
      </c>
      <c r="F78" s="26">
        <v>14931.200740805843</v>
      </c>
      <c r="G78" s="26">
        <v>13202.51892933634</v>
      </c>
      <c r="H78" s="26">
        <v>19505.60030852415</v>
      </c>
      <c r="I78" s="26">
        <v>14076.939751233786</v>
      </c>
      <c r="J78" s="26">
        <v>12370.701364310306</v>
      </c>
      <c r="K78" s="26">
        <v>14165.636324608455</v>
      </c>
      <c r="L78" s="26">
        <v>20418.879581884114</v>
      </c>
      <c r="M78" s="26">
        <v>19702.887436836481</v>
      </c>
      <c r="N78" s="26">
        <v>15206.433011375084</v>
      </c>
      <c r="O78" s="26">
        <v>14110.763505530233</v>
      </c>
      <c r="P78" s="26">
        <v>11615.869258900417</v>
      </c>
      <c r="Q78" s="26">
        <v>11365.57220333115</v>
      </c>
      <c r="R78" s="26">
        <v>11744.718559091156</v>
      </c>
      <c r="S78" s="26">
        <v>12244.272158694839</v>
      </c>
      <c r="T78" s="26">
        <v>12499.095469914739</v>
      </c>
      <c r="U78" s="26">
        <v>12642.111298498752</v>
      </c>
      <c r="V78" s="26">
        <v>12314.788302667537</v>
      </c>
      <c r="W78" s="26">
        <v>6726.2543982490834</v>
      </c>
      <c r="X78" s="26">
        <v>6599.8897500538169</v>
      </c>
      <c r="Y78" s="26">
        <v>5988.3082557158068</v>
      </c>
      <c r="Z78" s="26">
        <v>5953.3068048748555</v>
      </c>
      <c r="AA78" s="26">
        <v>5626.7668656206906</v>
      </c>
      <c r="AB78" s="26">
        <v>4968.6385119722227</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1.329914E-4</v>
      </c>
      <c r="F83" s="12">
        <v>1.5565552999999998E-4</v>
      </c>
      <c r="G83" s="12">
        <v>1.4212156999999999E-4</v>
      </c>
      <c r="H83" s="12">
        <v>1.2440853600000001E-4</v>
      </c>
      <c r="I83" s="12">
        <v>3.9541197E-4</v>
      </c>
      <c r="J83" s="12">
        <v>3.9923249999999997E-4</v>
      </c>
      <c r="K83" s="12">
        <v>4.0037189999999999E-4</v>
      </c>
      <c r="L83" s="12">
        <v>3.8951894999999999E-4</v>
      </c>
      <c r="M83" s="12">
        <v>3.7454309999999903E-4</v>
      </c>
      <c r="N83" s="12">
        <v>3.6743504E-4</v>
      </c>
      <c r="O83" s="12">
        <v>3.6222883999999998E-4</v>
      </c>
      <c r="P83" s="12">
        <v>3.5721248000000001E-4</v>
      </c>
      <c r="Q83" s="12">
        <v>3.5215445999999998E-4</v>
      </c>
      <c r="R83" s="12">
        <v>3.5154020000000003E-4</v>
      </c>
      <c r="S83" s="12">
        <v>3.4358886000000001E-4</v>
      </c>
      <c r="T83" s="12">
        <v>3.3942917E-4</v>
      </c>
      <c r="U83" s="12">
        <v>3.3610900000000002E-4</v>
      </c>
      <c r="V83" s="12">
        <v>3.3109882000000002E-4</v>
      </c>
      <c r="W83" s="12">
        <v>3.2615706000000002E-4</v>
      </c>
      <c r="X83" s="12">
        <v>3.2447155999999999E-4</v>
      </c>
      <c r="Y83" s="12">
        <v>3.2395968000000001E-4</v>
      </c>
      <c r="Z83" s="12">
        <v>3.2097772000000001E-4</v>
      </c>
      <c r="AA83" s="12">
        <v>3.1220130000000001E-4</v>
      </c>
      <c r="AB83" s="12">
        <v>3.0771690000000001E-4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7.1818819999999999E-4</v>
      </c>
      <c r="D85" s="12">
        <v>4.9346975E-4</v>
      </c>
      <c r="E85" s="12">
        <v>4.6289721599999999E-4</v>
      </c>
      <c r="F85" s="12">
        <v>6.3528213400000004E-4</v>
      </c>
      <c r="G85" s="12">
        <v>5.3099731999999998E-4</v>
      </c>
      <c r="H85" s="12">
        <v>3.4940857000000005E-4</v>
      </c>
      <c r="I85" s="12">
        <v>1.13568109E-3</v>
      </c>
      <c r="J85" s="12">
        <v>1.1457717399999997E-3</v>
      </c>
      <c r="K85" s="12">
        <v>1.14316658E-3</v>
      </c>
      <c r="L85" s="12">
        <v>1.0847390000000001E-3</v>
      </c>
      <c r="M85" s="12">
        <v>1.04140723E-3</v>
      </c>
      <c r="N85" s="12">
        <v>1.0294508599999993E-3</v>
      </c>
      <c r="O85" s="12">
        <v>9.9883579999999984E-4</v>
      </c>
      <c r="P85" s="12">
        <v>9.9617949999999999E-4</v>
      </c>
      <c r="Q85" s="12">
        <v>9.7115810999999909E-4</v>
      </c>
      <c r="R85" s="12">
        <v>9.5095110000000004E-4</v>
      </c>
      <c r="S85" s="12">
        <v>6.7157868000000003E-4</v>
      </c>
      <c r="T85" s="12">
        <v>6.6932733000000003E-4</v>
      </c>
      <c r="U85" s="12">
        <v>6.5579266999999893E-4</v>
      </c>
      <c r="V85" s="12">
        <v>6.2578847999999999E-4</v>
      </c>
      <c r="W85" s="12">
        <v>6.3322363000000001E-4</v>
      </c>
      <c r="X85" s="12">
        <v>6.3640232000000002E-4</v>
      </c>
      <c r="Y85" s="12">
        <v>6.3038510000000005E-4</v>
      </c>
      <c r="Z85" s="12">
        <v>6.2144856000000007E-4</v>
      </c>
      <c r="AA85" s="12">
        <v>5.9765089000000005E-4</v>
      </c>
      <c r="AB85" s="12">
        <v>5.9562691999999993E-4</v>
      </c>
      <c r="AC85" s="34"/>
      <c r="AD85" s="34"/>
    </row>
    <row r="86" spans="1:30">
      <c r="A86" s="11" t="s">
        <v>29</v>
      </c>
      <c r="B86" s="11" t="s">
        <v>3</v>
      </c>
      <c r="C86" s="12">
        <v>59952.287899999996</v>
      </c>
      <c r="D86" s="12">
        <v>69799.987840000002</v>
      </c>
      <c r="E86" s="12">
        <v>45776.307750000007</v>
      </c>
      <c r="F86" s="12">
        <v>40320.81364</v>
      </c>
      <c r="G86" s="12">
        <v>39320.663399999998</v>
      </c>
      <c r="H86" s="12">
        <v>36158.460760000002</v>
      </c>
      <c r="I86" s="12">
        <v>37243.038579999993</v>
      </c>
      <c r="J86" s="12">
        <v>31483.100989999999</v>
      </c>
      <c r="K86" s="12">
        <v>33281.238079999996</v>
      </c>
      <c r="L86" s="12">
        <v>31754.771330000003</v>
      </c>
      <c r="M86" s="12">
        <v>29164.683379999999</v>
      </c>
      <c r="N86" s="12">
        <v>26576.294360000004</v>
      </c>
      <c r="O86" s="12">
        <v>23473.092230000006</v>
      </c>
      <c r="P86" s="12">
        <v>22781.820830000004</v>
      </c>
      <c r="Q86" s="12">
        <v>21359.618699999999</v>
      </c>
      <c r="R86" s="12">
        <v>19626.045859999995</v>
      </c>
      <c r="S86" s="12">
        <v>17080.790639999999</v>
      </c>
      <c r="T86" s="12">
        <v>16917.27318</v>
      </c>
      <c r="U86" s="12">
        <v>16091.68045</v>
      </c>
      <c r="V86" s="12">
        <v>14647.07915</v>
      </c>
      <c r="W86" s="12">
        <v>13133.314630000001</v>
      </c>
      <c r="X86" s="12">
        <v>12039.292270000002</v>
      </c>
      <c r="Y86" s="12">
        <v>12021.711609999997</v>
      </c>
      <c r="Z86" s="12">
        <v>11188.700340000003</v>
      </c>
      <c r="AA86" s="12">
        <v>10797.229780000001</v>
      </c>
      <c r="AB86" s="12">
        <v>9333.340215000002</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146.95134999999999</v>
      </c>
      <c r="D88" s="12">
        <v>151.86001278537935</v>
      </c>
      <c r="E88" s="12">
        <v>239.018133497262</v>
      </c>
      <c r="F88" s="12">
        <v>319.93411727102432</v>
      </c>
      <c r="G88" s="12">
        <v>312.7662261162456</v>
      </c>
      <c r="H88" s="12">
        <v>313.60055871931473</v>
      </c>
      <c r="I88" s="12">
        <v>284.52792473289338</v>
      </c>
      <c r="J88" s="12">
        <v>276.82466231023488</v>
      </c>
      <c r="K88" s="12">
        <v>256.32977531320552</v>
      </c>
      <c r="L88" s="12">
        <v>236.6967327291307</v>
      </c>
      <c r="M88" s="12">
        <v>231.29294856493468</v>
      </c>
      <c r="N88" s="12">
        <v>215.86445096185992</v>
      </c>
      <c r="O88" s="12">
        <v>211.81471269073077</v>
      </c>
      <c r="P88" s="12">
        <v>198.89541815369907</v>
      </c>
      <c r="Q88" s="12">
        <v>186.57037208270421</v>
      </c>
      <c r="R88" s="12">
        <v>167.73286701204171</v>
      </c>
      <c r="S88" s="12">
        <v>159.2450310527949</v>
      </c>
      <c r="T88" s="12">
        <v>146.09051853619593</v>
      </c>
      <c r="U88" s="12">
        <v>134.02298998636707</v>
      </c>
      <c r="V88" s="12">
        <v>129.3841954821151</v>
      </c>
      <c r="W88" s="12">
        <v>118.37160708315213</v>
      </c>
      <c r="X88" s="12">
        <v>116.03213393118851</v>
      </c>
      <c r="Y88" s="12">
        <v>108.97068843741658</v>
      </c>
      <c r="Z88" s="12">
        <v>101.8085694654546</v>
      </c>
      <c r="AA88" s="12">
        <v>90.884076767668915</v>
      </c>
      <c r="AB88" s="12">
        <v>86.015614083370295</v>
      </c>
      <c r="AC88" s="34"/>
      <c r="AD88" s="34"/>
    </row>
    <row r="89" spans="1:30">
      <c r="A89" s="11" t="s">
        <v>29</v>
      </c>
      <c r="B89" s="11" t="s">
        <v>8</v>
      </c>
      <c r="C89" s="12">
        <v>0</v>
      </c>
      <c r="D89" s="12">
        <v>4.4375016999999899E-6</v>
      </c>
      <c r="E89" s="12">
        <v>9.6001563999999892E-6</v>
      </c>
      <c r="F89" s="12">
        <v>1.0889144599999999E-5</v>
      </c>
      <c r="G89" s="12">
        <v>1.1021552E-5</v>
      </c>
      <c r="H89" s="12">
        <v>1.1130834E-5</v>
      </c>
      <c r="I89" s="12">
        <v>1.1715515299999999E-5</v>
      </c>
      <c r="J89" s="12">
        <v>1.14423841E-5</v>
      </c>
      <c r="K89" s="12">
        <v>1.3057147199999981E-5</v>
      </c>
      <c r="L89" s="12">
        <v>1.509374809999999E-5</v>
      </c>
      <c r="M89" s="12">
        <v>1.3481873799999981E-5</v>
      </c>
      <c r="N89" s="12">
        <v>1.39011826E-5</v>
      </c>
      <c r="O89" s="12">
        <v>1.3056168399999998E-5</v>
      </c>
      <c r="P89" s="12">
        <v>1.1458700200000001E-5</v>
      </c>
      <c r="Q89" s="12">
        <v>1.174676509999999E-5</v>
      </c>
      <c r="R89" s="12">
        <v>2.7700417900000001E-5</v>
      </c>
      <c r="S89" s="12">
        <v>2.3977893400000004E-5</v>
      </c>
      <c r="T89" s="12">
        <v>2.3734173799999986E-5</v>
      </c>
      <c r="U89" s="12">
        <v>2.54332144E-5</v>
      </c>
      <c r="V89" s="12">
        <v>2.27466203E-5</v>
      </c>
      <c r="W89" s="12">
        <v>2.25416719E-5</v>
      </c>
      <c r="X89" s="12">
        <v>2.1474696299999892E-5</v>
      </c>
      <c r="Y89" s="12">
        <v>1.7951388499999997E-5</v>
      </c>
      <c r="Z89" s="12">
        <v>1.8777513399999891E-5</v>
      </c>
      <c r="AA89" s="12">
        <v>1.8578307199999902E-5</v>
      </c>
      <c r="AB89" s="12">
        <v>1.639180619999998E-5</v>
      </c>
      <c r="AC89" s="34"/>
      <c r="AD89" s="34"/>
    </row>
    <row r="90" spans="1:30">
      <c r="A90" s="11" t="s">
        <v>29</v>
      </c>
      <c r="B90" s="11" t="s">
        <v>91</v>
      </c>
      <c r="C90" s="12">
        <v>0</v>
      </c>
      <c r="D90" s="12">
        <v>2.91955501E-4</v>
      </c>
      <c r="E90" s="12">
        <v>3.8668422300000002E-4</v>
      </c>
      <c r="F90" s="12">
        <v>3.8734954E-4</v>
      </c>
      <c r="G90" s="12">
        <v>3.6984497000000001E-4</v>
      </c>
      <c r="H90" s="12">
        <v>3.7302726700000002E-4</v>
      </c>
      <c r="I90" s="12">
        <v>3.6756114500000004E-4</v>
      </c>
      <c r="J90" s="12">
        <v>3.8045673599999998E-4</v>
      </c>
      <c r="K90" s="12">
        <v>3.8379519600000001E-4</v>
      </c>
      <c r="L90" s="12">
        <v>3.9407958799999996E-4</v>
      </c>
      <c r="M90" s="12">
        <v>4.0661485999999995E-4</v>
      </c>
      <c r="N90" s="12">
        <v>4.1983621300000005E-4</v>
      </c>
      <c r="O90" s="12">
        <v>4.3280468500000009E-4</v>
      </c>
      <c r="P90" s="12">
        <v>4.8486304699999996E-4</v>
      </c>
      <c r="Q90" s="12">
        <v>5.0498581000000002E-4</v>
      </c>
      <c r="R90" s="12">
        <v>5.1410334000000007E-4</v>
      </c>
      <c r="S90" s="12">
        <v>5.3364704500000009E-4</v>
      </c>
      <c r="T90" s="12">
        <v>5.4632404999999996E-4</v>
      </c>
      <c r="U90" s="12">
        <v>5.5793768999999908E-4</v>
      </c>
      <c r="V90" s="12">
        <v>5.5075757600000011E-4</v>
      </c>
      <c r="W90" s="12">
        <v>5.7206969500000007E-4</v>
      </c>
      <c r="X90" s="12">
        <v>5.818537100000001E-4</v>
      </c>
      <c r="Y90" s="12">
        <v>5.9013613000000003E-4</v>
      </c>
      <c r="Z90" s="12">
        <v>5.9976696000000012E-4</v>
      </c>
      <c r="AA90" s="12">
        <v>6.0837537000000001E-4</v>
      </c>
      <c r="AB90" s="12">
        <v>6.2156187399999994E-4</v>
      </c>
      <c r="AC90" s="34"/>
      <c r="AD90" s="34"/>
    </row>
    <row r="91" spans="1:30">
      <c r="A91" s="11" t="s">
        <v>29</v>
      </c>
      <c r="B91" s="11" t="s">
        <v>15</v>
      </c>
      <c r="C91" s="12">
        <v>0</v>
      </c>
      <c r="D91" s="12">
        <v>0</v>
      </c>
      <c r="E91" s="12">
        <v>0</v>
      </c>
      <c r="F91" s="12">
        <v>0</v>
      </c>
      <c r="G91" s="12">
        <v>2.5038197200000001E-4</v>
      </c>
      <c r="H91" s="12">
        <v>2.7289283599999986E-4</v>
      </c>
      <c r="I91" s="12">
        <v>3.2011034499999995E-4</v>
      </c>
      <c r="J91" s="12">
        <v>3.2912215399999998E-4</v>
      </c>
      <c r="K91" s="12">
        <v>3.2905152000000005E-4</v>
      </c>
      <c r="L91" s="12">
        <v>3.2190970099999991E-4</v>
      </c>
      <c r="M91" s="12">
        <v>3.1005600200000001E-4</v>
      </c>
      <c r="N91" s="12">
        <v>3.368127649999999E-4</v>
      </c>
      <c r="O91" s="12">
        <v>3.3259539500000003E-4</v>
      </c>
      <c r="P91" s="12">
        <v>3.2867867600000001E-4</v>
      </c>
      <c r="Q91" s="12">
        <v>3.2801279999999998E-4</v>
      </c>
      <c r="R91" s="12">
        <v>3.3097806500000001E-4</v>
      </c>
      <c r="S91" s="12">
        <v>3.3070992099999984E-4</v>
      </c>
      <c r="T91" s="12">
        <v>3.3018597599999999E-4</v>
      </c>
      <c r="U91" s="12">
        <v>3.2987308499999999E-4</v>
      </c>
      <c r="V91" s="12">
        <v>3.3342214999999999E-4</v>
      </c>
      <c r="W91" s="12">
        <v>3.3435041000000001E-4</v>
      </c>
      <c r="X91" s="12">
        <v>3.3484068400000002E-4</v>
      </c>
      <c r="Y91" s="12">
        <v>3.3187247500000004E-4</v>
      </c>
      <c r="Z91" s="12">
        <v>3.3245042599999995E-4</v>
      </c>
      <c r="AA91" s="12">
        <v>3.3235183999999994E-4</v>
      </c>
      <c r="AB91" s="12">
        <v>3.3727956999999995E-4</v>
      </c>
      <c r="AC91" s="34"/>
      <c r="AD91" s="34"/>
    </row>
    <row r="92" spans="1:30">
      <c r="A92" s="11" t="s">
        <v>29</v>
      </c>
      <c r="B92" s="28" t="s">
        <v>201</v>
      </c>
      <c r="C92" s="12">
        <v>5.5254425999999995E-3</v>
      </c>
      <c r="D92" s="12">
        <v>1.5173733999999999E-2</v>
      </c>
      <c r="E92" s="12">
        <v>6.2015109999999998E-2</v>
      </c>
      <c r="F92" s="12">
        <v>6.3511120000000004E-2</v>
      </c>
      <c r="G92" s="12">
        <v>6.0326217999999994E-2</v>
      </c>
      <c r="H92" s="12">
        <v>9.9002430000000002E-2</v>
      </c>
      <c r="I92" s="12">
        <v>0.11758655239999999</v>
      </c>
      <c r="J92" s="12">
        <v>0.14021078599999998</v>
      </c>
      <c r="K92" s="12">
        <v>0.14970829199999899</v>
      </c>
      <c r="L92" s="12">
        <v>0.168793163</v>
      </c>
      <c r="M92" s="12">
        <v>0.21926965999999998</v>
      </c>
      <c r="N92" s="12">
        <v>0.25965271400000001</v>
      </c>
      <c r="O92" s="12">
        <v>0.33825946999999995</v>
      </c>
      <c r="P92" s="12">
        <v>0.32251932</v>
      </c>
      <c r="Q92" s="12">
        <v>0.36607349999999994</v>
      </c>
      <c r="R92" s="12">
        <v>0.43568972999999994</v>
      </c>
      <c r="S92" s="12">
        <v>0.52704153999999992</v>
      </c>
      <c r="T92" s="12">
        <v>0.56952553000000006</v>
      </c>
      <c r="U92" s="12">
        <v>0.6231160200000001</v>
      </c>
      <c r="V92" s="12">
        <v>0.71870340999999993</v>
      </c>
      <c r="W92" s="12">
        <v>0.76631172999999997</v>
      </c>
      <c r="X92" s="12">
        <v>0.88394777999999996</v>
      </c>
      <c r="Y92" s="12">
        <v>0.75247189999999997</v>
      </c>
      <c r="Z92" s="12">
        <v>0.88590441999999991</v>
      </c>
      <c r="AA92" s="12">
        <v>0.91574361999999998</v>
      </c>
      <c r="AB92" s="12">
        <v>1.0071384999999999</v>
      </c>
      <c r="AC92" s="34"/>
      <c r="AD92" s="34"/>
    </row>
    <row r="93" spans="1:30">
      <c r="A93" s="50" t="s">
        <v>88</v>
      </c>
      <c r="B93" s="50"/>
      <c r="C93" s="26">
        <v>60099.245493630799</v>
      </c>
      <c r="D93" s="26">
        <v>69951.863816382145</v>
      </c>
      <c r="E93" s="26">
        <v>46015.388890780261</v>
      </c>
      <c r="F93" s="26">
        <v>40640.812457567379</v>
      </c>
      <c r="G93" s="26">
        <v>39633.491256701636</v>
      </c>
      <c r="H93" s="26">
        <v>36472.161452017353</v>
      </c>
      <c r="I93" s="26">
        <v>37527.686321765352</v>
      </c>
      <c r="J93" s="26">
        <v>31760.068129121752</v>
      </c>
      <c r="K93" s="26">
        <v>33537.719833047551</v>
      </c>
      <c r="L93" s="26">
        <v>31991.639061233123</v>
      </c>
      <c r="M93" s="26">
        <v>29396.197744327997</v>
      </c>
      <c r="N93" s="26">
        <v>26792.420631111923</v>
      </c>
      <c r="O93" s="26">
        <v>23685.247341681625</v>
      </c>
      <c r="P93" s="26">
        <v>22981.040945866112</v>
      </c>
      <c r="Q93" s="26">
        <v>21546.557313640646</v>
      </c>
      <c r="R93" s="26">
        <v>19794.216592015156</v>
      </c>
      <c r="S93" s="26">
        <v>17240.564616095198</v>
      </c>
      <c r="T93" s="26">
        <v>17063.935133066894</v>
      </c>
      <c r="U93" s="26">
        <v>16226.328461152025</v>
      </c>
      <c r="V93" s="26">
        <v>14777.183912705759</v>
      </c>
      <c r="W93" s="26">
        <v>13252.45443715562</v>
      </c>
      <c r="X93" s="26">
        <v>12156.21025075416</v>
      </c>
      <c r="Y93" s="26">
        <v>12131.436664642186</v>
      </c>
      <c r="Z93" s="26">
        <v>11291.396707306638</v>
      </c>
      <c r="AA93" s="26">
        <v>10889.031469545376</v>
      </c>
      <c r="AB93" s="26">
        <v>9420.3648461604425</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11" t="s">
        <v>19</v>
      </c>
      <c r="B98" s="11" t="s">
        <v>94</v>
      </c>
      <c r="C98" s="12">
        <v>83.156577690000006</v>
      </c>
      <c r="D98" s="12">
        <v>108.2081878299999</v>
      </c>
      <c r="E98" s="12">
        <v>131.77658819999991</v>
      </c>
      <c r="F98" s="12">
        <v>126.15602172999989</v>
      </c>
      <c r="G98" s="12">
        <v>106.10461698399997</v>
      </c>
      <c r="H98" s="12">
        <v>99.224975450000002</v>
      </c>
      <c r="I98" s="12">
        <v>96.089375419999996</v>
      </c>
      <c r="J98" s="12">
        <v>87.002616819999901</v>
      </c>
      <c r="K98" s="12">
        <v>82.340005554999991</v>
      </c>
      <c r="L98" s="12">
        <v>74.2243019</v>
      </c>
      <c r="M98" s="12">
        <v>67.230033669999898</v>
      </c>
      <c r="N98" s="12">
        <v>65.634633489999985</v>
      </c>
      <c r="O98" s="12">
        <v>59.731189495000002</v>
      </c>
      <c r="P98" s="12">
        <v>50.858462654999997</v>
      </c>
      <c r="Q98" s="12">
        <v>49.363610184000002</v>
      </c>
      <c r="R98" s="12">
        <v>45.58435691399999</v>
      </c>
      <c r="S98" s="12">
        <v>41.438803110000002</v>
      </c>
      <c r="T98" s="12">
        <v>35.299871726999996</v>
      </c>
      <c r="U98" s="12">
        <v>34.019802647999903</v>
      </c>
      <c r="V98" s="12">
        <v>28.820690629999998</v>
      </c>
      <c r="W98" s="12">
        <v>27.592698579999901</v>
      </c>
      <c r="X98" s="12">
        <v>25.940789619999894</v>
      </c>
      <c r="Y98" s="12">
        <v>22.68864133999999</v>
      </c>
      <c r="Z98" s="12">
        <v>21.833785730000002</v>
      </c>
      <c r="AA98" s="12">
        <v>19.803162</v>
      </c>
      <c r="AB98" s="12">
        <v>17.958405199999998</v>
      </c>
      <c r="AC98" s="34"/>
      <c r="AD98" s="34"/>
    </row>
    <row r="99" spans="1:30">
      <c r="A99" s="11" t="s">
        <v>19</v>
      </c>
      <c r="B99" s="11" t="s">
        <v>14</v>
      </c>
      <c r="C99" s="12">
        <v>25777.397199999999</v>
      </c>
      <c r="D99" s="12">
        <v>23753.011999999999</v>
      </c>
      <c r="E99" s="12">
        <v>25844.407500000001</v>
      </c>
      <c r="F99" s="12">
        <v>23792.347760000001</v>
      </c>
      <c r="G99" s="12">
        <v>16347.912550000001</v>
      </c>
      <c r="H99" s="12">
        <v>23566.75965</v>
      </c>
      <c r="I99" s="12">
        <v>37118.364159999997</v>
      </c>
      <c r="J99" s="12">
        <v>34852.182930000003</v>
      </c>
      <c r="K99" s="12">
        <v>33972.565499999997</v>
      </c>
      <c r="L99" s="12">
        <v>34468.416980000002</v>
      </c>
      <c r="M99" s="12">
        <v>33052.678039999999</v>
      </c>
      <c r="N99" s="12">
        <v>33088.226739999998</v>
      </c>
      <c r="O99" s="12">
        <v>29724.554319999996</v>
      </c>
      <c r="P99" s="12">
        <v>25970.569899999999</v>
      </c>
      <c r="Q99" s="12">
        <v>22181.052830000001</v>
      </c>
      <c r="R99" s="12">
        <v>22507.651599999997</v>
      </c>
      <c r="S99" s="12">
        <v>20783.291719999997</v>
      </c>
      <c r="T99" s="12">
        <v>19122.425729999999</v>
      </c>
      <c r="U99" s="12">
        <v>20032.05287</v>
      </c>
      <c r="V99" s="12">
        <v>19810.129780000003</v>
      </c>
      <c r="W99" s="12">
        <v>19523.446799999998</v>
      </c>
      <c r="X99" s="12">
        <v>18948.287540000001</v>
      </c>
      <c r="Y99" s="12">
        <v>15596.181730000002</v>
      </c>
      <c r="Z99" s="12">
        <v>13425.454999999998</v>
      </c>
      <c r="AA99" s="12">
        <v>14564.956509999998</v>
      </c>
      <c r="AB99" s="12">
        <v>12125.229740000001</v>
      </c>
    </row>
    <row r="100" spans="1:30">
      <c r="A100" s="11" t="s">
        <v>19</v>
      </c>
      <c r="B100" s="44" t="s">
        <v>202</v>
      </c>
      <c r="C100" s="12">
        <v>9.464078524999989</v>
      </c>
      <c r="D100" s="12">
        <v>8.932813577000001</v>
      </c>
      <c r="E100" s="12">
        <v>10.47885099</v>
      </c>
      <c r="F100" s="12">
        <v>11.674974720000002</v>
      </c>
      <c r="G100" s="12">
        <v>11.506881895000001</v>
      </c>
      <c r="H100" s="12">
        <v>12.79058356</v>
      </c>
      <c r="I100" s="12">
        <v>15.975889947599999</v>
      </c>
      <c r="J100" s="12">
        <v>18.913582976000001</v>
      </c>
      <c r="K100" s="12">
        <v>23.314178518999988</v>
      </c>
      <c r="L100" s="12">
        <v>27.33436141</v>
      </c>
      <c r="M100" s="12">
        <v>31.241169590000002</v>
      </c>
      <c r="N100" s="12">
        <v>37.765818440000004</v>
      </c>
      <c r="O100" s="12">
        <v>43.217723900000003</v>
      </c>
      <c r="P100" s="12">
        <v>45.548169259999895</v>
      </c>
      <c r="Q100" s="12">
        <v>52.809125009999988</v>
      </c>
      <c r="R100" s="12">
        <v>57.926448439999895</v>
      </c>
      <c r="S100" s="12">
        <v>62.237914729999993</v>
      </c>
      <c r="T100" s="12">
        <v>66.410154750000004</v>
      </c>
      <c r="U100" s="12">
        <v>72.915995029999905</v>
      </c>
      <c r="V100" s="12">
        <v>76.509225790000002</v>
      </c>
      <c r="W100" s="12">
        <v>83.074923040000002</v>
      </c>
      <c r="X100" s="12">
        <v>88.376177639999995</v>
      </c>
      <c r="Y100" s="12">
        <v>87.080331749999985</v>
      </c>
      <c r="Z100" s="12">
        <v>93.325659899999891</v>
      </c>
      <c r="AA100" s="12">
        <v>96.393930699999885</v>
      </c>
      <c r="AB100" s="12">
        <v>97.630030579999797</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18.5833026</v>
      </c>
      <c r="D103" s="12">
        <v>29.887730399999999</v>
      </c>
      <c r="E103" s="12">
        <v>29.894493599999901</v>
      </c>
      <c r="F103" s="12">
        <v>29.343192999999999</v>
      </c>
      <c r="G103" s="12">
        <v>25.4676008</v>
      </c>
      <c r="H103" s="12">
        <v>24.296978599999999</v>
      </c>
      <c r="I103" s="12">
        <v>23.200605400000001</v>
      </c>
      <c r="J103" s="12">
        <v>21.599449499999899</v>
      </c>
      <c r="K103" s="12">
        <v>20.470192999999991</v>
      </c>
      <c r="L103" s="12">
        <v>18.615283999999999</v>
      </c>
      <c r="M103" s="12">
        <v>16.241484700000001</v>
      </c>
      <c r="N103" s="12">
        <v>16.055926199999998</v>
      </c>
      <c r="O103" s="12">
        <v>13.6247705</v>
      </c>
      <c r="P103" s="12">
        <v>12.081477999999999</v>
      </c>
      <c r="Q103" s="12">
        <v>11.817777</v>
      </c>
      <c r="R103" s="12">
        <v>11.181104999999999</v>
      </c>
      <c r="S103" s="12">
        <v>10.287915999999999</v>
      </c>
      <c r="T103" s="12">
        <v>9.4951559999999908</v>
      </c>
      <c r="U103" s="12">
        <v>8.9808780000000006</v>
      </c>
      <c r="V103" s="12">
        <v>8.1348935999999998</v>
      </c>
      <c r="W103" s="12">
        <v>7.874015</v>
      </c>
      <c r="X103" s="12">
        <v>7.4276094000000006</v>
      </c>
      <c r="Y103" s="12">
        <v>6.6444209999999906</v>
      </c>
      <c r="Z103" s="12">
        <v>6.4178774000000001</v>
      </c>
      <c r="AA103" s="12">
        <v>6.0178789999999998</v>
      </c>
      <c r="AB103" s="12">
        <v>5.4702187999999996</v>
      </c>
    </row>
    <row r="104" spans="1:30">
      <c r="A104" s="11" t="s">
        <v>25</v>
      </c>
      <c r="B104" s="11" t="s">
        <v>14</v>
      </c>
      <c r="C104" s="12">
        <v>16518.929800000002</v>
      </c>
      <c r="D104" s="12">
        <v>12638.719499999999</v>
      </c>
      <c r="E104" s="12">
        <v>15173.380499999999</v>
      </c>
      <c r="F104" s="12">
        <v>13891.01376</v>
      </c>
      <c r="G104" s="12">
        <v>8703.8850500000008</v>
      </c>
      <c r="H104" s="12">
        <v>15148.08185</v>
      </c>
      <c r="I104" s="12">
        <v>33122.797859999999</v>
      </c>
      <c r="J104" s="12">
        <v>32183.011030000001</v>
      </c>
      <c r="K104" s="12">
        <v>30266.691800000001</v>
      </c>
      <c r="L104" s="12">
        <v>29183.96528</v>
      </c>
      <c r="M104" s="12">
        <v>28308.409239999997</v>
      </c>
      <c r="N104" s="12">
        <v>28244.66114</v>
      </c>
      <c r="O104" s="12">
        <v>25269.201719999997</v>
      </c>
      <c r="P104" s="12">
        <v>22723.108399999997</v>
      </c>
      <c r="Q104" s="12">
        <v>19132.386330000001</v>
      </c>
      <c r="R104" s="12">
        <v>19296.158299999999</v>
      </c>
      <c r="S104" s="12">
        <v>17872.009719999998</v>
      </c>
      <c r="T104" s="12">
        <v>16460.060229999999</v>
      </c>
      <c r="U104" s="12">
        <v>17238.218369999999</v>
      </c>
      <c r="V104" s="12">
        <v>16921.963780000002</v>
      </c>
      <c r="W104" s="12">
        <v>16970.798999999999</v>
      </c>
      <c r="X104" s="12">
        <v>16339.15214</v>
      </c>
      <c r="Y104" s="12">
        <v>13796.729350000001</v>
      </c>
      <c r="Z104" s="12">
        <v>11686.075299999999</v>
      </c>
      <c r="AA104" s="12">
        <v>12642.611809999999</v>
      </c>
      <c r="AB104" s="12">
        <v>10335.575780000001</v>
      </c>
    </row>
    <row r="105" spans="1:30">
      <c r="A105" s="11" t="s">
        <v>25</v>
      </c>
      <c r="B105" s="44" t="s">
        <v>202</v>
      </c>
      <c r="C105" s="12">
        <v>1.44227799999999</v>
      </c>
      <c r="D105" s="12">
        <v>1.5562968000000001</v>
      </c>
      <c r="E105" s="12">
        <v>1.9804804999999999</v>
      </c>
      <c r="F105" s="12">
        <v>2.3746274000000001</v>
      </c>
      <c r="G105" s="12">
        <v>2.4975837000000003</v>
      </c>
      <c r="H105" s="12">
        <v>2.8099337999999996</v>
      </c>
      <c r="I105" s="12">
        <v>3.828604299999999</v>
      </c>
      <c r="J105" s="12">
        <v>5.0333458000000002</v>
      </c>
      <c r="K105" s="12">
        <v>6.5852217</v>
      </c>
      <c r="L105" s="12">
        <v>8.0074762999999987</v>
      </c>
      <c r="M105" s="12">
        <v>9.1576237999999996</v>
      </c>
      <c r="N105" s="12">
        <v>11.631619300000001</v>
      </c>
      <c r="O105" s="12">
        <v>13.560561700000001</v>
      </c>
      <c r="P105" s="12">
        <v>14.8824273999999</v>
      </c>
      <c r="Q105" s="12">
        <v>17.650265399999999</v>
      </c>
      <c r="R105" s="12">
        <v>19.993048599999998</v>
      </c>
      <c r="S105" s="12">
        <v>21.705969400000001</v>
      </c>
      <c r="T105" s="12">
        <v>23.371581800000001</v>
      </c>
      <c r="U105" s="12">
        <v>25.562431299999897</v>
      </c>
      <c r="V105" s="12">
        <v>26.513149599999998</v>
      </c>
      <c r="W105" s="12">
        <v>29.237661800000001</v>
      </c>
      <c r="X105" s="12">
        <v>31.201289299999999</v>
      </c>
      <c r="Y105" s="12">
        <v>31.317443999999998</v>
      </c>
      <c r="Z105" s="12">
        <v>33.7777519999999</v>
      </c>
      <c r="AA105" s="12">
        <v>35.145213400000003</v>
      </c>
      <c r="AB105" s="12">
        <v>35.225397199999897</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19.084152999999997</v>
      </c>
      <c r="D108" s="12">
        <v>15.978288999999901</v>
      </c>
      <c r="E108" s="12">
        <v>16.776965000000001</v>
      </c>
      <c r="F108" s="12">
        <v>16.302419</v>
      </c>
      <c r="G108" s="12">
        <v>14.724669</v>
      </c>
      <c r="H108" s="12">
        <v>14.293021</v>
      </c>
      <c r="I108" s="12">
        <v>13.261012999999998</v>
      </c>
      <c r="J108" s="12">
        <v>12.183872800000001</v>
      </c>
      <c r="K108" s="12">
        <v>11.6159494</v>
      </c>
      <c r="L108" s="12">
        <v>10.431187</v>
      </c>
      <c r="M108" s="12">
        <v>9.658355499999999</v>
      </c>
      <c r="N108" s="12">
        <v>9.0762919999999898</v>
      </c>
      <c r="O108" s="12">
        <v>8.0155542000000004</v>
      </c>
      <c r="P108" s="12">
        <v>7.3407668999999993</v>
      </c>
      <c r="Q108" s="12">
        <v>7.0901193999999998</v>
      </c>
      <c r="R108" s="12">
        <v>6.5133261000000005</v>
      </c>
      <c r="S108" s="12">
        <v>6.0169197999999993</v>
      </c>
      <c r="T108" s="12">
        <v>5.5948034</v>
      </c>
      <c r="U108" s="12">
        <v>5.2069906000000001</v>
      </c>
      <c r="V108" s="12">
        <v>4.7897277000000003</v>
      </c>
      <c r="W108" s="12">
        <v>4.5351878999999995</v>
      </c>
      <c r="X108" s="12">
        <v>4.21936689999999</v>
      </c>
      <c r="Y108" s="12">
        <v>3.7666361000000004</v>
      </c>
      <c r="Z108" s="12">
        <v>3.6098567000000004</v>
      </c>
      <c r="AA108" s="12">
        <v>3.3448853999999999</v>
      </c>
      <c r="AB108" s="12">
        <v>3.1768899999999998</v>
      </c>
    </row>
    <row r="109" spans="1:30">
      <c r="A109" s="11" t="s">
        <v>26</v>
      </c>
      <c r="B109" s="11" t="s">
        <v>14</v>
      </c>
      <c r="C109" s="12">
        <v>9258.4673999999995</v>
      </c>
      <c r="D109" s="12">
        <v>11114.2925</v>
      </c>
      <c r="E109" s="12">
        <v>10671.027</v>
      </c>
      <c r="F109" s="12">
        <v>9901.3340000000007</v>
      </c>
      <c r="G109" s="12">
        <v>7644.0275000000001</v>
      </c>
      <c r="H109" s="12">
        <v>8418.6778000000013</v>
      </c>
      <c r="I109" s="12">
        <v>3995.5663</v>
      </c>
      <c r="J109" s="12">
        <v>2669.1718999999998</v>
      </c>
      <c r="K109" s="12">
        <v>3705.8736999999996</v>
      </c>
      <c r="L109" s="12">
        <v>5284.4517000000005</v>
      </c>
      <c r="M109" s="12">
        <v>4744.2687999999998</v>
      </c>
      <c r="N109" s="12">
        <v>4843.5655999999999</v>
      </c>
      <c r="O109" s="12">
        <v>4455.3525999999993</v>
      </c>
      <c r="P109" s="12">
        <v>3247.4614999999999</v>
      </c>
      <c r="Q109" s="12">
        <v>3048.6664999999998</v>
      </c>
      <c r="R109" s="12">
        <v>3211.4932999999996</v>
      </c>
      <c r="S109" s="12">
        <v>2911.2820000000002</v>
      </c>
      <c r="T109" s="12">
        <v>2662.3654999999999</v>
      </c>
      <c r="U109" s="12">
        <v>2793.8344999999999</v>
      </c>
      <c r="V109" s="12">
        <v>2888.1660000000002</v>
      </c>
      <c r="W109" s="12">
        <v>2552.6477999999997</v>
      </c>
      <c r="X109" s="12">
        <v>2609.1354000000001</v>
      </c>
      <c r="Y109" s="12">
        <v>1799.4523799999999</v>
      </c>
      <c r="Z109" s="12">
        <v>1739.3797000000002</v>
      </c>
      <c r="AA109" s="12">
        <v>1922.3446999999999</v>
      </c>
      <c r="AB109" s="12">
        <v>1789.6539599999999</v>
      </c>
    </row>
    <row r="110" spans="1:30">
      <c r="A110" s="11" t="s">
        <v>26</v>
      </c>
      <c r="B110" s="44" t="s">
        <v>202</v>
      </c>
      <c r="C110" s="12">
        <v>0.65915204000000005</v>
      </c>
      <c r="D110" s="12">
        <v>0.7195338</v>
      </c>
      <c r="E110" s="12">
        <v>0.97186440000000007</v>
      </c>
      <c r="F110" s="12">
        <v>1.1876651999999999</v>
      </c>
      <c r="G110" s="12">
        <v>1.3351244999999998</v>
      </c>
      <c r="H110" s="12">
        <v>1.6103193</v>
      </c>
      <c r="I110" s="12">
        <v>2.2608017</v>
      </c>
      <c r="J110" s="12">
        <v>3.0535559999999999</v>
      </c>
      <c r="K110" s="12">
        <v>4.1395076</v>
      </c>
      <c r="L110" s="12">
        <v>5.1360789000000002</v>
      </c>
      <c r="M110" s="12">
        <v>6.3313513000000006</v>
      </c>
      <c r="N110" s="12">
        <v>7.7462603000000003</v>
      </c>
      <c r="O110" s="12">
        <v>8.7906103000000009</v>
      </c>
      <c r="P110" s="12">
        <v>9.9098337999999995</v>
      </c>
      <c r="Q110" s="12">
        <v>11.671125599999989</v>
      </c>
      <c r="R110" s="12">
        <v>12.882195299999902</v>
      </c>
      <c r="S110" s="12">
        <v>14.253192999999991</v>
      </c>
      <c r="T110" s="12">
        <v>15.546143200000001</v>
      </c>
      <c r="U110" s="12">
        <v>16.890061000000003</v>
      </c>
      <c r="V110" s="12">
        <v>17.9017798</v>
      </c>
      <c r="W110" s="12">
        <v>19.419755400000003</v>
      </c>
      <c r="X110" s="12">
        <v>20.560357400000001</v>
      </c>
      <c r="Y110" s="12">
        <v>20.613447999999991</v>
      </c>
      <c r="Z110" s="12">
        <v>22.206970600000002</v>
      </c>
      <c r="AA110" s="12">
        <v>22.746243999999997</v>
      </c>
      <c r="AB110" s="12">
        <v>23.953178000000001</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20.2647178</v>
      </c>
      <c r="D113" s="12">
        <v>42.444563799999997</v>
      </c>
      <c r="E113" s="12">
        <v>64.908528900000007</v>
      </c>
      <c r="F113" s="12">
        <v>61.6698149999999</v>
      </c>
      <c r="G113" s="12">
        <v>49.974515109999992</v>
      </c>
      <c r="H113" s="12">
        <v>45.456235450000001</v>
      </c>
      <c r="I113" s="12">
        <v>44.987515899999991</v>
      </c>
      <c r="J113" s="12">
        <v>40.419233800000001</v>
      </c>
      <c r="K113" s="12">
        <v>37.553767499999999</v>
      </c>
      <c r="L113" s="12">
        <v>33.304855400000001</v>
      </c>
      <c r="M113" s="12">
        <v>31.430902799999899</v>
      </c>
      <c r="N113" s="12">
        <v>31.218491699999998</v>
      </c>
      <c r="O113" s="12">
        <v>29.243543100000004</v>
      </c>
      <c r="P113" s="12">
        <v>23.744915169999999</v>
      </c>
      <c r="Q113" s="12">
        <v>23.2083978</v>
      </c>
      <c r="R113" s="12">
        <v>21.193974950000001</v>
      </c>
      <c r="S113" s="12">
        <v>19.007623350000003</v>
      </c>
      <c r="T113" s="12">
        <v>14.805124900000001</v>
      </c>
      <c r="U113" s="12">
        <v>14.656016329999899</v>
      </c>
      <c r="V113" s="12">
        <v>13.70056572</v>
      </c>
      <c r="W113" s="12">
        <v>13.097677469999901</v>
      </c>
      <c r="X113" s="12">
        <v>12.395246019999901</v>
      </c>
      <c r="Y113" s="12">
        <v>10.559860739999998</v>
      </c>
      <c r="Z113" s="12">
        <v>10.19829367</v>
      </c>
      <c r="AA113" s="12">
        <v>9.5639573000000002</v>
      </c>
      <c r="AB113" s="12">
        <v>8.5263639999999992</v>
      </c>
    </row>
    <row r="114" spans="1:28">
      <c r="A114" s="11" t="s">
        <v>27</v>
      </c>
      <c r="B114" s="11"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11" t="s">
        <v>27</v>
      </c>
      <c r="B115" s="44" t="s">
        <v>202</v>
      </c>
      <c r="C115" s="12">
        <v>1.3406670999999999</v>
      </c>
      <c r="D115" s="12">
        <v>1.4884028</v>
      </c>
      <c r="E115" s="12">
        <v>1.9197112999999999</v>
      </c>
      <c r="F115" s="12">
        <v>2.3093024999999998</v>
      </c>
      <c r="G115" s="12">
        <v>2.3127295000000001</v>
      </c>
      <c r="H115" s="12">
        <v>2.6699421000000001</v>
      </c>
      <c r="I115" s="12">
        <v>3.6856062999999999</v>
      </c>
      <c r="J115" s="12">
        <v>4.6622474</v>
      </c>
      <c r="K115" s="12">
        <v>5.8185825999999903</v>
      </c>
      <c r="L115" s="12">
        <v>7.0404247999999994</v>
      </c>
      <c r="M115" s="12">
        <v>8.3816983</v>
      </c>
      <c r="N115" s="12">
        <v>10.5465579</v>
      </c>
      <c r="O115" s="12">
        <v>12.452274399999999</v>
      </c>
      <c r="P115" s="12">
        <v>12.518243499999999</v>
      </c>
      <c r="Q115" s="12">
        <v>14.800634300000002</v>
      </c>
      <c r="R115" s="12">
        <v>16.024179999999991</v>
      </c>
      <c r="S115" s="12">
        <v>17.1209715</v>
      </c>
      <c r="T115" s="12">
        <v>18.220771699999997</v>
      </c>
      <c r="U115" s="12">
        <v>20.713390999999998</v>
      </c>
      <c r="V115" s="12">
        <v>22.137145699999998</v>
      </c>
      <c r="W115" s="12">
        <v>23.995625</v>
      </c>
      <c r="X115" s="12">
        <v>25.617202000000002</v>
      </c>
      <c r="Y115" s="12">
        <v>24.472009100000001</v>
      </c>
      <c r="Z115" s="12">
        <v>26.295790399999998</v>
      </c>
      <c r="AA115" s="12">
        <v>27.350478999999897</v>
      </c>
      <c r="AB115" s="12">
        <v>27.461239699999904</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25.224404290000003</v>
      </c>
      <c r="D118" s="12">
        <v>19.89760463</v>
      </c>
      <c r="E118" s="12">
        <v>20.196600699999998</v>
      </c>
      <c r="F118" s="12">
        <v>18.840594729999996</v>
      </c>
      <c r="G118" s="12">
        <v>15.93783207399998</v>
      </c>
      <c r="H118" s="12">
        <v>15.178740399999999</v>
      </c>
      <c r="I118" s="12">
        <v>14.640241119999999</v>
      </c>
      <c r="J118" s="12">
        <v>12.800060719999999</v>
      </c>
      <c r="K118" s="12">
        <v>12.700095655</v>
      </c>
      <c r="L118" s="12">
        <v>11.872975500000001</v>
      </c>
      <c r="M118" s="12">
        <v>9.8992906699999992</v>
      </c>
      <c r="N118" s="12">
        <v>9.2839235900000006</v>
      </c>
      <c r="O118" s="12">
        <v>8.8473216949999998</v>
      </c>
      <c r="P118" s="12">
        <v>7.6913025849999999</v>
      </c>
      <c r="Q118" s="12">
        <v>7.247315984000001</v>
      </c>
      <c r="R118" s="12">
        <v>6.6959508639999896</v>
      </c>
      <c r="S118" s="12">
        <v>6.1263439599999998</v>
      </c>
      <c r="T118" s="12">
        <v>5.4047874269999996</v>
      </c>
      <c r="U118" s="12">
        <v>5.1759177179999991</v>
      </c>
      <c r="V118" s="12">
        <v>2.1955036099999998</v>
      </c>
      <c r="W118" s="12">
        <v>2.0858182099999989</v>
      </c>
      <c r="X118" s="12">
        <v>1.8985672999999998</v>
      </c>
      <c r="Y118" s="12">
        <v>1.7177235</v>
      </c>
      <c r="Z118" s="12">
        <v>1.6077579599999998</v>
      </c>
      <c r="AA118" s="12">
        <v>0.87644029999999995</v>
      </c>
      <c r="AB118" s="12">
        <v>0.78493239999999997</v>
      </c>
    </row>
    <row r="119" spans="1:28">
      <c r="A119" s="11" t="s">
        <v>28</v>
      </c>
      <c r="B119" s="11"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11" t="s">
        <v>28</v>
      </c>
      <c r="B120" s="44" t="s">
        <v>202</v>
      </c>
      <c r="C120" s="12">
        <v>6.015606</v>
      </c>
      <c r="D120" s="12">
        <v>5.1507075000000002</v>
      </c>
      <c r="E120" s="12">
        <v>5.5338599999999998</v>
      </c>
      <c r="F120" s="12">
        <v>5.7283993999999998</v>
      </c>
      <c r="G120" s="12">
        <v>5.2906665000000004</v>
      </c>
      <c r="H120" s="12">
        <v>5.5836580000000007</v>
      </c>
      <c r="I120" s="12">
        <v>6.0628416999999999</v>
      </c>
      <c r="J120" s="12">
        <v>5.9993401000000004</v>
      </c>
      <c r="K120" s="12">
        <v>6.5942726999999994</v>
      </c>
      <c r="L120" s="12">
        <v>6.952308669999999</v>
      </c>
      <c r="M120" s="12">
        <v>7.1117566999999999</v>
      </c>
      <c r="N120" s="12">
        <v>7.5366229000000002</v>
      </c>
      <c r="O120" s="12">
        <v>8.0153523</v>
      </c>
      <c r="P120" s="12">
        <v>7.8583942000000002</v>
      </c>
      <c r="Q120" s="12">
        <v>8.2566993000000011</v>
      </c>
      <c r="R120" s="12">
        <v>8.5148019999999995</v>
      </c>
      <c r="S120" s="12">
        <v>8.5363135999999997</v>
      </c>
      <c r="T120" s="12">
        <v>8.6016359999999992</v>
      </c>
      <c r="U120" s="12">
        <v>9.0162597000000009</v>
      </c>
      <c r="V120" s="12">
        <v>9.1125434999999992</v>
      </c>
      <c r="W120" s="12">
        <v>9.5211844999999986</v>
      </c>
      <c r="X120" s="12">
        <v>9.9550283000000004</v>
      </c>
      <c r="Y120" s="12">
        <v>9.7936548000000005</v>
      </c>
      <c r="Z120" s="12">
        <v>10.001947299999999</v>
      </c>
      <c r="AA120" s="12">
        <v>10.076012999999991</v>
      </c>
      <c r="AB120" s="12">
        <v>9.8052995999999997</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11" t="s">
        <v>29</v>
      </c>
      <c r="B124" s="11"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11" t="s">
        <v>29</v>
      </c>
      <c r="B125" s="44" t="s">
        <v>202</v>
      </c>
      <c r="C125" s="12">
        <v>6.3753849999999999E-3</v>
      </c>
      <c r="D125" s="12">
        <v>1.7872677E-2</v>
      </c>
      <c r="E125" s="12">
        <v>7.2934790000000013E-2</v>
      </c>
      <c r="F125" s="12">
        <v>7.4980219999999903E-2</v>
      </c>
      <c r="G125" s="12">
        <v>7.0777694999999988E-2</v>
      </c>
      <c r="H125" s="12">
        <v>0.11673036000000001</v>
      </c>
      <c r="I125" s="12">
        <v>0.13803594759999999</v>
      </c>
      <c r="J125" s="12">
        <v>0.16509367599999999</v>
      </c>
      <c r="K125" s="12">
        <v>0.17659391899999999</v>
      </c>
      <c r="L125" s="12">
        <v>0.19807273999999997</v>
      </c>
      <c r="M125" s="12">
        <v>0.25873949000000002</v>
      </c>
      <c r="N125" s="12">
        <v>0.30475804000000001</v>
      </c>
      <c r="O125" s="12">
        <v>0.39892520000000004</v>
      </c>
      <c r="P125" s="12">
        <v>0.37927035999999997</v>
      </c>
      <c r="Q125" s="12">
        <v>0.43040040999999996</v>
      </c>
      <c r="R125" s="12">
        <v>0.51222254</v>
      </c>
      <c r="S125" s="12">
        <v>0.62146722999999993</v>
      </c>
      <c r="T125" s="12">
        <v>0.67002205000000004</v>
      </c>
      <c r="U125" s="12">
        <v>0.73385202999999999</v>
      </c>
      <c r="V125" s="12">
        <v>0.84460718999999906</v>
      </c>
      <c r="W125" s="12">
        <v>0.90069633999999998</v>
      </c>
      <c r="X125" s="12">
        <v>1.0423006399999999</v>
      </c>
      <c r="Y125" s="12">
        <v>0.88377585000000003</v>
      </c>
      <c r="Z125" s="12">
        <v>1.0431995999999999</v>
      </c>
      <c r="AA125" s="12">
        <v>1.0759813</v>
      </c>
      <c r="AB125" s="12">
        <v>1.18491608</v>
      </c>
    </row>
  </sheetData>
  <sheetProtection algorithmName="SHA-512" hashValue="SPjsnXyoH1e3e+p3drFLeXfwh3D6+evd7bOxZrDMXy/7CnjC0J/bM7z0Axu4UdJQ/CNo/7RDMgQcvayawh89ew==" saltValue="D/6S0PTNryRQW3Ru/UdwD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10" t="s">
        <v>21</v>
      </c>
      <c r="B2" s="51" t="s">
        <v>200</v>
      </c>
      <c r="C2" s="51"/>
      <c r="D2" s="51"/>
      <c r="E2" s="51"/>
      <c r="F2" s="51"/>
      <c r="G2" s="51"/>
      <c r="H2" s="51"/>
      <c r="I2" s="51"/>
      <c r="J2" s="51"/>
      <c r="K2" s="51"/>
      <c r="L2" s="51"/>
      <c r="M2" s="51"/>
      <c r="N2" s="51"/>
      <c r="O2" s="51"/>
      <c r="P2" s="51"/>
      <c r="Q2" s="51"/>
      <c r="R2" s="51"/>
      <c r="S2" s="51"/>
      <c r="T2" s="51"/>
      <c r="U2" s="51"/>
      <c r="V2" s="51"/>
      <c r="W2" s="34"/>
      <c r="AC2" s="34"/>
      <c r="AD2" s="34"/>
    </row>
    <row r="3" spans="1:30">
      <c r="B3" s="51"/>
      <c r="C3" s="51"/>
      <c r="D3" s="51"/>
      <c r="E3" s="51"/>
      <c r="F3" s="51"/>
      <c r="G3" s="51"/>
      <c r="H3" s="51"/>
      <c r="I3" s="51"/>
      <c r="J3" s="51"/>
      <c r="K3" s="51"/>
      <c r="L3" s="51"/>
      <c r="M3" s="51"/>
      <c r="N3" s="51"/>
      <c r="O3" s="51"/>
      <c r="P3" s="51"/>
      <c r="Q3" s="51"/>
      <c r="R3" s="51"/>
      <c r="S3" s="51"/>
      <c r="T3" s="51"/>
      <c r="U3" s="51"/>
      <c r="V3" s="51"/>
      <c r="W3" s="34"/>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-167174.00779840967</v>
      </c>
      <c r="G6" s="12">
        <v>-212234.06927682873</v>
      </c>
      <c r="H6" s="12">
        <v>-304618.11188647459</v>
      </c>
      <c r="I6" s="12">
        <v>-231876.72093660966</v>
      </c>
      <c r="J6" s="12">
        <v>-217280.79498093878</v>
      </c>
      <c r="K6" s="12">
        <v>-178948.56697237113</v>
      </c>
      <c r="L6" s="12">
        <v>-31562.167243363547</v>
      </c>
      <c r="M6" s="12">
        <v>-29497.352555675374</v>
      </c>
      <c r="N6" s="12">
        <v>-8.2404782087189199E-6</v>
      </c>
      <c r="O6" s="12">
        <v>-7.67962767083557E-6</v>
      </c>
      <c r="P6" s="12">
        <v>-7.1772221202771901E-6</v>
      </c>
      <c r="Q6" s="12">
        <v>-6.7076842226898506E-6</v>
      </c>
      <c r="R6" s="12">
        <v>-6.2854561445415001E-6</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-338234.14450479014</v>
      </c>
      <c r="G7" s="12">
        <v>-220047.69943073377</v>
      </c>
      <c r="H7" s="12">
        <v>-169611.80994545025</v>
      </c>
      <c r="I7" s="12">
        <v>-106629.17003044359</v>
      </c>
      <c r="J7" s="12">
        <v>-49958.574513853935</v>
      </c>
      <c r="K7" s="12">
        <v>-4.6687269459904897E-3</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4.9462968805438691E-4</v>
      </c>
      <c r="F8" s="12">
        <v>7.3551789844587541E-4</v>
      </c>
      <c r="G8" s="12">
        <v>6.8545822975701897E-4</v>
      </c>
      <c r="H8" s="12">
        <v>6.4061516781878597E-4</v>
      </c>
      <c r="I8" s="12">
        <v>1.3851956670658371E-3</v>
      </c>
      <c r="J8" s="12">
        <v>1.3392502448833609E-3</v>
      </c>
      <c r="K8" s="12">
        <v>3.022504606272063E-3</v>
      </c>
      <c r="L8" s="12">
        <v>3.6357079428547094E-3</v>
      </c>
      <c r="M8" s="12">
        <v>5.3056832846493217E-3</v>
      </c>
      <c r="N8" s="12">
        <v>6.907234775074325E-3</v>
      </c>
      <c r="O8" s="12">
        <v>6.4530144893924129E-3</v>
      </c>
      <c r="P8" s="12">
        <v>528.25791235412908</v>
      </c>
      <c r="Q8" s="12">
        <v>493.69899384468846</v>
      </c>
      <c r="R8" s="12">
        <v>462.62217846357998</v>
      </c>
      <c r="S8" s="12">
        <v>431.14099579285795</v>
      </c>
      <c r="T8" s="12">
        <v>3216.9815621268417</v>
      </c>
      <c r="U8" s="12">
        <v>3006.5248341374063</v>
      </c>
      <c r="V8" s="12">
        <v>2817.2733586281834</v>
      </c>
      <c r="W8" s="12">
        <v>2625.5285166733042</v>
      </c>
      <c r="X8" s="12">
        <v>2696.8401840547385</v>
      </c>
      <c r="Y8" s="12">
        <v>5475.6911218358837</v>
      </c>
      <c r="Z8" s="12">
        <v>5131.0132278897081</v>
      </c>
      <c r="AA8" s="12">
        <v>4781.7942444042283</v>
      </c>
      <c r="AB8" s="12">
        <v>4468.9665935359544</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1.6807053852753351E-3</v>
      </c>
      <c r="E10" s="12">
        <v>3.203729673036209E-3</v>
      </c>
      <c r="F10" s="12">
        <v>4.5217473532915267E-3</v>
      </c>
      <c r="G10" s="12">
        <v>238.97293566458563</v>
      </c>
      <c r="H10" s="12">
        <v>223.3392607513386</v>
      </c>
      <c r="I10" s="12">
        <v>208.72840915021311</v>
      </c>
      <c r="J10" s="12">
        <v>195.58968173695598</v>
      </c>
      <c r="K10" s="12">
        <v>388.68150339411767</v>
      </c>
      <c r="L10" s="12">
        <v>3239.5966756203652</v>
      </c>
      <c r="M10" s="12">
        <v>3027.6608795840557</v>
      </c>
      <c r="N10" s="12">
        <v>7635.542942770091</v>
      </c>
      <c r="O10" s="12">
        <v>7115.8646232842257</v>
      </c>
      <c r="P10" s="12">
        <v>9745.3964076042812</v>
      </c>
      <c r="Q10" s="12">
        <v>9107.847161493959</v>
      </c>
      <c r="R10" s="12">
        <v>8534.5363036282852</v>
      </c>
      <c r="S10" s="12">
        <v>7953.6721998334242</v>
      </c>
      <c r="T10" s="12">
        <v>12317.536565280698</v>
      </c>
      <c r="U10" s="12">
        <v>11511.716471871858</v>
      </c>
      <c r="V10" s="12">
        <v>10787.089500950731</v>
      </c>
      <c r="W10" s="12">
        <v>12281.168404913391</v>
      </c>
      <c r="X10" s="12">
        <v>11477.727545135123</v>
      </c>
      <c r="Y10" s="12">
        <v>10726.848577774417</v>
      </c>
      <c r="Z10" s="12">
        <v>10051.626673533125</v>
      </c>
      <c r="AA10" s="12">
        <v>9813.6163376168188</v>
      </c>
      <c r="AB10" s="12">
        <v>10650.182063912556</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88305.300189533344</v>
      </c>
      <c r="E13" s="12">
        <v>178106.38968804094</v>
      </c>
      <c r="F13" s="12">
        <v>223994.15739200648</v>
      </c>
      <c r="G13" s="12">
        <v>375637.09252015018</v>
      </c>
      <c r="H13" s="12">
        <v>462723.13391947059</v>
      </c>
      <c r="I13" s="12">
        <v>434310.42319943168</v>
      </c>
      <c r="J13" s="12">
        <v>454979.76523332007</v>
      </c>
      <c r="K13" s="12">
        <v>483155.15880309435</v>
      </c>
      <c r="L13" s="12">
        <v>507420.28158390784</v>
      </c>
      <c r="M13" s="12">
        <v>540500.76613885351</v>
      </c>
      <c r="N13" s="12">
        <v>578385.61315523775</v>
      </c>
      <c r="O13" s="12">
        <v>609604.3055458531</v>
      </c>
      <c r="P13" s="12">
        <v>647607.10037432984</v>
      </c>
      <c r="Q13" s="12">
        <v>663772.58644167695</v>
      </c>
      <c r="R13" s="12">
        <v>677046.09718070284</v>
      </c>
      <c r="S13" s="12">
        <v>633441.25511528482</v>
      </c>
      <c r="T13" s="12">
        <v>601174.99511562369</v>
      </c>
      <c r="U13" s="12">
        <v>562106.47592281166</v>
      </c>
      <c r="V13" s="12">
        <v>526723.60584589897</v>
      </c>
      <c r="W13" s="12">
        <v>492451.80250496353</v>
      </c>
      <c r="X13" s="12">
        <v>470550.19846963504</v>
      </c>
      <c r="Y13" s="12">
        <v>439882.72086243075</v>
      </c>
      <c r="Z13" s="12">
        <v>414411.11274843017</v>
      </c>
      <c r="AA13" s="12">
        <v>388603.19474210101</v>
      </c>
      <c r="AB13" s="12">
        <v>366012.79383818299</v>
      </c>
    </row>
    <row r="14" spans="1:30">
      <c r="A14" s="11" t="s">
        <v>19</v>
      </c>
      <c r="B14" s="11" t="s">
        <v>8</v>
      </c>
      <c r="C14" s="12">
        <v>0</v>
      </c>
      <c r="D14" s="12">
        <v>1.2122197233409359E-2</v>
      </c>
      <c r="E14" s="12">
        <v>4462.9318666384797</v>
      </c>
      <c r="F14" s="12">
        <v>11638.906185879421</v>
      </c>
      <c r="G14" s="12">
        <v>41832.377814787513</v>
      </c>
      <c r="H14" s="12">
        <v>39095.680195309615</v>
      </c>
      <c r="I14" s="12">
        <v>36538.019046372487</v>
      </c>
      <c r="J14" s="12">
        <v>34238.063477925491</v>
      </c>
      <c r="K14" s="12">
        <v>31907.806390653193</v>
      </c>
      <c r="L14" s="12">
        <v>45978.218063265951</v>
      </c>
      <c r="M14" s="12">
        <v>48622.048617789776</v>
      </c>
      <c r="N14" s="12">
        <v>45561.440537311464</v>
      </c>
      <c r="O14" s="12">
        <v>42460.509116212001</v>
      </c>
      <c r="P14" s="12">
        <v>39682.719095393441</v>
      </c>
      <c r="Q14" s="12">
        <v>37086.653408435537</v>
      </c>
      <c r="R14" s="12">
        <v>34752.166540268721</v>
      </c>
      <c r="S14" s="12">
        <v>42242.06012687675</v>
      </c>
      <c r="T14" s="12">
        <v>47638.654195617986</v>
      </c>
      <c r="U14" s="12">
        <v>53407.009572712595</v>
      </c>
      <c r="V14" s="12">
        <v>68011.660025293255</v>
      </c>
      <c r="W14" s="12">
        <v>71067.042539244881</v>
      </c>
      <c r="X14" s="12">
        <v>74346.672297866739</v>
      </c>
      <c r="Y14" s="12">
        <v>76949.10853195854</v>
      </c>
      <c r="Z14" s="12">
        <v>74485.382243330532</v>
      </c>
      <c r="AA14" s="12">
        <v>73518.664702203765</v>
      </c>
      <c r="AB14" s="12">
        <v>79597.075827694352</v>
      </c>
    </row>
    <row r="15" spans="1:30">
      <c r="A15" s="11" t="s">
        <v>19</v>
      </c>
      <c r="B15" s="11" t="s">
        <v>91</v>
      </c>
      <c r="C15" s="12">
        <v>0</v>
      </c>
      <c r="D15" s="12">
        <v>5035.1070737738601</v>
      </c>
      <c r="E15" s="12">
        <v>7607.9891359471967</v>
      </c>
      <c r="F15" s="12">
        <v>14022.096831578876</v>
      </c>
      <c r="G15" s="12">
        <v>13067.749955617521</v>
      </c>
      <c r="H15" s="12">
        <v>13298.196792640583</v>
      </c>
      <c r="I15" s="12">
        <v>14691.324057767444</v>
      </c>
      <c r="J15" s="12">
        <v>15883.889703542553</v>
      </c>
      <c r="K15" s="12">
        <v>16773.357389412096</v>
      </c>
      <c r="L15" s="12">
        <v>17712.735837442626</v>
      </c>
      <c r="M15" s="12">
        <v>24264.892346504635</v>
      </c>
      <c r="N15" s="12">
        <v>22737.514351669881</v>
      </c>
      <c r="O15" s="12">
        <v>21189.990077989482</v>
      </c>
      <c r="P15" s="12">
        <v>19803.745121789405</v>
      </c>
      <c r="Q15" s="12">
        <v>18508.174109060674</v>
      </c>
      <c r="R15" s="12">
        <v>17343.142404315371</v>
      </c>
      <c r="S15" s="12">
        <v>16162.762053245891</v>
      </c>
      <c r="T15" s="12">
        <v>19774.386774708069</v>
      </c>
      <c r="U15" s="12">
        <v>18480.736490925559</v>
      </c>
      <c r="V15" s="12">
        <v>17317.433424615352</v>
      </c>
      <c r="W15" s="12">
        <v>25330.432445358983</v>
      </c>
      <c r="X15" s="12">
        <v>23673.304292529952</v>
      </c>
      <c r="Y15" s="12">
        <v>22677.005015680439</v>
      </c>
      <c r="Z15" s="12">
        <v>21249.559762867793</v>
      </c>
      <c r="AA15" s="12">
        <v>19803.306907710816</v>
      </c>
      <c r="AB15" s="12">
        <v>18507.76479003645</v>
      </c>
    </row>
    <row r="16" spans="1:30">
      <c r="A16" s="11" t="s">
        <v>19</v>
      </c>
      <c r="B16" s="11" t="s">
        <v>15</v>
      </c>
      <c r="C16" s="12">
        <v>0</v>
      </c>
      <c r="D16" s="12">
        <v>0</v>
      </c>
      <c r="E16" s="12">
        <v>0</v>
      </c>
      <c r="F16" s="12">
        <v>0</v>
      </c>
      <c r="G16" s="12">
        <v>30200.058754843176</v>
      </c>
      <c r="H16" s="12">
        <v>28224.356508746554</v>
      </c>
      <c r="I16" s="12">
        <v>26377.904910297701</v>
      </c>
      <c r="J16" s="12">
        <v>24717.497655693031</v>
      </c>
      <c r="K16" s="12">
        <v>23035.214701598565</v>
      </c>
      <c r="L16" s="12">
        <v>21528.23846473829</v>
      </c>
      <c r="M16" s="12">
        <v>20119.849361347897</v>
      </c>
      <c r="N16" s="12">
        <v>18853.369571623316</v>
      </c>
      <c r="O16" s="12">
        <v>17570.201515144439</v>
      </c>
      <c r="P16" s="12">
        <v>16420.749858635008</v>
      </c>
      <c r="Q16" s="12">
        <v>15346.495732015424</v>
      </c>
      <c r="R16" s="12">
        <v>14380.481708985397</v>
      </c>
      <c r="S16" s="12">
        <v>13401.740495042521</v>
      </c>
      <c r="T16" s="12">
        <v>12525.011899761552</v>
      </c>
      <c r="U16" s="12">
        <v>11705.619285969951</v>
      </c>
      <c r="V16" s="12">
        <v>10968.787319715015</v>
      </c>
      <c r="W16" s="12">
        <v>10222.262976851545</v>
      </c>
      <c r="X16" s="12">
        <v>9553.5174519991906</v>
      </c>
      <c r="Y16" s="12">
        <v>8928.5214995918304</v>
      </c>
      <c r="Z16" s="12">
        <v>8366.4991058478754</v>
      </c>
      <c r="AA16" s="12">
        <v>7797.0721984568836</v>
      </c>
      <c r="AB16" s="12">
        <v>7286.9840469764022</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93340.421066209834</v>
      </c>
      <c r="E18" s="26">
        <v>190177.31438898598</v>
      </c>
      <c r="F18" s="26">
        <v>-255752.98663646978</v>
      </c>
      <c r="G18" s="26">
        <v>28694.48395895875</v>
      </c>
      <c r="H18" s="26">
        <v>69334.785485609027</v>
      </c>
      <c r="I18" s="26">
        <v>173620.51004116196</v>
      </c>
      <c r="J18" s="26">
        <v>262775.43759667559</v>
      </c>
      <c r="K18" s="26">
        <v>376311.65016955888</v>
      </c>
      <c r="L18" s="26">
        <v>564316.90701731946</v>
      </c>
      <c r="M18" s="26">
        <v>607037.87009408767</v>
      </c>
      <c r="N18" s="26">
        <v>673173.48745760683</v>
      </c>
      <c r="O18" s="26">
        <v>697940.87732381816</v>
      </c>
      <c r="P18" s="26">
        <v>733787.96876292885</v>
      </c>
      <c r="Q18" s="26">
        <v>744315.45583981951</v>
      </c>
      <c r="R18" s="26">
        <v>752519.0463100787</v>
      </c>
      <c r="S18" s="26">
        <v>713632.6309860762</v>
      </c>
      <c r="T18" s="26">
        <v>696647.56611311878</v>
      </c>
      <c r="U18" s="26">
        <v>660218.08257842902</v>
      </c>
      <c r="V18" s="26">
        <v>636625.84947510145</v>
      </c>
      <c r="W18" s="26">
        <v>613978.2373880056</v>
      </c>
      <c r="X18" s="26">
        <v>592298.26024122082</v>
      </c>
      <c r="Y18" s="26">
        <v>564639.89560927195</v>
      </c>
      <c r="Z18" s="26">
        <v>533695.19376189925</v>
      </c>
      <c r="AA18" s="26">
        <v>504317.64913249353</v>
      </c>
      <c r="AB18" s="26">
        <v>486523.7671603387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-31626.054032211257</v>
      </c>
      <c r="G21" s="12">
        <v>-85911.567620392016</v>
      </c>
      <c r="H21" s="12">
        <v>-132435.99500829013</v>
      </c>
      <c r="I21" s="12">
        <v>-123771.95791719922</v>
      </c>
      <c r="J21" s="12">
        <v>-115980.89408875331</v>
      </c>
      <c r="K21" s="12">
        <v>-108087.18389544846</v>
      </c>
      <c r="L21" s="12">
        <v>-9.4096181917746609E-6</v>
      </c>
      <c r="M21" s="12">
        <v>-8.7940356907979792E-6</v>
      </c>
      <c r="N21" s="12">
        <v>-8.2404782087189199E-6</v>
      </c>
      <c r="O21" s="12">
        <v>-7.67962767083557E-6</v>
      </c>
      <c r="P21" s="12">
        <v>-7.1772221202771901E-6</v>
      </c>
      <c r="Q21" s="12">
        <v>-6.7076842226898506E-6</v>
      </c>
      <c r="R21" s="12">
        <v>-6.2854561445415001E-6</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1.5342948115247202E-4</v>
      </c>
      <c r="F23" s="12">
        <v>2.3637243373686499E-4</v>
      </c>
      <c r="G23" s="12">
        <v>2.2028482289143401E-4</v>
      </c>
      <c r="H23" s="12">
        <v>2.0587366619633602E-4</v>
      </c>
      <c r="I23" s="12">
        <v>3.98832731302487E-4</v>
      </c>
      <c r="J23" s="12">
        <v>3.7880541772140902E-4</v>
      </c>
      <c r="K23" s="12">
        <v>3.7771265634559397E-4</v>
      </c>
      <c r="L23" s="12">
        <v>8.7042693426530302E-4</v>
      </c>
      <c r="M23" s="12">
        <v>1.52617149473173E-3</v>
      </c>
      <c r="N23" s="12">
        <v>1.4307596985802199E-3</v>
      </c>
      <c r="O23" s="12">
        <v>1.33338157000492E-3</v>
      </c>
      <c r="P23" s="12">
        <v>2.2610547046895001E-3</v>
      </c>
      <c r="Q23" s="12">
        <v>2.1136344582273598E-3</v>
      </c>
      <c r="R23" s="12">
        <v>1.9814627659644098E-3</v>
      </c>
      <c r="S23" s="12">
        <v>6.9120245241734201E-3</v>
      </c>
      <c r="T23" s="12">
        <v>1.42011183838838E-2</v>
      </c>
      <c r="U23" s="12">
        <v>1.3272073252269501E-2</v>
      </c>
      <c r="V23" s="12">
        <v>1.24369710775309E-2</v>
      </c>
      <c r="W23" s="12">
        <v>1.1590505406267701E-2</v>
      </c>
      <c r="X23" s="12">
        <v>1.0832248040223799E-2</v>
      </c>
      <c r="Y23" s="12">
        <v>1.01255555134224E-2</v>
      </c>
      <c r="Z23" s="12">
        <v>9.4887566010856787E-3</v>
      </c>
      <c r="AA23" s="12">
        <v>8.8432878740311305E-3</v>
      </c>
      <c r="AB23" s="12">
        <v>8.2657749036333106E-3</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6.5603081875994292E-4</v>
      </c>
      <c r="E25" s="12">
        <v>9.7787141110362592E-4</v>
      </c>
      <c r="F25" s="12">
        <v>9.8065409575049702E-4</v>
      </c>
      <c r="G25" s="12">
        <v>1.2584799368963399E-3</v>
      </c>
      <c r="H25" s="12">
        <v>1.1771985330789089E-3</v>
      </c>
      <c r="I25" s="12">
        <v>1.104022175194896E-3</v>
      </c>
      <c r="J25" s="12">
        <v>1.0368620560729041E-3</v>
      </c>
      <c r="K25" s="12">
        <v>9.7029407509311002E-4</v>
      </c>
      <c r="L25" s="12">
        <v>9.771933502169981E-4</v>
      </c>
      <c r="M25" s="12">
        <v>1.219855721138E-3</v>
      </c>
      <c r="N25" s="12">
        <v>1.897046494979567E-3</v>
      </c>
      <c r="O25" s="12">
        <v>1.7698980296980439E-3</v>
      </c>
      <c r="P25" s="12">
        <v>2.2338307402087051E-3</v>
      </c>
      <c r="Q25" s="12">
        <v>2.0895463829348122E-3</v>
      </c>
      <c r="R25" s="12">
        <v>1.9635685411948669E-3</v>
      </c>
      <c r="S25" s="12">
        <v>1.8777622396128799E-3</v>
      </c>
      <c r="T25" s="12">
        <v>2.1000783505722927E-2</v>
      </c>
      <c r="U25" s="12">
        <v>1.9628415729850888E-2</v>
      </c>
      <c r="V25" s="12">
        <v>1.8406546162597109E-2</v>
      </c>
      <c r="W25" s="12">
        <v>1.717680371190761E-2</v>
      </c>
      <c r="X25" s="12">
        <v>1.6055174935873329E-2</v>
      </c>
      <c r="Y25" s="12">
        <v>1.5009641877186111E-2</v>
      </c>
      <c r="Z25" s="12">
        <v>1.420524501650846E-2</v>
      </c>
      <c r="AA25" s="12">
        <v>1.3253014472530602E-2</v>
      </c>
      <c r="AB25" s="12">
        <v>1.2934993472188461E-2</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73503.313600041816</v>
      </c>
      <c r="E28" s="12">
        <v>92198.367875039228</v>
      </c>
      <c r="F28" s="12">
        <v>100520.83567343392</v>
      </c>
      <c r="G28" s="12">
        <v>126840.89363550229</v>
      </c>
      <c r="H28" s="12">
        <v>118542.89153788955</v>
      </c>
      <c r="I28" s="12">
        <v>110787.74906997404</v>
      </c>
      <c r="J28" s="12">
        <v>103814.00122806417</v>
      </c>
      <c r="K28" s="12">
        <v>96748.375064890948</v>
      </c>
      <c r="L28" s="12">
        <v>90419.042661675296</v>
      </c>
      <c r="M28" s="12">
        <v>84503.778877593853</v>
      </c>
      <c r="N28" s="12">
        <v>79184.5269079438</v>
      </c>
      <c r="O28" s="12">
        <v>77365.425300552233</v>
      </c>
      <c r="P28" s="12">
        <v>86175.480973352955</v>
      </c>
      <c r="Q28" s="12">
        <v>80537.832836974412</v>
      </c>
      <c r="R28" s="12">
        <v>75468.225510423421</v>
      </c>
      <c r="S28" s="12">
        <v>70915.729218586275</v>
      </c>
      <c r="T28" s="12">
        <v>67737.429581178076</v>
      </c>
      <c r="U28" s="12">
        <v>63566.693829496762</v>
      </c>
      <c r="V28" s="12">
        <v>59565.36666678427</v>
      </c>
      <c r="W28" s="12">
        <v>55516.631178780139</v>
      </c>
      <c r="X28" s="12">
        <v>56539.44319866255</v>
      </c>
      <c r="Y28" s="12">
        <v>52956.749179795886</v>
      </c>
      <c r="Z28" s="12">
        <v>49671.411559986176</v>
      </c>
      <c r="AA28" s="12">
        <v>47211.23585518141</v>
      </c>
      <c r="AB28" s="12">
        <v>46155.549334380485</v>
      </c>
      <c r="AC28" s="34"/>
      <c r="AD28" s="34"/>
    </row>
    <row r="29" spans="1:30">
      <c r="A29" s="11" t="s">
        <v>25</v>
      </c>
      <c r="B29" s="11" t="s">
        <v>8</v>
      </c>
      <c r="C29" s="12">
        <v>0</v>
      </c>
      <c r="D29" s="12">
        <v>3.1815568693465321E-3</v>
      </c>
      <c r="E29" s="12">
        <v>4462.9110337572583</v>
      </c>
      <c r="F29" s="12">
        <v>6067.6187101522619</v>
      </c>
      <c r="G29" s="12">
        <v>33984.913509384984</v>
      </c>
      <c r="H29" s="12">
        <v>31761.601401793767</v>
      </c>
      <c r="I29" s="12">
        <v>29683.739619576925</v>
      </c>
      <c r="J29" s="12">
        <v>27815.239565648622</v>
      </c>
      <c r="K29" s="12">
        <v>25922.122239612589</v>
      </c>
      <c r="L29" s="12">
        <v>24226.282526838779</v>
      </c>
      <c r="M29" s="12">
        <v>22641.385644043472</v>
      </c>
      <c r="N29" s="12">
        <v>21216.18010511162</v>
      </c>
      <c r="O29" s="12">
        <v>19772.197648888203</v>
      </c>
      <c r="P29" s="12">
        <v>18478.689418374364</v>
      </c>
      <c r="Q29" s="12">
        <v>17269.80320023686</v>
      </c>
      <c r="R29" s="12">
        <v>16182.722767410383</v>
      </c>
      <c r="S29" s="12">
        <v>23582.403963740515</v>
      </c>
      <c r="T29" s="12">
        <v>29220.490083941331</v>
      </c>
      <c r="U29" s="12">
        <v>34581.70890660306</v>
      </c>
      <c r="V29" s="12">
        <v>39297.674487736382</v>
      </c>
      <c r="W29" s="12">
        <v>36909.251609744468</v>
      </c>
      <c r="X29" s="12">
        <v>40460.81526488113</v>
      </c>
      <c r="Y29" s="12">
        <v>43570.796842756303</v>
      </c>
      <c r="Z29" s="12">
        <v>41210.088427586765</v>
      </c>
      <c r="AA29" s="12">
        <v>38842.453350230018</v>
      </c>
      <c r="AB29" s="12">
        <v>38319.886506658018</v>
      </c>
      <c r="AC29" s="34"/>
      <c r="AD29" s="34"/>
    </row>
    <row r="30" spans="1:30">
      <c r="A30" s="11" t="s">
        <v>25</v>
      </c>
      <c r="B30" s="11" t="s">
        <v>91</v>
      </c>
      <c r="C30" s="12">
        <v>0</v>
      </c>
      <c r="D30" s="12">
        <v>5035.0826580478624</v>
      </c>
      <c r="E30" s="12">
        <v>7607.9119107397682</v>
      </c>
      <c r="F30" s="12">
        <v>7129.0172773304721</v>
      </c>
      <c r="G30" s="12">
        <v>6643.8132547847845</v>
      </c>
      <c r="H30" s="12">
        <v>6209.1712655725805</v>
      </c>
      <c r="I30" s="12">
        <v>5802.9637997972159</v>
      </c>
      <c r="J30" s="12">
        <v>5437.685094022263</v>
      </c>
      <c r="K30" s="12">
        <v>5067.5938878343859</v>
      </c>
      <c r="L30" s="12">
        <v>4736.0690671256825</v>
      </c>
      <c r="M30" s="12">
        <v>4426.2327903416499</v>
      </c>
      <c r="N30" s="12">
        <v>4147.6152297136396</v>
      </c>
      <c r="O30" s="12">
        <v>3865.3267815863182</v>
      </c>
      <c r="P30" s="12">
        <v>3612.4583585936061</v>
      </c>
      <c r="Q30" s="12">
        <v>3376.1293595672619</v>
      </c>
      <c r="R30" s="12">
        <v>3163.612501174131</v>
      </c>
      <c r="S30" s="12">
        <v>2948.2959397294817</v>
      </c>
      <c r="T30" s="12">
        <v>4586.993998416543</v>
      </c>
      <c r="U30" s="12">
        <v>4286.9103769005151</v>
      </c>
      <c r="V30" s="12">
        <v>4017.0626355615127</v>
      </c>
      <c r="W30" s="12">
        <v>10834.821216577697</v>
      </c>
      <c r="X30" s="12">
        <v>10126.001731900393</v>
      </c>
      <c r="Y30" s="12">
        <v>9463.5558991371636</v>
      </c>
      <c r="Z30" s="12">
        <v>8867.8554793295716</v>
      </c>
      <c r="AA30" s="12">
        <v>8264.3055169750678</v>
      </c>
      <c r="AB30" s="12">
        <v>7723.6500725354499</v>
      </c>
      <c r="AC30" s="34"/>
      <c r="AD30" s="34"/>
    </row>
    <row r="31" spans="1:30">
      <c r="A31" s="11" t="s">
        <v>25</v>
      </c>
      <c r="B31" s="11" t="s">
        <v>15</v>
      </c>
      <c r="C31" s="12">
        <v>0</v>
      </c>
      <c r="D31" s="12">
        <v>0</v>
      </c>
      <c r="E31" s="12">
        <v>0</v>
      </c>
      <c r="F31" s="12">
        <v>0</v>
      </c>
      <c r="G31" s="12">
        <v>21298.89452075462</v>
      </c>
      <c r="H31" s="12">
        <v>19905.509286040968</v>
      </c>
      <c r="I31" s="12">
        <v>18603.279705938254</v>
      </c>
      <c r="J31" s="12">
        <v>17432.260507335493</v>
      </c>
      <c r="K31" s="12">
        <v>16245.813269995235</v>
      </c>
      <c r="L31" s="12">
        <v>15183.003078160544</v>
      </c>
      <c r="M31" s="12">
        <v>14189.722519145806</v>
      </c>
      <c r="N31" s="12">
        <v>13296.523175729542</v>
      </c>
      <c r="O31" s="12">
        <v>12391.55602227698</v>
      </c>
      <c r="P31" s="12">
        <v>11580.893545658442</v>
      </c>
      <c r="Q31" s="12">
        <v>10823.264999529631</v>
      </c>
      <c r="R31" s="12">
        <v>10141.973803392053</v>
      </c>
      <c r="S31" s="12">
        <v>9451.706682677921</v>
      </c>
      <c r="T31" s="12">
        <v>8833.3796580563157</v>
      </c>
      <c r="U31" s="12">
        <v>8255.4950545750635</v>
      </c>
      <c r="V31" s="12">
        <v>7735.8371028336842</v>
      </c>
      <c r="W31" s="12">
        <v>7209.3342616357149</v>
      </c>
      <c r="X31" s="12">
        <v>6737.6955963984155</v>
      </c>
      <c r="Y31" s="12">
        <v>6296.9117767482285</v>
      </c>
      <c r="Z31" s="12">
        <v>5900.540567278661</v>
      </c>
      <c r="AA31" s="12">
        <v>5498.9472379180106</v>
      </c>
      <c r="AB31" s="12">
        <v>5139.203037924136</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78538.400095677367</v>
      </c>
      <c r="E33" s="26">
        <v>104269.19195083715</v>
      </c>
      <c r="F33" s="26">
        <v>82091.418845731925</v>
      </c>
      <c r="G33" s="26">
        <v>102856.94877879941</v>
      </c>
      <c r="H33" s="26">
        <v>43983.179866078935</v>
      </c>
      <c r="I33" s="26">
        <v>41105.775780942131</v>
      </c>
      <c r="J33" s="26">
        <v>38518.293721984708</v>
      </c>
      <c r="K33" s="26">
        <v>35896.72191489143</v>
      </c>
      <c r="L33" s="26">
        <v>134564.39917201098</v>
      </c>
      <c r="M33" s="26">
        <v>125761.12256835797</v>
      </c>
      <c r="N33" s="26">
        <v>117844.84873806432</v>
      </c>
      <c r="O33" s="26">
        <v>113394.50884890372</v>
      </c>
      <c r="P33" s="26">
        <v>119847.52678368759</v>
      </c>
      <c r="Q33" s="26">
        <v>112007.0345927813</v>
      </c>
      <c r="R33" s="26">
        <v>104956.53852114583</v>
      </c>
      <c r="S33" s="26">
        <v>106898.14459452094</v>
      </c>
      <c r="T33" s="26">
        <v>110378.32852349416</v>
      </c>
      <c r="U33" s="26">
        <v>110690.84106806439</v>
      </c>
      <c r="V33" s="26">
        <v>110615.97173643309</v>
      </c>
      <c r="W33" s="26">
        <v>110470.06703404713</v>
      </c>
      <c r="X33" s="26">
        <v>113863.98267926546</v>
      </c>
      <c r="Y33" s="26">
        <v>112288.03883363497</v>
      </c>
      <c r="Z33" s="26">
        <v>105649.91972818279</v>
      </c>
      <c r="AA33" s="26">
        <v>99816.964056606856</v>
      </c>
      <c r="AB33" s="26">
        <v>97338.310152266466</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-135547.95376619842</v>
      </c>
      <c r="G36" s="12">
        <v>-126322.50165643671</v>
      </c>
      <c r="H36" s="12">
        <v>-172182.11687818446</v>
      </c>
      <c r="I36" s="12">
        <v>-108104.76301941046</v>
      </c>
      <c r="J36" s="12">
        <v>-101299.90089218548</v>
      </c>
      <c r="K36" s="12">
        <v>-70861.383076922677</v>
      </c>
      <c r="L36" s="12">
        <v>-31562.167233953929</v>
      </c>
      <c r="M36" s="12">
        <v>-29497.352546881339</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1.2460031752199402E-4</v>
      </c>
      <c r="F38" s="12">
        <v>1.9871979891267598E-4</v>
      </c>
      <c r="G38" s="12">
        <v>1.85194842801473E-4</v>
      </c>
      <c r="H38" s="12">
        <v>1.7307929228961799E-4</v>
      </c>
      <c r="I38" s="12">
        <v>2.8763090907104E-4</v>
      </c>
      <c r="J38" s="12">
        <v>2.9016994508110502E-4</v>
      </c>
      <c r="K38" s="12">
        <v>3.0908745952862998E-4</v>
      </c>
      <c r="L38" s="12">
        <v>5.6273251685522998E-4</v>
      </c>
      <c r="M38" s="12">
        <v>5.3122738081359702E-4</v>
      </c>
      <c r="N38" s="12">
        <v>2.4235726538264901E-3</v>
      </c>
      <c r="O38" s="12">
        <v>2.26387272745824E-3</v>
      </c>
      <c r="P38" s="12">
        <v>528.216015343805</v>
      </c>
      <c r="Q38" s="12">
        <v>493.65982728661999</v>
      </c>
      <c r="R38" s="12">
        <v>462.58546450851202</v>
      </c>
      <c r="S38" s="12">
        <v>431.10170653463302</v>
      </c>
      <c r="T38" s="12">
        <v>3216.9370911450401</v>
      </c>
      <c r="U38" s="12">
        <v>3006.4832622286499</v>
      </c>
      <c r="V38" s="12">
        <v>2817.2343940278997</v>
      </c>
      <c r="W38" s="12">
        <v>2625.4921944344596</v>
      </c>
      <c r="X38" s="12">
        <v>2696.80622740122</v>
      </c>
      <c r="Y38" s="12">
        <v>5475.65937302973</v>
      </c>
      <c r="Z38" s="12">
        <v>5130.9834674692502</v>
      </c>
      <c r="AA38" s="12">
        <v>4781.7665016932306</v>
      </c>
      <c r="AB38" s="12">
        <v>4468.9406557232805</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2.6042895600337401E-4</v>
      </c>
      <c r="E40" s="12">
        <v>5.5556428388041606E-4</v>
      </c>
      <c r="F40" s="12">
        <v>6.2709160615719494E-4</v>
      </c>
      <c r="G40" s="12">
        <v>2.1314717112292303E-3</v>
      </c>
      <c r="H40" s="12">
        <v>1.994727920037135E-3</v>
      </c>
      <c r="I40" s="12">
        <v>1.867639847943811E-3</v>
      </c>
      <c r="J40" s="12">
        <v>1.7522897819535969E-3</v>
      </c>
      <c r="K40" s="12">
        <v>1.6358073345765791E-3</v>
      </c>
      <c r="L40" s="12">
        <v>2876.3443307272746</v>
      </c>
      <c r="M40" s="12">
        <v>2688.1723216114565</v>
      </c>
      <c r="N40" s="12">
        <v>6204.1676409518586</v>
      </c>
      <c r="O40" s="12">
        <v>5781.9092908642506</v>
      </c>
      <c r="P40" s="12">
        <v>5403.6535788358715</v>
      </c>
      <c r="Q40" s="12">
        <v>5050.1435315836625</v>
      </c>
      <c r="R40" s="12">
        <v>4732.2525434710114</v>
      </c>
      <c r="S40" s="12">
        <v>4410.1733819536921</v>
      </c>
      <c r="T40" s="12">
        <v>4121.6573753980201</v>
      </c>
      <c r="U40" s="12">
        <v>3852.0162393317555</v>
      </c>
      <c r="V40" s="12">
        <v>3609.5436789840378</v>
      </c>
      <c r="W40" s="12">
        <v>3363.8769753286265</v>
      </c>
      <c r="X40" s="12">
        <v>3143.8102661802432</v>
      </c>
      <c r="Y40" s="12">
        <v>2938.1407766764069</v>
      </c>
      <c r="Z40" s="12">
        <v>2753.1938591485714</v>
      </c>
      <c r="AA40" s="12">
        <v>3011.917966104264</v>
      </c>
      <c r="AB40" s="12">
        <v>4293.4538815817705</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14801.966583182717</v>
      </c>
      <c r="E43" s="12">
        <v>71874.861649340368</v>
      </c>
      <c r="F43" s="12">
        <v>78078.901204003298</v>
      </c>
      <c r="G43" s="12">
        <v>112348.00792145848</v>
      </c>
      <c r="H43" s="12">
        <v>104998.13824144201</v>
      </c>
      <c r="I43" s="12">
        <v>98129.101132894633</v>
      </c>
      <c r="J43" s="12">
        <v>91952.17622017843</v>
      </c>
      <c r="K43" s="12">
        <v>85693.871038126206</v>
      </c>
      <c r="L43" s="12">
        <v>80769.284904975633</v>
      </c>
      <c r="M43" s="12">
        <v>90105.023558797606</v>
      </c>
      <c r="N43" s="12">
        <v>84433.18972145328</v>
      </c>
      <c r="O43" s="12">
        <v>78686.630139842746</v>
      </c>
      <c r="P43" s="12">
        <v>73538.909018929699</v>
      </c>
      <c r="Q43" s="12">
        <v>68727.952429625846</v>
      </c>
      <c r="R43" s="12">
        <v>64401.739440211495</v>
      </c>
      <c r="S43" s="12">
        <v>60403.443051383845</v>
      </c>
      <c r="T43" s="12">
        <v>60407.849543583528</v>
      </c>
      <c r="U43" s="12">
        <v>56455.93520961357</v>
      </c>
      <c r="V43" s="12">
        <v>52902.209499591358</v>
      </c>
      <c r="W43" s="12">
        <v>49301.663870713019</v>
      </c>
      <c r="X43" s="12">
        <v>47476.470956398633</v>
      </c>
      <c r="Y43" s="12">
        <v>44370.543893083173</v>
      </c>
      <c r="Z43" s="12">
        <v>41577.554933371241</v>
      </c>
      <c r="AA43" s="12">
        <v>39777.851516231785</v>
      </c>
      <c r="AB43" s="12">
        <v>37175.564467418699</v>
      </c>
      <c r="AC43" s="34"/>
      <c r="AD43" s="34"/>
    </row>
    <row r="44" spans="1:30">
      <c r="A44" s="11" t="s">
        <v>26</v>
      </c>
      <c r="B44" s="11" t="s">
        <v>8</v>
      </c>
      <c r="C44" s="12">
        <v>0</v>
      </c>
      <c r="D44" s="12">
        <v>4.0682405745120411E-3</v>
      </c>
      <c r="E44" s="12">
        <v>6.5032618431517869E-3</v>
      </c>
      <c r="F44" s="12">
        <v>1.5742209663936378E-2</v>
      </c>
      <c r="G44" s="12">
        <v>0.11342414651737169</v>
      </c>
      <c r="H44" s="12">
        <v>0.10600387522035522</v>
      </c>
      <c r="I44" s="12">
        <v>9.9069042234420882E-2</v>
      </c>
      <c r="J44" s="12">
        <v>9.2832950922140417E-2</v>
      </c>
      <c r="K44" s="12">
        <v>8.6520282357676823E-2</v>
      </c>
      <c r="L44" s="12">
        <v>16157.918754357028</v>
      </c>
      <c r="M44" s="12">
        <v>20752.609785246164</v>
      </c>
      <c r="N44" s="12">
        <v>19446.29692816062</v>
      </c>
      <c r="O44" s="12">
        <v>18122.773505620746</v>
      </c>
      <c r="P44" s="12">
        <v>16937.171524186873</v>
      </c>
      <c r="Q44" s="12">
        <v>15829.132269256714</v>
      </c>
      <c r="R44" s="12">
        <v>14832.7371673743</v>
      </c>
      <c r="S44" s="12">
        <v>15177.271282075653</v>
      </c>
      <c r="T44" s="12">
        <v>14184.366869969575</v>
      </c>
      <c r="U44" s="12">
        <v>14672.144825782399</v>
      </c>
      <c r="V44" s="12">
        <v>19670.029992732689</v>
      </c>
      <c r="W44" s="12">
        <v>19718.491823864981</v>
      </c>
      <c r="X44" s="12">
        <v>19598.834972297347</v>
      </c>
      <c r="Y44" s="12">
        <v>18316.668493802372</v>
      </c>
      <c r="Z44" s="12">
        <v>19161.734536993303</v>
      </c>
      <c r="AA44" s="12">
        <v>20872.59782629885</v>
      </c>
      <c r="AB44" s="12">
        <v>28202.315415467281</v>
      </c>
      <c r="AC44" s="34"/>
      <c r="AD44" s="34"/>
    </row>
    <row r="45" spans="1:30">
      <c r="A45" s="11" t="s">
        <v>26</v>
      </c>
      <c r="B45" s="11" t="s">
        <v>91</v>
      </c>
      <c r="C45" s="12">
        <v>0</v>
      </c>
      <c r="D45" s="12">
        <v>7.0253736428248208E-3</v>
      </c>
      <c r="E45" s="12">
        <v>2.222321777000125E-2</v>
      </c>
      <c r="F45" s="12">
        <v>2.0832356973934981E-2</v>
      </c>
      <c r="G45" s="12">
        <v>2.2220579403242461E-2</v>
      </c>
      <c r="H45" s="12">
        <v>2.0769203671754631E-2</v>
      </c>
      <c r="I45" s="12">
        <v>1.9414332809892059E-2</v>
      </c>
      <c r="J45" s="12">
        <v>1.8200975235452329E-2</v>
      </c>
      <c r="K45" s="12">
        <v>1.697442345470191E-2</v>
      </c>
      <c r="L45" s="12">
        <v>1.63999639855563E-2</v>
      </c>
      <c r="M45" s="12">
        <v>1.8043640472072082E-2</v>
      </c>
      <c r="N45" s="12">
        <v>3.4991970600309667E-2</v>
      </c>
      <c r="O45" s="12">
        <v>3.263862000307937E-2</v>
      </c>
      <c r="P45" s="12">
        <v>3.2346290343042587E-2</v>
      </c>
      <c r="Q45" s="12">
        <v>3.0280452077189993E-2</v>
      </c>
      <c r="R45" s="12">
        <v>2.842409048573636E-2</v>
      </c>
      <c r="S45" s="12">
        <v>2.6558432167477171E-2</v>
      </c>
      <c r="T45" s="12">
        <v>967.36192347418319</v>
      </c>
      <c r="U45" s="12">
        <v>904.07667534980067</v>
      </c>
      <c r="V45" s="12">
        <v>847.16972947250576</v>
      </c>
      <c r="W45" s="12">
        <v>1532.6680399857369</v>
      </c>
      <c r="X45" s="12">
        <v>1432.4002284506653</v>
      </c>
      <c r="Y45" s="12">
        <v>1891.1084485658116</v>
      </c>
      <c r="Z45" s="12">
        <v>1772.0690715622986</v>
      </c>
      <c r="AA45" s="12">
        <v>1651.4613655077831</v>
      </c>
      <c r="AB45" s="12">
        <v>1543.4219367196843</v>
      </c>
      <c r="AC45" s="34"/>
      <c r="AD45" s="34"/>
    </row>
    <row r="46" spans="1:30">
      <c r="A46" s="11" t="s">
        <v>26</v>
      </c>
      <c r="B46" s="11" t="s">
        <v>15</v>
      </c>
      <c r="C46" s="12">
        <v>0</v>
      </c>
      <c r="D46" s="12">
        <v>0</v>
      </c>
      <c r="E46" s="12">
        <v>0</v>
      </c>
      <c r="F46" s="12">
        <v>0</v>
      </c>
      <c r="G46" s="12">
        <v>0.10203275993771628</v>
      </c>
      <c r="H46" s="12">
        <v>9.5438914585857126E-2</v>
      </c>
      <c r="I46" s="12">
        <v>8.9208766676004234E-2</v>
      </c>
      <c r="J46" s="12">
        <v>8.360197716023933E-2</v>
      </c>
      <c r="K46" s="12">
        <v>7.7923612723586763E-2</v>
      </c>
      <c r="L46" s="12">
        <v>7.2857628820007153E-2</v>
      </c>
      <c r="M46" s="12">
        <v>6.8211470626224152E-2</v>
      </c>
      <c r="N46" s="12">
        <v>6.4524153174898749E-2</v>
      </c>
      <c r="O46" s="12">
        <v>6.0152167840371772E-2</v>
      </c>
      <c r="P46" s="12">
        <v>5.6256711555283133E-2</v>
      </c>
      <c r="Q46" s="12">
        <v>5.2597265248948179E-2</v>
      </c>
      <c r="R46" s="12">
        <v>4.9327957249276341E-2</v>
      </c>
      <c r="S46" s="12">
        <v>4.6024778635324219E-2</v>
      </c>
      <c r="T46" s="12">
        <v>4.869428179515975E-2</v>
      </c>
      <c r="U46" s="12">
        <v>4.5592341101040386E-2</v>
      </c>
      <c r="V46" s="12">
        <v>4.2815991494790359E-2</v>
      </c>
      <c r="W46" s="12">
        <v>4.9881142433992491E-2</v>
      </c>
      <c r="X46" s="12">
        <v>4.6692492643769054E-2</v>
      </c>
      <c r="Y46" s="12">
        <v>4.3664312038913973E-2</v>
      </c>
      <c r="Z46" s="12">
        <v>4.0943220387492499E-2</v>
      </c>
      <c r="AA46" s="12">
        <v>3.82197738667895E-2</v>
      </c>
      <c r="AB46" s="12">
        <v>3.576785563197029E-2</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14801.977937225891</v>
      </c>
      <c r="E48" s="26">
        <v>71874.891055984597</v>
      </c>
      <c r="F48" s="26">
        <v>-57469.015161817071</v>
      </c>
      <c r="G48" s="26">
        <v>-13974.253740825805</v>
      </c>
      <c r="H48" s="26">
        <v>-67183.754256941771</v>
      </c>
      <c r="I48" s="26">
        <v>-9975.4520391033402</v>
      </c>
      <c r="J48" s="26">
        <v>-9347.5279936440056</v>
      </c>
      <c r="K48" s="26">
        <v>14832.671324416851</v>
      </c>
      <c r="L48" s="26">
        <v>68241.47057643134</v>
      </c>
      <c r="M48" s="26">
        <v>84048.539905112382</v>
      </c>
      <c r="N48" s="26">
        <v>110083.7562302622</v>
      </c>
      <c r="O48" s="26">
        <v>102591.40799098831</v>
      </c>
      <c r="P48" s="26">
        <v>96408.038740298158</v>
      </c>
      <c r="Q48" s="26">
        <v>90100.970935470177</v>
      </c>
      <c r="R48" s="26">
        <v>84429.392367613065</v>
      </c>
      <c r="S48" s="26">
        <v>80422.06200515863</v>
      </c>
      <c r="T48" s="26">
        <v>82898.221497852137</v>
      </c>
      <c r="U48" s="26">
        <v>78890.70180464728</v>
      </c>
      <c r="V48" s="26">
        <v>79846.230110799966</v>
      </c>
      <c r="W48" s="26">
        <v>76542.242785469265</v>
      </c>
      <c r="X48" s="26">
        <v>74348.369343220766</v>
      </c>
      <c r="Y48" s="26">
        <v>72992.164649469516</v>
      </c>
      <c r="Z48" s="26">
        <v>70395.576811765044</v>
      </c>
      <c r="AA48" s="26">
        <v>70095.633395609781</v>
      </c>
      <c r="AB48" s="26">
        <v>75683.732124766349</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-338234.14450479014</v>
      </c>
      <c r="G52" s="12">
        <v>-220047.69943073377</v>
      </c>
      <c r="H52" s="12">
        <v>-169611.80994545025</v>
      </c>
      <c r="I52" s="12">
        <v>-106629.17003044359</v>
      </c>
      <c r="J52" s="12">
        <v>-49958.574513853935</v>
      </c>
      <c r="K52" s="12">
        <v>-4.6687269459904897E-3</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2.5770546068571001E-4</v>
      </c>
      <c r="E55" s="12">
        <v>5.5672845179224309E-4</v>
      </c>
      <c r="F55" s="12">
        <v>1.167480580821865E-3</v>
      </c>
      <c r="G55" s="12">
        <v>238.96772152111862</v>
      </c>
      <c r="H55" s="12">
        <v>223.33432063002701</v>
      </c>
      <c r="I55" s="12">
        <v>208.72367096791774</v>
      </c>
      <c r="J55" s="12">
        <v>195.58516034594774</v>
      </c>
      <c r="K55" s="12">
        <v>188.91323812357305</v>
      </c>
      <c r="L55" s="12">
        <v>176.55443012298639</v>
      </c>
      <c r="M55" s="12">
        <v>165.00414340723387</v>
      </c>
      <c r="N55" s="12">
        <v>346.44063810248861</v>
      </c>
      <c r="O55" s="12">
        <v>322.86173938493033</v>
      </c>
      <c r="P55" s="12">
        <v>1211.7059241343961</v>
      </c>
      <c r="Q55" s="12">
        <v>1132.4354440742502</v>
      </c>
      <c r="R55" s="12">
        <v>1061.1521280554755</v>
      </c>
      <c r="S55" s="12">
        <v>988.92966565165341</v>
      </c>
      <c r="T55" s="12">
        <v>4354.2509181724636</v>
      </c>
      <c r="U55" s="12">
        <v>4069.3933814156953</v>
      </c>
      <c r="V55" s="12">
        <v>3813.2376301902436</v>
      </c>
      <c r="W55" s="12">
        <v>5781.9594384148804</v>
      </c>
      <c r="X55" s="12">
        <v>5403.700409399642</v>
      </c>
      <c r="Y55" s="12">
        <v>5050.1872995860222</v>
      </c>
      <c r="Z55" s="12">
        <v>4732.2935534783537</v>
      </c>
      <c r="AA55" s="12">
        <v>4410.2115957732094</v>
      </c>
      <c r="AB55" s="12">
        <v>4121.6930817934644</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6.6696265165765043E-3</v>
      </c>
      <c r="E58" s="12">
        <v>1.358037673451901E-2</v>
      </c>
      <c r="F58" s="12">
        <v>23326.357557238218</v>
      </c>
      <c r="G58" s="12">
        <v>92192.747218905744</v>
      </c>
      <c r="H58" s="12">
        <v>191821.58631366081</v>
      </c>
      <c r="I58" s="12">
        <v>179272.51113469366</v>
      </c>
      <c r="J58" s="12">
        <v>214253.82031306092</v>
      </c>
      <c r="K58" s="12">
        <v>257189.79490955762</v>
      </c>
      <c r="L58" s="12">
        <v>294039.01058588963</v>
      </c>
      <c r="M58" s="12">
        <v>325041.42308979487</v>
      </c>
      <c r="N58" s="12">
        <v>375160.13951768994</v>
      </c>
      <c r="O58" s="12">
        <v>415402.01138749724</v>
      </c>
      <c r="P58" s="12">
        <v>449698.54478544387</v>
      </c>
      <c r="Q58" s="12">
        <v>477729.82430041331</v>
      </c>
      <c r="R58" s="12">
        <v>501492.66504096304</v>
      </c>
      <c r="S58" s="12">
        <v>467360.85574601247</v>
      </c>
      <c r="T58" s="12">
        <v>436785.846404157</v>
      </c>
      <c r="U58" s="12">
        <v>408211.07133274659</v>
      </c>
      <c r="V58" s="12">
        <v>382515.44081192423</v>
      </c>
      <c r="W58" s="12">
        <v>356481.27325973089</v>
      </c>
      <c r="X58" s="12">
        <v>333724.32832237659</v>
      </c>
      <c r="Y58" s="12">
        <v>311891.89559544029</v>
      </c>
      <c r="Z58" s="12">
        <v>294428.78816755605</v>
      </c>
      <c r="AA58" s="12">
        <v>274673.30546297278</v>
      </c>
      <c r="AB58" s="12">
        <v>257503.35936814148</v>
      </c>
      <c r="AC58" s="34"/>
      <c r="AD58" s="34"/>
    </row>
    <row r="59" spans="1:30">
      <c r="A59" s="11" t="s">
        <v>27</v>
      </c>
      <c r="B59" s="11" t="s">
        <v>8</v>
      </c>
      <c r="C59" s="12">
        <v>0</v>
      </c>
      <c r="D59" s="12">
        <v>1.2113148860657737E-3</v>
      </c>
      <c r="E59" s="12">
        <v>2.6462627592320621E-3</v>
      </c>
      <c r="F59" s="12">
        <v>6.3217599216933863E-3</v>
      </c>
      <c r="G59" s="12">
        <v>927.88795173072424</v>
      </c>
      <c r="H59" s="12">
        <v>867.18500137596527</v>
      </c>
      <c r="I59" s="12">
        <v>810.45327208825336</v>
      </c>
      <c r="J59" s="12">
        <v>759.43773392496178</v>
      </c>
      <c r="K59" s="12">
        <v>707.75012463137125</v>
      </c>
      <c r="L59" s="12">
        <v>661.448753031313</v>
      </c>
      <c r="M59" s="12">
        <v>618.17649041673269</v>
      </c>
      <c r="N59" s="12">
        <v>579.2641836664352</v>
      </c>
      <c r="O59" s="12">
        <v>539.839210896998</v>
      </c>
      <c r="P59" s="12">
        <v>504.52262911585507</v>
      </c>
      <c r="Q59" s="12">
        <v>471.51647845730213</v>
      </c>
      <c r="R59" s="12">
        <v>441.83599617636139</v>
      </c>
      <c r="S59" s="12">
        <v>411.76451696848699</v>
      </c>
      <c r="T59" s="12">
        <v>1364.0236120692932</v>
      </c>
      <c r="U59" s="12">
        <v>1274.7885644426376</v>
      </c>
      <c r="V59" s="12">
        <v>2831.5931394841368</v>
      </c>
      <c r="W59" s="12">
        <v>8649.7525553700671</v>
      </c>
      <c r="X59" s="12">
        <v>8083.8810050572138</v>
      </c>
      <c r="Y59" s="12">
        <v>7891.9027743708521</v>
      </c>
      <c r="Z59" s="12">
        <v>7395.1318181082661</v>
      </c>
      <c r="AA59" s="12">
        <v>7542.4443725555875</v>
      </c>
      <c r="AB59" s="12">
        <v>7049.014008006895</v>
      </c>
      <c r="AC59" s="34"/>
      <c r="AD59" s="34"/>
    </row>
    <row r="60" spans="1:30">
      <c r="A60" s="11" t="s">
        <v>27</v>
      </c>
      <c r="B60" s="11" t="s">
        <v>91</v>
      </c>
      <c r="C60" s="12">
        <v>0</v>
      </c>
      <c r="D60" s="12">
        <v>6.4299751632057398E-3</v>
      </c>
      <c r="E60" s="12">
        <v>3.0209203667299751E-2</v>
      </c>
      <c r="F60" s="12">
        <v>6893.0350253765118</v>
      </c>
      <c r="G60" s="12">
        <v>6423.8922862056488</v>
      </c>
      <c r="H60" s="12">
        <v>7088.9835909053627</v>
      </c>
      <c r="I60" s="12">
        <v>8888.3207725317843</v>
      </c>
      <c r="J60" s="12">
        <v>10446.167055430535</v>
      </c>
      <c r="K60" s="12">
        <v>11705.727951721961</v>
      </c>
      <c r="L60" s="12">
        <v>12976.632412922321</v>
      </c>
      <c r="M60" s="12">
        <v>19838.624074319603</v>
      </c>
      <c r="N60" s="12">
        <v>18589.84375533296</v>
      </c>
      <c r="O60" s="12">
        <v>17324.61089219627</v>
      </c>
      <c r="P60" s="12">
        <v>16191.22515451182</v>
      </c>
      <c r="Q60" s="12">
        <v>15131.98614399456</v>
      </c>
      <c r="R60" s="12">
        <v>14179.474207058651</v>
      </c>
      <c r="S60" s="12">
        <v>13214.413042604287</v>
      </c>
      <c r="T60" s="12">
        <v>12349.927461028885</v>
      </c>
      <c r="U60" s="12">
        <v>11541.988319617667</v>
      </c>
      <c r="V60" s="12">
        <v>10815.455695781291</v>
      </c>
      <c r="W60" s="12">
        <v>10079.362379367039</v>
      </c>
      <c r="X60" s="12">
        <v>9419.9648976234112</v>
      </c>
      <c r="Y60" s="12">
        <v>8803.7055576243074</v>
      </c>
      <c r="Z60" s="12">
        <v>8249.5394479669558</v>
      </c>
      <c r="AA60" s="12">
        <v>7688.072263246554</v>
      </c>
      <c r="AB60" s="12">
        <v>7185.1143008778772</v>
      </c>
      <c r="AC60" s="34"/>
      <c r="AD60" s="34"/>
    </row>
    <row r="61" spans="1:30">
      <c r="A61" s="11" t="s">
        <v>27</v>
      </c>
      <c r="B61" s="11" t="s">
        <v>15</v>
      </c>
      <c r="C61" s="12">
        <v>0</v>
      </c>
      <c r="D61" s="12">
        <v>0</v>
      </c>
      <c r="E61" s="12">
        <v>0</v>
      </c>
      <c r="F61" s="12">
        <v>0</v>
      </c>
      <c r="G61" s="12">
        <v>8901.0523216404727</v>
      </c>
      <c r="H61" s="12">
        <v>8318.7405960301694</v>
      </c>
      <c r="I61" s="12">
        <v>7774.5239262880687</v>
      </c>
      <c r="J61" s="12">
        <v>7285.1415757010927</v>
      </c>
      <c r="K61" s="12">
        <v>6789.3116794276457</v>
      </c>
      <c r="L61" s="12">
        <v>6345.1511116230668</v>
      </c>
      <c r="M61" s="12">
        <v>5930.047777085415</v>
      </c>
      <c r="N61" s="12">
        <v>5556.7695288634523</v>
      </c>
      <c r="O61" s="12">
        <v>5178.5733857631521</v>
      </c>
      <c r="P61" s="12">
        <v>4839.7883353367306</v>
      </c>
      <c r="Q61" s="12">
        <v>4523.1666769555559</v>
      </c>
      <c r="R61" s="12">
        <v>4238.4472744414852</v>
      </c>
      <c r="S61" s="12">
        <v>3949.9767198330937</v>
      </c>
      <c r="T61" s="12">
        <v>3691.5702899156599</v>
      </c>
      <c r="U61" s="12">
        <v>3450.0657097241688</v>
      </c>
      <c r="V61" s="12">
        <v>3232.8947127125111</v>
      </c>
      <c r="W61" s="12">
        <v>3012.8654158734107</v>
      </c>
      <c r="X61" s="12">
        <v>2815.7620792173575</v>
      </c>
      <c r="Y61" s="12">
        <v>2631.5533500028914</v>
      </c>
      <c r="Z61" s="12">
        <v>2465.9051716352269</v>
      </c>
      <c r="AA61" s="12">
        <v>2298.0745984286309</v>
      </c>
      <c r="AB61" s="12">
        <v>2147.7332742174094</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1.4568622026533728E-2</v>
      </c>
      <c r="E63" s="26">
        <v>4.6992571612843065E-2</v>
      </c>
      <c r="F63" s="26">
        <v>-308014.74443293491</v>
      </c>
      <c r="G63" s="26">
        <v>-111363.15193073006</v>
      </c>
      <c r="H63" s="26">
        <v>38708.019877152088</v>
      </c>
      <c r="I63" s="26">
        <v>90325.362746126077</v>
      </c>
      <c r="J63" s="26">
        <v>182981.57732460951</v>
      </c>
      <c r="K63" s="26">
        <v>276581.49323473522</v>
      </c>
      <c r="L63" s="26">
        <v>314198.79729358933</v>
      </c>
      <c r="M63" s="26">
        <v>351593.27557502384</v>
      </c>
      <c r="N63" s="26">
        <v>400232.45762365527</v>
      </c>
      <c r="O63" s="26">
        <v>438767.89661573857</v>
      </c>
      <c r="P63" s="26">
        <v>472445.78682854265</v>
      </c>
      <c r="Q63" s="26">
        <v>498988.92904389498</v>
      </c>
      <c r="R63" s="26">
        <v>521413.57464669499</v>
      </c>
      <c r="S63" s="26">
        <v>485925.93969107</v>
      </c>
      <c r="T63" s="26">
        <v>458545.6186853433</v>
      </c>
      <c r="U63" s="26">
        <v>428547.30730794679</v>
      </c>
      <c r="V63" s="26">
        <v>403208.62199009239</v>
      </c>
      <c r="W63" s="26">
        <v>384005.2130487563</v>
      </c>
      <c r="X63" s="26">
        <v>359447.63671367418</v>
      </c>
      <c r="Y63" s="26">
        <v>336269.24457702436</v>
      </c>
      <c r="Z63" s="26">
        <v>317271.65815874486</v>
      </c>
      <c r="AA63" s="26">
        <v>296612.1082929768</v>
      </c>
      <c r="AB63" s="26">
        <v>278006.91403303714</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1.43519950033296E-4</v>
      </c>
      <c r="F68" s="12">
        <v>2.1797787369788902E-4</v>
      </c>
      <c r="G68" s="12">
        <v>2.0314220462460899E-4</v>
      </c>
      <c r="H68" s="12">
        <v>1.8985252763367101E-4</v>
      </c>
      <c r="I68" s="12">
        <v>4.8881985494601398E-4</v>
      </c>
      <c r="J68" s="12">
        <v>4.5805014947650999E-4</v>
      </c>
      <c r="K68" s="12">
        <v>2.12311303415817E-3</v>
      </c>
      <c r="L68" s="12">
        <v>1.9953922477080701E-3</v>
      </c>
      <c r="M68" s="12">
        <v>3.0486440993692399E-3</v>
      </c>
      <c r="N68" s="12">
        <v>2.85674133586694E-3</v>
      </c>
      <c r="O68" s="12">
        <v>2.66231027565015E-3</v>
      </c>
      <c r="P68" s="12">
        <v>3.9445064362457205E-2</v>
      </c>
      <c r="Q68" s="12">
        <v>3.6864546122869796E-2</v>
      </c>
      <c r="R68" s="12">
        <v>3.4544410834838703E-2</v>
      </c>
      <c r="S68" s="12">
        <v>3.2193303179814101E-2</v>
      </c>
      <c r="T68" s="12">
        <v>3.0088023627071601E-2</v>
      </c>
      <c r="U68" s="12">
        <v>2.8119648241767499E-2</v>
      </c>
      <c r="V68" s="12">
        <v>2.6349990627944901E-2</v>
      </c>
      <c r="W68" s="12">
        <v>2.4556598783128498E-2</v>
      </c>
      <c r="X68" s="12">
        <v>2.29500923142886E-2</v>
      </c>
      <c r="Y68" s="12">
        <v>2.1449237756476301E-2</v>
      </c>
      <c r="Z68" s="12">
        <v>2.0099074252203301E-2</v>
      </c>
      <c r="AA68" s="12">
        <v>1.8731340737333797E-2</v>
      </c>
      <c r="AB68" s="12">
        <v>1.7506163375916501E-2</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2.61048571333721E-4</v>
      </c>
      <c r="E70" s="12">
        <v>5.8592290207697497E-4</v>
      </c>
      <c r="F70" s="12">
        <v>1.169251681671195E-3</v>
      </c>
      <c r="G70" s="12">
        <v>1.097432632715827E-3</v>
      </c>
      <c r="H70" s="12">
        <v>1.030084704787771E-3</v>
      </c>
      <c r="I70" s="12">
        <v>9.8079532209341901E-4</v>
      </c>
      <c r="J70" s="12">
        <v>9.4916560125993601E-4</v>
      </c>
      <c r="K70" s="12">
        <v>199.76486757842696</v>
      </c>
      <c r="L70" s="12">
        <v>186.69614682213225</v>
      </c>
      <c r="M70" s="12">
        <v>174.48241023413686</v>
      </c>
      <c r="N70" s="12">
        <v>1084.9319750181492</v>
      </c>
      <c r="O70" s="12">
        <v>1011.091033459795</v>
      </c>
      <c r="P70" s="12">
        <v>3130.0338810441376</v>
      </c>
      <c r="Q70" s="12">
        <v>2925.2653098656524</v>
      </c>
      <c r="R70" s="12">
        <v>2741.1288750330118</v>
      </c>
      <c r="S70" s="12">
        <v>2554.5664864371515</v>
      </c>
      <c r="T70" s="12">
        <v>3841.6064842341275</v>
      </c>
      <c r="U70" s="12">
        <v>3590.2864344873742</v>
      </c>
      <c r="V70" s="12">
        <v>3364.2889907560698</v>
      </c>
      <c r="W70" s="12">
        <v>3135.3140191699031</v>
      </c>
      <c r="X70" s="12">
        <v>2930.2000186999553</v>
      </c>
      <c r="Y70" s="12">
        <v>2738.5046918984303</v>
      </c>
      <c r="Z70" s="12">
        <v>2566.1242514480045</v>
      </c>
      <c r="AA70" s="12">
        <v>2391.4727196394542</v>
      </c>
      <c r="AB70" s="12">
        <v>2235.0213582769284</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1.0588984271019678E-2</v>
      </c>
      <c r="E73" s="12">
        <v>8258.9805559382767</v>
      </c>
      <c r="F73" s="12">
        <v>11246.654018724044</v>
      </c>
      <c r="G73" s="12">
        <v>29128.095222850927</v>
      </c>
      <c r="H73" s="12">
        <v>28296.502626244666</v>
      </c>
      <c r="I73" s="12">
        <v>26445.329549872255</v>
      </c>
      <c r="J73" s="12">
        <v>24780.677443252302</v>
      </c>
      <c r="K73" s="12">
        <v>23094.093775721052</v>
      </c>
      <c r="L73" s="12">
        <v>21583.265443862674</v>
      </c>
      <c r="M73" s="12">
        <v>20171.276398488659</v>
      </c>
      <c r="N73" s="12">
        <v>18901.559761091008</v>
      </c>
      <c r="O73" s="12">
        <v>17615.111860500492</v>
      </c>
      <c r="P73" s="12">
        <v>17845.254430028312</v>
      </c>
      <c r="Q73" s="12">
        <v>16677.808557786397</v>
      </c>
      <c r="R73" s="12">
        <v>15836.058664438402</v>
      </c>
      <c r="S73" s="12">
        <v>16264.641844426726</v>
      </c>
      <c r="T73" s="12">
        <v>18957.341305906724</v>
      </c>
      <c r="U73" s="12">
        <v>17717.141642352999</v>
      </c>
      <c r="V73" s="12">
        <v>16601.902387377038</v>
      </c>
      <c r="W73" s="12">
        <v>17043.893308899165</v>
      </c>
      <c r="X73" s="12">
        <v>19624.590674057399</v>
      </c>
      <c r="Y73" s="12">
        <v>18340.760826980517</v>
      </c>
      <c r="Z73" s="12">
        <v>17186.26692838177</v>
      </c>
      <c r="AA73" s="12">
        <v>16179.610372257994</v>
      </c>
      <c r="AB73" s="12">
        <v>15121.131756955447</v>
      </c>
      <c r="AC73" s="34"/>
      <c r="AD73" s="34"/>
    </row>
    <row r="74" spans="1:30">
      <c r="A74" s="11" t="s">
        <v>28</v>
      </c>
      <c r="B74" s="11" t="s">
        <v>8</v>
      </c>
      <c r="C74" s="12">
        <v>0</v>
      </c>
      <c r="D74" s="12">
        <v>2.8343565757046056E-3</v>
      </c>
      <c r="E74" s="12">
        <v>9.8677188191282298E-3</v>
      </c>
      <c r="F74" s="12">
        <v>5571.2633427901765</v>
      </c>
      <c r="G74" s="12">
        <v>6919.4605223885674</v>
      </c>
      <c r="H74" s="12">
        <v>6466.7855331414157</v>
      </c>
      <c r="I74" s="12">
        <v>6043.7247956450865</v>
      </c>
      <c r="J74" s="12">
        <v>5663.2909200176828</v>
      </c>
      <c r="K74" s="12">
        <v>5277.8448768601966</v>
      </c>
      <c r="L74" s="12">
        <v>4932.5653126846573</v>
      </c>
      <c r="M74" s="12">
        <v>4609.8741308238887</v>
      </c>
      <c r="N74" s="12">
        <v>4319.696741706578</v>
      </c>
      <c r="O74" s="12">
        <v>4025.6963043323462</v>
      </c>
      <c r="P74" s="12">
        <v>3762.333029189866</v>
      </c>
      <c r="Q74" s="12">
        <v>3516.1990958196347</v>
      </c>
      <c r="R74" s="12">
        <v>3294.8655162299574</v>
      </c>
      <c r="S74" s="12">
        <v>3070.615574174099</v>
      </c>
      <c r="T74" s="12">
        <v>2869.768976916283</v>
      </c>
      <c r="U74" s="12">
        <v>2878.3628002278615</v>
      </c>
      <c r="V74" s="12">
        <v>6212.3581137771862</v>
      </c>
      <c r="W74" s="12">
        <v>5789.5424206002854</v>
      </c>
      <c r="X74" s="12">
        <v>6203.137071904488</v>
      </c>
      <c r="Y74" s="12">
        <v>7169.736549700272</v>
      </c>
      <c r="Z74" s="12">
        <v>6718.42373368054</v>
      </c>
      <c r="AA74" s="12">
        <v>6261.1655628910958</v>
      </c>
      <c r="AB74" s="12">
        <v>6025.8564505736285</v>
      </c>
      <c r="AC74" s="34"/>
      <c r="AD74" s="34"/>
    </row>
    <row r="75" spans="1:30">
      <c r="A75" s="11" t="s">
        <v>28</v>
      </c>
      <c r="B75" s="11" t="s">
        <v>91</v>
      </c>
      <c r="C75" s="12">
        <v>0</v>
      </c>
      <c r="D75" s="12">
        <v>6.4196667066760311E-3</v>
      </c>
      <c r="E75" s="12">
        <v>1.884841082285351E-2</v>
      </c>
      <c r="F75" s="12">
        <v>1.767243193433567E-2</v>
      </c>
      <c r="G75" s="12">
        <v>1.6471931601866011E-2</v>
      </c>
      <c r="H75" s="12">
        <v>1.540369197348594E-2</v>
      </c>
      <c r="I75" s="12">
        <v>1.4404645607393138E-2</v>
      </c>
      <c r="J75" s="12">
        <v>1.351160468287484E-2</v>
      </c>
      <c r="K75" s="12">
        <v>1.2607985081341659E-2</v>
      </c>
      <c r="L75" s="12">
        <v>1.181079489108712E-2</v>
      </c>
      <c r="M75" s="12">
        <v>1.1081201459050689E-2</v>
      </c>
      <c r="N75" s="12">
        <v>1.379153279516932E-2</v>
      </c>
      <c r="O75" s="12">
        <v>1.292013149448086E-2</v>
      </c>
      <c r="P75" s="12">
        <v>2.1419121527346027E-2</v>
      </c>
      <c r="Q75" s="12">
        <v>2.0081899686343441E-2</v>
      </c>
      <c r="R75" s="12">
        <v>1.889480719414622E-2</v>
      </c>
      <c r="S75" s="12">
        <v>1.776428497222388E-2</v>
      </c>
      <c r="T75" s="12">
        <v>1870.0943835888468</v>
      </c>
      <c r="U75" s="12">
        <v>1747.7518339278724</v>
      </c>
      <c r="V75" s="12">
        <v>1637.7362859462685</v>
      </c>
      <c r="W75" s="12">
        <v>2883.5713719995465</v>
      </c>
      <c r="X75" s="12">
        <v>2694.9266067840422</v>
      </c>
      <c r="Y75" s="12">
        <v>2518.6236916789921</v>
      </c>
      <c r="Z75" s="12">
        <v>2360.0841408022311</v>
      </c>
      <c r="AA75" s="12">
        <v>2199.4560540750172</v>
      </c>
      <c r="AB75" s="12">
        <v>2055.5665899776732</v>
      </c>
      <c r="AC75" s="34"/>
      <c r="AD75" s="34"/>
    </row>
    <row r="76" spans="1:30">
      <c r="A76" s="11" t="s">
        <v>28</v>
      </c>
      <c r="B76" s="11" t="s">
        <v>15</v>
      </c>
      <c r="C76" s="12">
        <v>0</v>
      </c>
      <c r="D76" s="12">
        <v>0</v>
      </c>
      <c r="E76" s="12">
        <v>0</v>
      </c>
      <c r="F76" s="12">
        <v>0</v>
      </c>
      <c r="G76" s="12">
        <v>3.9921399491475206E-3</v>
      </c>
      <c r="H76" s="12">
        <v>4.75936840975324E-3</v>
      </c>
      <c r="I76" s="12">
        <v>4.4499583862067597E-3</v>
      </c>
      <c r="J76" s="12">
        <v>4.1725371420198295E-3</v>
      </c>
      <c r="K76" s="12">
        <v>3.97669376895304E-3</v>
      </c>
      <c r="L76" s="12">
        <v>3.73320018729267E-3</v>
      </c>
      <c r="M76" s="12">
        <v>3.5005751479053201E-3</v>
      </c>
      <c r="N76" s="12">
        <v>4.29606033369482E-3</v>
      </c>
      <c r="O76" s="12">
        <v>4.01526230575424E-3</v>
      </c>
      <c r="P76" s="12">
        <v>3.8614761585546399E-3</v>
      </c>
      <c r="Q76" s="12">
        <v>3.6154697872216204E-3</v>
      </c>
      <c r="R76" s="12">
        <v>3.4045849749989501E-3</v>
      </c>
      <c r="S76" s="12">
        <v>3.2046305450553741E-3</v>
      </c>
      <c r="T76" s="12">
        <v>5.3853418015627512E-3</v>
      </c>
      <c r="U76" s="12">
        <v>5.0455300983291203E-3</v>
      </c>
      <c r="V76" s="12">
        <v>4.7449154982537496E-3</v>
      </c>
      <c r="W76" s="12">
        <v>5.4724776225230495E-3</v>
      </c>
      <c r="X76" s="12">
        <v>5.1203111020598196E-3</v>
      </c>
      <c r="Y76" s="12">
        <v>4.7879581950511403E-3</v>
      </c>
      <c r="Z76" s="12">
        <v>4.4898466955774095E-3</v>
      </c>
      <c r="AA76" s="12">
        <v>4.2118540360393001E-3</v>
      </c>
      <c r="AB76" s="12">
        <v>3.9612795521390999E-3</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2.0104056124734038E-2</v>
      </c>
      <c r="E78" s="26">
        <v>8259.010001510771</v>
      </c>
      <c r="F78" s="26">
        <v>16817.936421175709</v>
      </c>
      <c r="G78" s="26">
        <v>36047.577509885887</v>
      </c>
      <c r="H78" s="26">
        <v>34763.309542383693</v>
      </c>
      <c r="I78" s="26">
        <v>32489.07466973651</v>
      </c>
      <c r="J78" s="26">
        <v>30443.987454627561</v>
      </c>
      <c r="K78" s="26">
        <v>28571.722227951559</v>
      </c>
      <c r="L78" s="26">
        <v>26702.544442756789</v>
      </c>
      <c r="M78" s="26">
        <v>24955.650569967391</v>
      </c>
      <c r="N78" s="26">
        <v>24306.209422150201</v>
      </c>
      <c r="O78" s="26">
        <v>22651.918795996709</v>
      </c>
      <c r="P78" s="26">
        <v>24737.686065924365</v>
      </c>
      <c r="Q78" s="26">
        <v>23119.333525387283</v>
      </c>
      <c r="R78" s="26">
        <v>21872.109899504376</v>
      </c>
      <c r="S78" s="26">
        <v>21889.877067256675</v>
      </c>
      <c r="T78" s="26">
        <v>27538.84662401141</v>
      </c>
      <c r="U78" s="26">
        <v>25933.575876174447</v>
      </c>
      <c r="V78" s="26">
        <v>27816.316872762691</v>
      </c>
      <c r="W78" s="26">
        <v>28852.351149745307</v>
      </c>
      <c r="X78" s="26">
        <v>31452.882441849306</v>
      </c>
      <c r="Y78" s="26">
        <v>30767.651997454162</v>
      </c>
      <c r="Z78" s="26">
        <v>28830.923643233495</v>
      </c>
      <c r="AA78" s="26">
        <v>27031.727652058336</v>
      </c>
      <c r="AB78" s="26">
        <v>25437.597623226604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7.3079939346624908E-5</v>
      </c>
      <c r="F83" s="12">
        <v>8.2447792098445393E-5</v>
      </c>
      <c r="G83" s="12">
        <v>7.6836359439503099E-5</v>
      </c>
      <c r="H83" s="12">
        <v>7.1809681699160896E-5</v>
      </c>
      <c r="I83" s="12">
        <v>2.0991217174629601E-4</v>
      </c>
      <c r="J83" s="12">
        <v>2.1222473260433698E-4</v>
      </c>
      <c r="K83" s="12">
        <v>2.1259145623966899E-4</v>
      </c>
      <c r="L83" s="12">
        <v>2.07156244026106E-4</v>
      </c>
      <c r="M83" s="12">
        <v>1.9964030973475399E-4</v>
      </c>
      <c r="N83" s="12">
        <v>1.96161086800675E-4</v>
      </c>
      <c r="O83" s="12">
        <v>1.9344991627910199E-4</v>
      </c>
      <c r="P83" s="12">
        <v>1.90891256919192E-4</v>
      </c>
      <c r="Q83" s="12">
        <v>1.8837748739492898E-4</v>
      </c>
      <c r="R83" s="12">
        <v>1.8808146716773599E-4</v>
      </c>
      <c r="S83" s="12">
        <v>1.83930520912353E-4</v>
      </c>
      <c r="T83" s="12">
        <v>1.81839790616444E-4</v>
      </c>
      <c r="U83" s="12">
        <v>1.8018726209492099E-4</v>
      </c>
      <c r="V83" s="12">
        <v>1.7763857860682698E-4</v>
      </c>
      <c r="W83" s="12">
        <v>1.7513465516356299E-4</v>
      </c>
      <c r="X83" s="12">
        <v>1.7431316432880002E-4</v>
      </c>
      <c r="Y83" s="12">
        <v>1.7401288325010199E-4</v>
      </c>
      <c r="Z83" s="12">
        <v>1.7258960413345399E-4</v>
      </c>
      <c r="AA83" s="12">
        <v>1.6808238620326499E-4</v>
      </c>
      <c r="AB83" s="12">
        <v>1.6587439423287602E-4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2.4549157849258697E-4</v>
      </c>
      <c r="E85" s="12">
        <v>5.2764262418294908E-4</v>
      </c>
      <c r="F85" s="12">
        <v>5.7726938889077499E-4</v>
      </c>
      <c r="G85" s="12">
        <v>7.2675918615533995E-4</v>
      </c>
      <c r="H85" s="12">
        <v>7.3811015369579106E-4</v>
      </c>
      <c r="I85" s="12">
        <v>7.8572495012327207E-4</v>
      </c>
      <c r="J85" s="12">
        <v>7.830735689657839E-4</v>
      </c>
      <c r="K85" s="12">
        <v>7.915907079807E-4</v>
      </c>
      <c r="L85" s="12">
        <v>7.9075462181235298E-4</v>
      </c>
      <c r="M85" s="12">
        <v>7.8447550763606E-4</v>
      </c>
      <c r="N85" s="12">
        <v>7.9165109949081206E-4</v>
      </c>
      <c r="O85" s="12">
        <v>7.8967722064436402E-4</v>
      </c>
      <c r="P85" s="12">
        <v>7.8975913606093705E-4</v>
      </c>
      <c r="Q85" s="12">
        <v>7.8642401147415212E-4</v>
      </c>
      <c r="R85" s="12">
        <v>7.9350024411826308E-4</v>
      </c>
      <c r="S85" s="12">
        <v>7.8802868767135006E-4</v>
      </c>
      <c r="T85" s="12">
        <v>7.8669257996653494E-4</v>
      </c>
      <c r="U85" s="12">
        <v>7.8822130251149586E-4</v>
      </c>
      <c r="V85" s="12">
        <v>7.9447421812722991E-4</v>
      </c>
      <c r="W85" s="12">
        <v>7.9519626804077108E-4</v>
      </c>
      <c r="X85" s="12">
        <v>7.9568034732973897E-4</v>
      </c>
      <c r="Y85" s="12">
        <v>7.9997168245381602E-4</v>
      </c>
      <c r="Z85" s="12">
        <v>8.0421317945931798E-4</v>
      </c>
      <c r="AA85" s="12">
        <v>8.0308541865536996E-4</v>
      </c>
      <c r="AB85" s="12">
        <v>8.0726692042630403E-4</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2.7476980251184752E-3</v>
      </c>
      <c r="E88" s="12">
        <v>5774.1660273463467</v>
      </c>
      <c r="F88" s="12">
        <v>10821.408938607001</v>
      </c>
      <c r="G88" s="12">
        <v>15127.348521432797</v>
      </c>
      <c r="H88" s="12">
        <v>19064.015200233538</v>
      </c>
      <c r="I88" s="12">
        <v>19675.732311997086</v>
      </c>
      <c r="J88" s="12">
        <v>20179.090028764193</v>
      </c>
      <c r="K88" s="12">
        <v>20429.024014798491</v>
      </c>
      <c r="L88" s="12">
        <v>20609.67798750466</v>
      </c>
      <c r="M88" s="12">
        <v>20679.264214178438</v>
      </c>
      <c r="N88" s="12">
        <v>20706.197247059812</v>
      </c>
      <c r="O88" s="12">
        <v>20535.126857460349</v>
      </c>
      <c r="P88" s="12">
        <v>20348.911166574999</v>
      </c>
      <c r="Q88" s="12">
        <v>20099.168316876956</v>
      </c>
      <c r="R88" s="12">
        <v>19847.408524666444</v>
      </c>
      <c r="S88" s="12">
        <v>18496.585254875492</v>
      </c>
      <c r="T88" s="12">
        <v>17286.528280798339</v>
      </c>
      <c r="U88" s="12">
        <v>16155.633908601738</v>
      </c>
      <c r="V88" s="12">
        <v>15138.686480222101</v>
      </c>
      <c r="W88" s="12">
        <v>14108.340886840289</v>
      </c>
      <c r="X88" s="12">
        <v>13185.36531813986</v>
      </c>
      <c r="Y88" s="12">
        <v>12322.771367130868</v>
      </c>
      <c r="Z88" s="12">
        <v>11547.091159134947</v>
      </c>
      <c r="AA88" s="12">
        <v>10761.191535457043</v>
      </c>
      <c r="AB88" s="12">
        <v>10057.188911286894</v>
      </c>
      <c r="AC88" s="34"/>
      <c r="AD88" s="34"/>
    </row>
    <row r="89" spans="1:30">
      <c r="A89" s="11" t="s">
        <v>29</v>
      </c>
      <c r="B89" s="11" t="s">
        <v>8</v>
      </c>
      <c r="C89" s="12">
        <v>0</v>
      </c>
      <c r="D89" s="12">
        <v>8.2672832778040611E-4</v>
      </c>
      <c r="E89" s="12">
        <v>1.815637800419207E-3</v>
      </c>
      <c r="F89" s="12">
        <v>2.0689673969339155E-3</v>
      </c>
      <c r="G89" s="12">
        <v>2.4071367216707967E-3</v>
      </c>
      <c r="H89" s="12">
        <v>2.2551232502007871E-3</v>
      </c>
      <c r="I89" s="12">
        <v>2.2900199900476792E-3</v>
      </c>
      <c r="J89" s="12">
        <v>2.4253833036266752E-3</v>
      </c>
      <c r="K89" s="12">
        <v>2.6292666823144158E-3</v>
      </c>
      <c r="L89" s="12">
        <v>2.7163541761496763E-3</v>
      </c>
      <c r="M89" s="12">
        <v>2.567259518146665E-3</v>
      </c>
      <c r="N89" s="12">
        <v>2.5786662151423998E-3</v>
      </c>
      <c r="O89" s="12">
        <v>2.446473697903869E-3</v>
      </c>
      <c r="P89" s="12">
        <v>2.4945264776872838E-3</v>
      </c>
      <c r="Q89" s="12">
        <v>2.3646650273887243E-3</v>
      </c>
      <c r="R89" s="12">
        <v>5.093077718524317E-3</v>
      </c>
      <c r="S89" s="12">
        <v>4.7899179956922364E-3</v>
      </c>
      <c r="T89" s="12">
        <v>4.6527214994306048E-3</v>
      </c>
      <c r="U89" s="12">
        <v>4.475656632982097E-3</v>
      </c>
      <c r="V89" s="12">
        <v>4.2915628624885741E-3</v>
      </c>
      <c r="W89" s="12">
        <v>4.1296650824497929E-3</v>
      </c>
      <c r="X89" s="12">
        <v>3.9837265579290519E-3</v>
      </c>
      <c r="Y89" s="12">
        <v>3.8713287352610468E-3</v>
      </c>
      <c r="Z89" s="12">
        <v>3.7269616640300839E-3</v>
      </c>
      <c r="AA89" s="12">
        <v>3.5902282154127718E-3</v>
      </c>
      <c r="AB89" s="12">
        <v>3.446988522689729E-3</v>
      </c>
      <c r="AC89" s="34"/>
      <c r="AD89" s="34"/>
    </row>
    <row r="90" spans="1:30">
      <c r="A90" s="11" t="s">
        <v>29</v>
      </c>
      <c r="B90" s="11" t="s">
        <v>91</v>
      </c>
      <c r="C90" s="12">
        <v>0</v>
      </c>
      <c r="D90" s="12">
        <v>4.5407104856312105E-3</v>
      </c>
      <c r="E90" s="12">
        <v>5.9443751683640111E-3</v>
      </c>
      <c r="F90" s="12">
        <v>6.024082983614799E-3</v>
      </c>
      <c r="G90" s="12">
        <v>5.7221160828049298E-3</v>
      </c>
      <c r="H90" s="12">
        <v>5.7632669949827997E-3</v>
      </c>
      <c r="I90" s="12">
        <v>5.6664600260803305E-3</v>
      </c>
      <c r="J90" s="12">
        <v>5.8415098367935901E-3</v>
      </c>
      <c r="K90" s="12">
        <v>5.9674472131736097E-3</v>
      </c>
      <c r="L90" s="12">
        <v>6.1466357461753994E-3</v>
      </c>
      <c r="M90" s="12">
        <v>6.3570014552987598E-3</v>
      </c>
      <c r="N90" s="12">
        <v>6.5831198872342506E-3</v>
      </c>
      <c r="O90" s="12">
        <v>6.8454553950495298E-3</v>
      </c>
      <c r="P90" s="12">
        <v>7.8432721083511701E-3</v>
      </c>
      <c r="Q90" s="12">
        <v>8.2431470904361492E-3</v>
      </c>
      <c r="R90" s="12">
        <v>8.3771849106995498E-3</v>
      </c>
      <c r="S90" s="12">
        <v>8.74819498303539E-3</v>
      </c>
      <c r="T90" s="12">
        <v>9.0081996137024115E-3</v>
      </c>
      <c r="U90" s="12">
        <v>9.2851297049017494E-3</v>
      </c>
      <c r="V90" s="12">
        <v>9.0778537742432584E-3</v>
      </c>
      <c r="W90" s="12">
        <v>9.4374289665958705E-3</v>
      </c>
      <c r="X90" s="12">
        <v>1.0827771439910459E-2</v>
      </c>
      <c r="Y90" s="12">
        <v>1.1418674163928142E-2</v>
      </c>
      <c r="Z90" s="12">
        <v>1.162320673805364E-2</v>
      </c>
      <c r="AA90" s="12">
        <v>1.1707906391366428E-2</v>
      </c>
      <c r="AB90" s="12">
        <v>1.188992576404325E-2</v>
      </c>
      <c r="AC90" s="34"/>
      <c r="AD90" s="34"/>
    </row>
    <row r="91" spans="1:30">
      <c r="A91" s="11" t="s">
        <v>29</v>
      </c>
      <c r="B91" s="11" t="s">
        <v>15</v>
      </c>
      <c r="C91" s="12">
        <v>0</v>
      </c>
      <c r="D91" s="12">
        <v>0</v>
      </c>
      <c r="E91" s="12">
        <v>0</v>
      </c>
      <c r="F91" s="12">
        <v>0</v>
      </c>
      <c r="G91" s="12">
        <v>5.8875481993877106E-3</v>
      </c>
      <c r="H91" s="12">
        <v>6.4283924238697897E-3</v>
      </c>
      <c r="I91" s="12">
        <v>7.619346316673401E-3</v>
      </c>
      <c r="J91" s="12">
        <v>7.7981421448014999E-3</v>
      </c>
      <c r="K91" s="12">
        <v>7.8518691904450981E-3</v>
      </c>
      <c r="L91" s="12">
        <v>7.6841256713078799E-3</v>
      </c>
      <c r="M91" s="12">
        <v>7.3530708998733501E-3</v>
      </c>
      <c r="N91" s="12">
        <v>8.0468168139957701E-3</v>
      </c>
      <c r="O91" s="12">
        <v>7.9396741654718089E-3</v>
      </c>
      <c r="P91" s="12">
        <v>7.859452122476001E-3</v>
      </c>
      <c r="Q91" s="12">
        <v>7.8427952021264003E-3</v>
      </c>
      <c r="R91" s="12">
        <v>7.898609634756729E-3</v>
      </c>
      <c r="S91" s="12">
        <v>7.8631223242144697E-3</v>
      </c>
      <c r="T91" s="12">
        <v>7.8721659797323703E-3</v>
      </c>
      <c r="U91" s="12">
        <v>7.8837995194348098E-3</v>
      </c>
      <c r="V91" s="12">
        <v>7.9432618254071091E-3</v>
      </c>
      <c r="W91" s="12">
        <v>7.9457223633313898E-3</v>
      </c>
      <c r="X91" s="12">
        <v>7.9635796726601205E-3</v>
      </c>
      <c r="Y91" s="12">
        <v>7.92057047641068E-3</v>
      </c>
      <c r="Z91" s="12">
        <v>7.9338669030266408E-3</v>
      </c>
      <c r="AA91" s="12">
        <v>7.9304823395705097E-3</v>
      </c>
      <c r="AB91" s="12">
        <v>8.0056996733745486E-3</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8.3606284170226787E-3</v>
      </c>
      <c r="E93" s="26">
        <v>5774.1743880818785</v>
      </c>
      <c r="F93" s="26">
        <v>10821.417691374563</v>
      </c>
      <c r="G93" s="26">
        <v>15127.363341829347</v>
      </c>
      <c r="H93" s="26">
        <v>19064.030456936041</v>
      </c>
      <c r="I93" s="26">
        <v>19675.748883460543</v>
      </c>
      <c r="J93" s="26">
        <v>20179.107089097779</v>
      </c>
      <c r="K93" s="26">
        <v>20429.04146756374</v>
      </c>
      <c r="L93" s="26">
        <v>20609.695532531117</v>
      </c>
      <c r="M93" s="26">
        <v>20679.281475626129</v>
      </c>
      <c r="N93" s="26">
        <v>20706.215443474914</v>
      </c>
      <c r="O93" s="26">
        <v>20535.145072190742</v>
      </c>
      <c r="P93" s="26">
        <v>20348.930344476099</v>
      </c>
      <c r="Q93" s="26">
        <v>20099.187742285776</v>
      </c>
      <c r="R93" s="26">
        <v>19847.430875120415</v>
      </c>
      <c r="S93" s="26">
        <v>18496.607628070004</v>
      </c>
      <c r="T93" s="26">
        <v>17286.550782417802</v>
      </c>
      <c r="U93" s="26">
        <v>16155.65652159616</v>
      </c>
      <c r="V93" s="26">
        <v>15138.70876501336</v>
      </c>
      <c r="W93" s="26">
        <v>14108.363369987625</v>
      </c>
      <c r="X93" s="26">
        <v>13185.389063211042</v>
      </c>
      <c r="Y93" s="26">
        <v>12322.795551688812</v>
      </c>
      <c r="Z93" s="26">
        <v>11547.115419973035</v>
      </c>
      <c r="AA93" s="26">
        <v>10761.215735241794</v>
      </c>
      <c r="AB93" s="26">
        <v>10057.213227042168</v>
      </c>
    </row>
  </sheetData>
  <sheetProtection algorithmName="SHA-512" hashValue="pS4d3XWLIpP8PTX2zRtaMKAeWPjvVciKNSO1u/iYtVksbVW5+MHCUgYXZPIZ+mK7r5+5cG9oihTe9Vjq5mQfTg==" saltValue="oo1nWQkUwxebNV50QMfw6A=="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2296404.676</v>
      </c>
      <c r="D6" s="12">
        <v>1357117.4709999999</v>
      </c>
      <c r="E6" s="12">
        <v>1252584.2679999999</v>
      </c>
      <c r="F6" s="12">
        <v>1098548.3561692701</v>
      </c>
      <c r="G6" s="12">
        <v>759767.70739439013</v>
      </c>
      <c r="H6" s="12">
        <v>440067.09365343815</v>
      </c>
      <c r="I6" s="12">
        <v>452445.61755587894</v>
      </c>
      <c r="J6" s="12">
        <v>421774.89310600446</v>
      </c>
      <c r="K6" s="12">
        <v>436471.06233525299</v>
      </c>
      <c r="L6" s="12">
        <v>351373.10041679</v>
      </c>
      <c r="M6" s="12">
        <v>293964.29141134</v>
      </c>
      <c r="N6" s="12">
        <v>223425.12400000001</v>
      </c>
      <c r="O6" s="12">
        <v>213111.85200000001</v>
      </c>
      <c r="P6" s="12">
        <v>188485.68699999998</v>
      </c>
      <c r="Q6" s="12">
        <v>185360.66499999998</v>
      </c>
      <c r="R6" s="12">
        <v>172740.53999999998</v>
      </c>
      <c r="S6" s="12">
        <v>58554.156000000003</v>
      </c>
      <c r="T6" s="12">
        <v>55559.586000000003</v>
      </c>
      <c r="U6" s="12">
        <v>49344.555999999997</v>
      </c>
      <c r="V6" s="12">
        <v>49769.997000000003</v>
      </c>
      <c r="W6" s="12">
        <v>46500.981</v>
      </c>
      <c r="X6" s="12">
        <v>39175.1705</v>
      </c>
      <c r="Y6" s="12">
        <v>37015.226999999999</v>
      </c>
      <c r="Z6" s="12">
        <v>36353.360000000001</v>
      </c>
      <c r="AA6" s="12">
        <v>34077.851000000002</v>
      </c>
      <c r="AB6" s="12">
        <v>30719.386999999999</v>
      </c>
    </row>
    <row r="7" spans="1:30">
      <c r="A7" s="11" t="s">
        <v>19</v>
      </c>
      <c r="B7" s="11" t="s">
        <v>11</v>
      </c>
      <c r="C7" s="12">
        <v>287586.42599999998</v>
      </c>
      <c r="D7" s="12">
        <v>225253.80900000001</v>
      </c>
      <c r="E7" s="12">
        <v>174434.42600000001</v>
      </c>
      <c r="F7" s="12">
        <v>83064.321195860015</v>
      </c>
      <c r="G7" s="12">
        <v>53217.522438348002</v>
      </c>
      <c r="H7" s="12">
        <v>42214.535822238198</v>
      </c>
      <c r="I7" s="12">
        <v>41833.379875974497</v>
      </c>
      <c r="J7" s="12">
        <v>36284.167711745999</v>
      </c>
      <c r="K7" s="12">
        <v>40215.398000000001</v>
      </c>
      <c r="L7" s="12">
        <v>19410.662</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185467.9706035709</v>
      </c>
      <c r="D8" s="12">
        <v>104557.0267128971</v>
      </c>
      <c r="E8" s="12">
        <v>110992.12523512241</v>
      </c>
      <c r="F8" s="12">
        <v>276371.79986893421</v>
      </c>
      <c r="G8" s="12">
        <v>233229.31551718479</v>
      </c>
      <c r="H8" s="12">
        <v>235799.75162076732</v>
      </c>
      <c r="I8" s="12">
        <v>229555.30384403749</v>
      </c>
      <c r="J8" s="12">
        <v>227555.792935884</v>
      </c>
      <c r="K8" s="12">
        <v>195910.56309073899</v>
      </c>
      <c r="L8" s="12">
        <v>318949.28006317699</v>
      </c>
      <c r="M8" s="12">
        <v>306498.04639221297</v>
      </c>
      <c r="N8" s="12">
        <v>334685.14347790304</v>
      </c>
      <c r="O8" s="12">
        <v>295180.313055976</v>
      </c>
      <c r="P8" s="12">
        <v>274640.20330411202</v>
      </c>
      <c r="Q8" s="12">
        <v>243057.656221207</v>
      </c>
      <c r="R8" s="12">
        <v>214787.37599458502</v>
      </c>
      <c r="S8" s="12">
        <v>213879.81285701899</v>
      </c>
      <c r="T8" s="12">
        <v>328611.87274678302</v>
      </c>
      <c r="U8" s="12">
        <v>325015.83170079207</v>
      </c>
      <c r="V8" s="12">
        <v>252944.80515523901</v>
      </c>
      <c r="W8" s="12">
        <v>222113.37537293902</v>
      </c>
      <c r="X8" s="12">
        <v>187816.32006636701</v>
      </c>
      <c r="Y8" s="12">
        <v>297654.41849827801</v>
      </c>
      <c r="Z8" s="12">
        <v>272504.76136084495</v>
      </c>
      <c r="AA8" s="12">
        <v>252189.50194138498</v>
      </c>
      <c r="AB8" s="12">
        <v>232784.25864852601</v>
      </c>
    </row>
    <row r="9" spans="1:30">
      <c r="A9" s="11" t="s">
        <v>19</v>
      </c>
      <c r="B9" s="11" t="s">
        <v>12</v>
      </c>
      <c r="C9" s="12">
        <v>9587.2129999999997</v>
      </c>
      <c r="D9" s="12">
        <v>353360.84</v>
      </c>
      <c r="E9" s="12">
        <v>218473.584</v>
      </c>
      <c r="F9" s="12">
        <v>246631.552</v>
      </c>
      <c r="G9" s="12">
        <v>245372.03200000001</v>
      </c>
      <c r="H9" s="12">
        <v>214645.07199999999</v>
      </c>
      <c r="I9" s="12">
        <v>55838.843999999997</v>
      </c>
      <c r="J9" s="12">
        <v>56715.851999999999</v>
      </c>
      <c r="K9" s="12">
        <v>87489.903999999995</v>
      </c>
      <c r="L9" s="12">
        <v>108467.74400000001</v>
      </c>
      <c r="M9" s="12">
        <v>84248.088000000003</v>
      </c>
      <c r="N9" s="12">
        <v>58179.303999999996</v>
      </c>
      <c r="O9" s="12">
        <v>60136.864000000001</v>
      </c>
      <c r="P9" s="12">
        <v>60673.156000000003</v>
      </c>
      <c r="Q9" s="12">
        <v>57481.004000000001</v>
      </c>
      <c r="R9" s="12">
        <v>0</v>
      </c>
      <c r="S9" s="12">
        <v>0</v>
      </c>
      <c r="T9" s="12">
        <v>0</v>
      </c>
      <c r="U9" s="12">
        <v>0</v>
      </c>
      <c r="V9" s="12">
        <v>0</v>
      </c>
      <c r="W9" s="12">
        <v>0</v>
      </c>
      <c r="X9" s="12">
        <v>0</v>
      </c>
      <c r="Y9" s="12">
        <v>0</v>
      </c>
      <c r="Z9" s="12">
        <v>0</v>
      </c>
      <c r="AA9" s="12">
        <v>0</v>
      </c>
      <c r="AB9" s="12">
        <v>0</v>
      </c>
    </row>
    <row r="10" spans="1:30">
      <c r="A10" s="11" t="s">
        <v>19</v>
      </c>
      <c r="B10" s="11" t="s">
        <v>5</v>
      </c>
      <c r="C10" s="12">
        <v>9753.2688825547011</v>
      </c>
      <c r="D10" s="12">
        <v>8444.7330427139987</v>
      </c>
      <c r="E10" s="12">
        <v>12490.154816587301</v>
      </c>
      <c r="F10" s="12">
        <v>99457.704244142908</v>
      </c>
      <c r="G10" s="12">
        <v>109714.64396848458</v>
      </c>
      <c r="H10" s="12">
        <v>167922.28182706941</v>
      </c>
      <c r="I10" s="12">
        <v>64156.241117046106</v>
      </c>
      <c r="J10" s="12">
        <v>56572.087680584198</v>
      </c>
      <c r="K10" s="12">
        <v>159285.28199983379</v>
      </c>
      <c r="L10" s="12">
        <v>238647.45079814788</v>
      </c>
      <c r="M10" s="12">
        <v>448891.17488131544</v>
      </c>
      <c r="N10" s="12">
        <v>316403.39355741459</v>
      </c>
      <c r="O10" s="12">
        <v>331440.5753092849</v>
      </c>
      <c r="P10" s="12">
        <v>375489.41838235356</v>
      </c>
      <c r="Q10" s="12">
        <v>363415.7865721506</v>
      </c>
      <c r="R10" s="12">
        <v>503531.5139979301</v>
      </c>
      <c r="S10" s="12">
        <v>757514.58804097725</v>
      </c>
      <c r="T10" s="12">
        <v>546884.41668938939</v>
      </c>
      <c r="U10" s="12">
        <v>520565.39544470567</v>
      </c>
      <c r="V10" s="12">
        <v>616477.61687701091</v>
      </c>
      <c r="W10" s="12">
        <v>402874.39322785969</v>
      </c>
      <c r="X10" s="12">
        <v>436892.1136937979</v>
      </c>
      <c r="Y10" s="12">
        <v>371621.43895833683</v>
      </c>
      <c r="Z10" s="12">
        <v>390407.57494760508</v>
      </c>
      <c r="AA10" s="12">
        <v>470420.90218631917</v>
      </c>
      <c r="AB10" s="12">
        <v>495358.88522521569</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446.44765999999998</v>
      </c>
      <c r="E12" s="12">
        <v>190674.91200000001</v>
      </c>
      <c r="F12" s="12">
        <v>14219.43238</v>
      </c>
      <c r="G12" s="12">
        <v>45128.142100000005</v>
      </c>
      <c r="H12" s="12">
        <v>191336.3</v>
      </c>
      <c r="I12" s="12">
        <v>24.528932497299902</v>
      </c>
      <c r="J12" s="12">
        <v>7.7919866000000001E-3</v>
      </c>
      <c r="K12" s="12">
        <v>829.81919399999992</v>
      </c>
      <c r="L12" s="12">
        <v>389.28100500000005</v>
      </c>
      <c r="M12" s="12">
        <v>98.305328771999996</v>
      </c>
      <c r="N12" s="12">
        <v>1484.9268000000002</v>
      </c>
      <c r="O12" s="12">
        <v>5.6594622999999997E-2</v>
      </c>
      <c r="P12" s="12">
        <v>2289.3559</v>
      </c>
      <c r="Q12" s="12">
        <v>8.9652700000000009E-3</v>
      </c>
      <c r="R12" s="12">
        <v>119.02516838060001</v>
      </c>
      <c r="S12" s="12">
        <v>114.4682730966</v>
      </c>
      <c r="T12" s="12">
        <v>467.57175000000001</v>
      </c>
      <c r="U12" s="12">
        <v>52.109899117499992</v>
      </c>
      <c r="V12" s="12">
        <v>332.06683499999997</v>
      </c>
      <c r="W12" s="12">
        <v>1234.11456</v>
      </c>
      <c r="X12" s="12">
        <v>256.416606</v>
      </c>
      <c r="Y12" s="12">
        <v>180.21415999999999</v>
      </c>
      <c r="Z12" s="12">
        <v>1.0058522700000001E-2</v>
      </c>
      <c r="AA12" s="12">
        <v>1067.7135800000001</v>
      </c>
      <c r="AB12" s="12">
        <v>302.27013999999997</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2788799.5544861252</v>
      </c>
      <c r="D18" s="26">
        <v>2049180.3274156109</v>
      </c>
      <c r="E18" s="26">
        <v>1959649.4700517096</v>
      </c>
      <c r="F18" s="26">
        <v>1818293.1658582068</v>
      </c>
      <c r="G18" s="26">
        <v>1446429.3634184077</v>
      </c>
      <c r="H18" s="26">
        <v>1291985.034923513</v>
      </c>
      <c r="I18" s="26">
        <v>843853.9153254343</v>
      </c>
      <c r="J18" s="26">
        <v>798902.80122620519</v>
      </c>
      <c r="K18" s="26">
        <v>920202.02861982572</v>
      </c>
      <c r="L18" s="26">
        <v>1037237.5182831148</v>
      </c>
      <c r="M18" s="26">
        <v>1133699.9060136403</v>
      </c>
      <c r="N18" s="26">
        <v>934177.89183531771</v>
      </c>
      <c r="O18" s="26">
        <v>899869.66095988406</v>
      </c>
      <c r="P18" s="26">
        <v>901577.82058646553</v>
      </c>
      <c r="Q18" s="26">
        <v>849315.12075862766</v>
      </c>
      <c r="R18" s="26">
        <v>891178.45516089571</v>
      </c>
      <c r="S18" s="26">
        <v>1030063.0251710928</v>
      </c>
      <c r="T18" s="26">
        <v>931523.44718617236</v>
      </c>
      <c r="U18" s="26">
        <v>894977.89304461528</v>
      </c>
      <c r="V18" s="26">
        <v>919524.4858672499</v>
      </c>
      <c r="W18" s="26">
        <v>672722.86416079872</v>
      </c>
      <c r="X18" s="26">
        <v>664140.02086616494</v>
      </c>
      <c r="Y18" s="26">
        <v>706471.29861661489</v>
      </c>
      <c r="Z18" s="26">
        <v>699265.70636697276</v>
      </c>
      <c r="AA18" s="26">
        <v>757755.96870770422</v>
      </c>
      <c r="AB18" s="26">
        <v>759164.80101374176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1226198.2879999999</v>
      </c>
      <c r="D21" s="12">
        <v>620983.51500000001</v>
      </c>
      <c r="E21" s="12">
        <v>669924.16799999995</v>
      </c>
      <c r="F21" s="12">
        <v>696455.02</v>
      </c>
      <c r="G21" s="12">
        <v>421541.45220944</v>
      </c>
      <c r="H21" s="12">
        <v>249131.09595827502</v>
      </c>
      <c r="I21" s="12">
        <v>255767.01286615699</v>
      </c>
      <c r="J21" s="12">
        <v>229777.051885294</v>
      </c>
      <c r="K21" s="12">
        <v>242842.18636476502</v>
      </c>
      <c r="L21" s="12">
        <v>166763.46400000001</v>
      </c>
      <c r="M21" s="12">
        <v>134477.02799999999</v>
      </c>
      <c r="N21" s="12">
        <v>134711.66</v>
      </c>
      <c r="O21" s="12">
        <v>130574.848</v>
      </c>
      <c r="P21" s="12">
        <v>115109.056</v>
      </c>
      <c r="Q21" s="12">
        <v>110599.552</v>
      </c>
      <c r="R21" s="12">
        <v>103170.548</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1518.0052000000001</v>
      </c>
      <c r="D23" s="12">
        <v>2574.5639999999999</v>
      </c>
      <c r="E23" s="12">
        <v>4373.6866367510002</v>
      </c>
      <c r="F23" s="12">
        <v>43007.861464791997</v>
      </c>
      <c r="G23" s="12">
        <v>39946.164574781003</v>
      </c>
      <c r="H23" s="12">
        <v>42112.319812227703</v>
      </c>
      <c r="I23" s="12">
        <v>46884.339957610006</v>
      </c>
      <c r="J23" s="12">
        <v>39443.883165113999</v>
      </c>
      <c r="K23" s="12">
        <v>31283.669405342</v>
      </c>
      <c r="L23" s="12">
        <v>70128.047035620009</v>
      </c>
      <c r="M23" s="12">
        <v>75153.535949249999</v>
      </c>
      <c r="N23" s="12">
        <v>62463.28274735</v>
      </c>
      <c r="O23" s="12">
        <v>52361.919812964996</v>
      </c>
      <c r="P23" s="12">
        <v>62645.958496600004</v>
      </c>
      <c r="Q23" s="12">
        <v>51499.20236843</v>
      </c>
      <c r="R23" s="12">
        <v>50557.215862000005</v>
      </c>
      <c r="S23" s="12">
        <v>52313.576339479994</v>
      </c>
      <c r="T23" s="12">
        <v>41817.704919399999</v>
      </c>
      <c r="U23" s="12">
        <v>50262.575214050004</v>
      </c>
      <c r="V23" s="12">
        <v>0.64233745999999992</v>
      </c>
      <c r="W23" s="12">
        <v>0.57799639999999997</v>
      </c>
      <c r="X23" s="12">
        <v>0.57999210000000001</v>
      </c>
      <c r="Y23" s="12">
        <v>0.54179270000000002</v>
      </c>
      <c r="Z23" s="12">
        <v>0.50675107000000008</v>
      </c>
      <c r="AA23" s="12">
        <v>0.48016888000000002</v>
      </c>
      <c r="AB23" s="12">
        <v>0.4594743</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815.42733116430009</v>
      </c>
      <c r="D25" s="12">
        <v>7794.9873649016999</v>
      </c>
      <c r="E25" s="12">
        <v>5565.1817479419997</v>
      </c>
      <c r="F25" s="12">
        <v>28576.824728842803</v>
      </c>
      <c r="G25" s="12">
        <v>30861.219915194197</v>
      </c>
      <c r="H25" s="12">
        <v>74738.247583050004</v>
      </c>
      <c r="I25" s="12">
        <v>2267.4441393437</v>
      </c>
      <c r="J25" s="12">
        <v>159.32653331910001</v>
      </c>
      <c r="K25" s="12">
        <v>47922.284290390497</v>
      </c>
      <c r="L25" s="12">
        <v>54689.508099241</v>
      </c>
      <c r="M25" s="12">
        <v>217415.19671279498</v>
      </c>
      <c r="N25" s="12">
        <v>106408.53102404899</v>
      </c>
      <c r="O25" s="12">
        <v>107405.46131732699</v>
      </c>
      <c r="P25" s="12">
        <v>67045.989109118993</v>
      </c>
      <c r="Q25" s="12">
        <v>80785.500410566005</v>
      </c>
      <c r="R25" s="12">
        <v>102060.29474490801</v>
      </c>
      <c r="S25" s="12">
        <v>219550.44682941999</v>
      </c>
      <c r="T25" s="12">
        <v>103765.64562973499</v>
      </c>
      <c r="U25" s="12">
        <v>109498.457580645</v>
      </c>
      <c r="V25" s="12">
        <v>146950.27105488</v>
      </c>
      <c r="W25" s="12">
        <v>78088.920099330004</v>
      </c>
      <c r="X25" s="12">
        <v>63128.627481121002</v>
      </c>
      <c r="Y25" s="12">
        <v>59616.020920030009</v>
      </c>
      <c r="Z25" s="12">
        <v>81169.252427856001</v>
      </c>
      <c r="AA25" s="12">
        <v>80244.431310864995</v>
      </c>
      <c r="AB25" s="12">
        <v>89752.654326027012</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1228531.7205311642</v>
      </c>
      <c r="D33" s="26">
        <v>631353.06636490172</v>
      </c>
      <c r="E33" s="26">
        <v>679863.036384693</v>
      </c>
      <c r="F33" s="26">
        <v>768039.70619363489</v>
      </c>
      <c r="G33" s="26">
        <v>492348.83669941523</v>
      </c>
      <c r="H33" s="26">
        <v>365981.66335355269</v>
      </c>
      <c r="I33" s="26">
        <v>304918.79696311068</v>
      </c>
      <c r="J33" s="26">
        <v>269380.26158372709</v>
      </c>
      <c r="K33" s="26">
        <v>322048.14006049751</v>
      </c>
      <c r="L33" s="26">
        <v>291581.01913486101</v>
      </c>
      <c r="M33" s="26">
        <v>427045.76066204498</v>
      </c>
      <c r="N33" s="26">
        <v>303583.473771399</v>
      </c>
      <c r="O33" s="26">
        <v>290342.22913029196</v>
      </c>
      <c r="P33" s="26">
        <v>244801.00360571899</v>
      </c>
      <c r="Q33" s="26">
        <v>242884.25477899599</v>
      </c>
      <c r="R33" s="26">
        <v>255788.05860690802</v>
      </c>
      <c r="S33" s="26">
        <v>271864.02316889999</v>
      </c>
      <c r="T33" s="26">
        <v>145583.35054913501</v>
      </c>
      <c r="U33" s="26">
        <v>159761.032794695</v>
      </c>
      <c r="V33" s="26">
        <v>146950.91339234001</v>
      </c>
      <c r="W33" s="26">
        <v>78089.498095729999</v>
      </c>
      <c r="X33" s="26">
        <v>63129.207473221002</v>
      </c>
      <c r="Y33" s="26">
        <v>59616.56271273001</v>
      </c>
      <c r="Z33" s="26">
        <v>81169.759178926004</v>
      </c>
      <c r="AA33" s="26">
        <v>80244.911479745002</v>
      </c>
      <c r="AB33" s="26">
        <v>89753.113800327017</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1070206.388</v>
      </c>
      <c r="D36" s="12">
        <v>736133.95600000001</v>
      </c>
      <c r="E36" s="12">
        <v>582660.1</v>
      </c>
      <c r="F36" s="12">
        <v>402093.33616927004</v>
      </c>
      <c r="G36" s="12">
        <v>338226.25518495007</v>
      </c>
      <c r="H36" s="12">
        <v>190935.9976951631</v>
      </c>
      <c r="I36" s="12">
        <v>196678.60468972198</v>
      </c>
      <c r="J36" s="12">
        <v>191997.84122071048</v>
      </c>
      <c r="K36" s="12">
        <v>193628.87597048801</v>
      </c>
      <c r="L36" s="12">
        <v>184609.63641679002</v>
      </c>
      <c r="M36" s="12">
        <v>159487.26341134001</v>
      </c>
      <c r="N36" s="12">
        <v>88713.464000000007</v>
      </c>
      <c r="O36" s="12">
        <v>82537.004000000001</v>
      </c>
      <c r="P36" s="12">
        <v>73376.630999999994</v>
      </c>
      <c r="Q36" s="12">
        <v>74761.112999999998</v>
      </c>
      <c r="R36" s="12">
        <v>69569.991999999998</v>
      </c>
      <c r="S36" s="12">
        <v>58554.156000000003</v>
      </c>
      <c r="T36" s="12">
        <v>55559.586000000003</v>
      </c>
      <c r="U36" s="12">
        <v>49344.555999999997</v>
      </c>
      <c r="V36" s="12">
        <v>49769.997000000003</v>
      </c>
      <c r="W36" s="12">
        <v>46500.981</v>
      </c>
      <c r="X36" s="12">
        <v>39175.1705</v>
      </c>
      <c r="Y36" s="12">
        <v>37015.226999999999</v>
      </c>
      <c r="Z36" s="12">
        <v>36353.360000000001</v>
      </c>
      <c r="AA36" s="12">
        <v>34077.851000000002</v>
      </c>
      <c r="AB36" s="12">
        <v>30719.386999999999</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114119.7434035709</v>
      </c>
      <c r="D38" s="12">
        <v>92050.802012897111</v>
      </c>
      <c r="E38" s="12">
        <v>82381.116158055709</v>
      </c>
      <c r="F38" s="12">
        <v>153967.69445623903</v>
      </c>
      <c r="G38" s="12">
        <v>125500.78000379899</v>
      </c>
      <c r="H38" s="12">
        <v>131698.7299554896</v>
      </c>
      <c r="I38" s="12">
        <v>109383.67972876999</v>
      </c>
      <c r="J38" s="12">
        <v>128517.91544033001</v>
      </c>
      <c r="K38" s="12">
        <v>100732.30243769899</v>
      </c>
      <c r="L38" s="12">
        <v>166607.760438517</v>
      </c>
      <c r="M38" s="12">
        <v>150787.47450110599</v>
      </c>
      <c r="N38" s="12">
        <v>203674.95490584002</v>
      </c>
      <c r="O38" s="12">
        <v>175467.98872224399</v>
      </c>
      <c r="P38" s="12">
        <v>211992.329</v>
      </c>
      <c r="Q38" s="12">
        <v>191556.698</v>
      </c>
      <c r="R38" s="12">
        <v>164228.481</v>
      </c>
      <c r="S38" s="12">
        <v>161564.677</v>
      </c>
      <c r="T38" s="12">
        <v>286792.65549999999</v>
      </c>
      <c r="U38" s="12">
        <v>274751.79200000002</v>
      </c>
      <c r="V38" s="12">
        <v>252942.79550000001</v>
      </c>
      <c r="W38" s="12">
        <v>222111.57250000001</v>
      </c>
      <c r="X38" s="12">
        <v>187814.52849999999</v>
      </c>
      <c r="Y38" s="12">
        <v>297652.728</v>
      </c>
      <c r="Z38" s="12">
        <v>272503.21399999998</v>
      </c>
      <c r="AA38" s="12">
        <v>252188.01</v>
      </c>
      <c r="AB38" s="12">
        <v>232782.848</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2.0763576199999988E-2</v>
      </c>
      <c r="D40" s="12">
        <v>2.1966819599999989E-2</v>
      </c>
      <c r="E40" s="12">
        <v>2.14518135E-2</v>
      </c>
      <c r="F40" s="12">
        <v>4067.4937319022001</v>
      </c>
      <c r="G40" s="12">
        <v>4066.6668920054999</v>
      </c>
      <c r="H40" s="12">
        <v>4904.5347742383992</v>
      </c>
      <c r="I40" s="12">
        <v>167.3911152469999</v>
      </c>
      <c r="J40" s="12">
        <v>6.2528037270999999</v>
      </c>
      <c r="K40" s="12">
        <v>973.51409353059989</v>
      </c>
      <c r="L40" s="12">
        <v>1853.040135079</v>
      </c>
      <c r="M40" s="12">
        <v>20361.360416161002</v>
      </c>
      <c r="N40" s="12">
        <v>58888.607886053003</v>
      </c>
      <c r="O40" s="12">
        <v>102332.537278</v>
      </c>
      <c r="P40" s="12">
        <v>99355.784921333005</v>
      </c>
      <c r="Q40" s="12">
        <v>100238.30647308801</v>
      </c>
      <c r="R40" s="12">
        <v>148669.783131573</v>
      </c>
      <c r="S40" s="12">
        <v>249426.41697509398</v>
      </c>
      <c r="T40" s="12">
        <v>96952.030743523006</v>
      </c>
      <c r="U40" s="12">
        <v>111943.54532063</v>
      </c>
      <c r="V40" s="12">
        <v>133604.46954229</v>
      </c>
      <c r="W40" s="12">
        <v>116279.25250798001</v>
      </c>
      <c r="X40" s="12">
        <v>150929.89783050999</v>
      </c>
      <c r="Y40" s="12">
        <v>92693.092596112998</v>
      </c>
      <c r="Z40" s="12">
        <v>106088.29015647</v>
      </c>
      <c r="AA40" s="12">
        <v>137994.27938435998</v>
      </c>
      <c r="AB40" s="12">
        <v>161526.00093506603</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122557.152</v>
      </c>
      <c r="F42" s="12">
        <v>13970.606</v>
      </c>
      <c r="G42" s="12">
        <v>44595.656000000003</v>
      </c>
      <c r="H42" s="12">
        <v>141103.51999999999</v>
      </c>
      <c r="I42" s="12">
        <v>24.524897999999901</v>
      </c>
      <c r="J42" s="12">
        <v>3.8337216000000002E-3</v>
      </c>
      <c r="K42" s="12">
        <v>60.545593999999994</v>
      </c>
      <c r="L42" s="12">
        <v>129.625055</v>
      </c>
      <c r="M42" s="12">
        <v>98.300789999999992</v>
      </c>
      <c r="N42" s="12">
        <v>349.09100000000001</v>
      </c>
      <c r="O42" s="12">
        <v>4.3627630000000004E-3</v>
      </c>
      <c r="P42" s="12">
        <v>1188.7608</v>
      </c>
      <c r="Q42" s="12">
        <v>4.4535190000000004E-3</v>
      </c>
      <c r="R42" s="12">
        <v>4.5583805999999992E-3</v>
      </c>
      <c r="S42" s="12">
        <v>4.7730965999999994E-3</v>
      </c>
      <c r="T42" s="12">
        <v>233.78572</v>
      </c>
      <c r="U42" s="12">
        <v>52.105059999999995</v>
      </c>
      <c r="V42" s="12">
        <v>30.401615000000003</v>
      </c>
      <c r="W42" s="12">
        <v>492.68299999999999</v>
      </c>
      <c r="X42" s="12">
        <v>128.20827</v>
      </c>
      <c r="Y42" s="12">
        <v>95.412990000000008</v>
      </c>
      <c r="Z42" s="12">
        <v>4.9045877000000009E-3</v>
      </c>
      <c r="AA42" s="12">
        <v>658.99069999999995</v>
      </c>
      <c r="AB42" s="12">
        <v>92.954619999999991</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1184326.1521671473</v>
      </c>
      <c r="D48" s="26">
        <v>828184.77997971675</v>
      </c>
      <c r="E48" s="26">
        <v>787598.38960986922</v>
      </c>
      <c r="F48" s="26">
        <v>574099.13035741134</v>
      </c>
      <c r="G48" s="26">
        <v>512389.35808075458</v>
      </c>
      <c r="H48" s="26">
        <v>468642.78242489113</v>
      </c>
      <c r="I48" s="26">
        <v>306254.20043173898</v>
      </c>
      <c r="J48" s="26">
        <v>320522.01329848921</v>
      </c>
      <c r="K48" s="26">
        <v>295395.23809571762</v>
      </c>
      <c r="L48" s="26">
        <v>353200.06204538606</v>
      </c>
      <c r="M48" s="26">
        <v>330734.39911860705</v>
      </c>
      <c r="N48" s="26">
        <v>351626.11779189302</v>
      </c>
      <c r="O48" s="26">
        <v>360337.53436300706</v>
      </c>
      <c r="P48" s="26">
        <v>385913.50572133297</v>
      </c>
      <c r="Q48" s="26">
        <v>366556.12192660698</v>
      </c>
      <c r="R48" s="26">
        <v>382468.26068995357</v>
      </c>
      <c r="S48" s="26">
        <v>469545.25474819058</v>
      </c>
      <c r="T48" s="26">
        <v>439538.05796352302</v>
      </c>
      <c r="U48" s="26">
        <v>436091.99838062999</v>
      </c>
      <c r="V48" s="26">
        <v>436347.66365728993</v>
      </c>
      <c r="W48" s="26">
        <v>385384.48900798004</v>
      </c>
      <c r="X48" s="26">
        <v>378047.80510050996</v>
      </c>
      <c r="Y48" s="26">
        <v>427456.46058611298</v>
      </c>
      <c r="Z48" s="26">
        <v>414944.86906105763</v>
      </c>
      <c r="AA48" s="26">
        <v>424919.13108436001</v>
      </c>
      <c r="AB48" s="26">
        <v>425121.19055506599</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287586.42599999998</v>
      </c>
      <c r="D52" s="12">
        <v>225253.80900000001</v>
      </c>
      <c r="E52" s="12">
        <v>174434.42600000001</v>
      </c>
      <c r="F52" s="12">
        <v>83064.321195860015</v>
      </c>
      <c r="G52" s="12">
        <v>53217.522438348002</v>
      </c>
      <c r="H52" s="12">
        <v>42214.535822238198</v>
      </c>
      <c r="I52" s="12">
        <v>41833.379875974497</v>
      </c>
      <c r="J52" s="12">
        <v>36284.167711745999</v>
      </c>
      <c r="K52" s="12">
        <v>40215.398000000001</v>
      </c>
      <c r="L52" s="12">
        <v>19410.662</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1225.838</v>
      </c>
      <c r="D54" s="12">
        <v>102991.64</v>
      </c>
      <c r="E54" s="12">
        <v>218473.584</v>
      </c>
      <c r="F54" s="12">
        <v>246631.552</v>
      </c>
      <c r="G54" s="12">
        <v>245372.03200000001</v>
      </c>
      <c r="H54" s="12">
        <v>214645.07199999999</v>
      </c>
      <c r="I54" s="12">
        <v>55838.843999999997</v>
      </c>
      <c r="J54" s="12">
        <v>56715.851999999999</v>
      </c>
      <c r="K54" s="12">
        <v>87489.903999999995</v>
      </c>
      <c r="L54" s="12">
        <v>108467.74400000001</v>
      </c>
      <c r="M54" s="12">
        <v>84248.088000000003</v>
      </c>
      <c r="N54" s="12">
        <v>58179.303999999996</v>
      </c>
      <c r="O54" s="12">
        <v>60136.864000000001</v>
      </c>
      <c r="P54" s="12">
        <v>60673.156000000003</v>
      </c>
      <c r="Q54" s="12">
        <v>57481.004000000001</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203.42609737570004</v>
      </c>
      <c r="D55" s="12">
        <v>2.3511720099999984E-2</v>
      </c>
      <c r="E55" s="12">
        <v>1175.5053515223999</v>
      </c>
      <c r="F55" s="12">
        <v>19264.739867022705</v>
      </c>
      <c r="G55" s="12">
        <v>29731.271759914998</v>
      </c>
      <c r="H55" s="12">
        <v>21958.926440984</v>
      </c>
      <c r="I55" s="12">
        <v>19342.398285459003</v>
      </c>
      <c r="J55" s="12">
        <v>15432.727761184002</v>
      </c>
      <c r="K55" s="12">
        <v>54959.729535883998</v>
      </c>
      <c r="L55" s="12">
        <v>75892.327949529994</v>
      </c>
      <c r="M55" s="12">
        <v>99618.667576270003</v>
      </c>
      <c r="N55" s="12">
        <v>65723.883768476007</v>
      </c>
      <c r="O55" s="12">
        <v>44861.968781372001</v>
      </c>
      <c r="P55" s="12">
        <v>64962.579090999003</v>
      </c>
      <c r="Q55" s="12">
        <v>36283.194162837994</v>
      </c>
      <c r="R55" s="12">
        <v>95314.674537649989</v>
      </c>
      <c r="S55" s="12">
        <v>120374.455954854</v>
      </c>
      <c r="T55" s="12">
        <v>161699.24023214</v>
      </c>
      <c r="U55" s="12">
        <v>111911.714980807</v>
      </c>
      <c r="V55" s="12">
        <v>148836.26339299802</v>
      </c>
      <c r="W55" s="12">
        <v>96945.340729739997</v>
      </c>
      <c r="X55" s="12">
        <v>111032.977435913</v>
      </c>
      <c r="Y55" s="12">
        <v>110712.63439546</v>
      </c>
      <c r="Z55" s="12">
        <v>94967.138599454993</v>
      </c>
      <c r="AA55" s="12">
        <v>146132.94419662197</v>
      </c>
      <c r="AB55" s="12">
        <v>145752.33291744199</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289015.69009737566</v>
      </c>
      <c r="D63" s="26">
        <v>328245.47251172015</v>
      </c>
      <c r="E63" s="26">
        <v>394083.51535152242</v>
      </c>
      <c r="F63" s="26">
        <v>348960.61306288274</v>
      </c>
      <c r="G63" s="26">
        <v>328320.82619826298</v>
      </c>
      <c r="H63" s="26">
        <v>278818.53426322219</v>
      </c>
      <c r="I63" s="26">
        <v>117014.62216143349</v>
      </c>
      <c r="J63" s="26">
        <v>108432.74747292999</v>
      </c>
      <c r="K63" s="26">
        <v>182665.03153588399</v>
      </c>
      <c r="L63" s="26">
        <v>203770.73394953</v>
      </c>
      <c r="M63" s="26">
        <v>183866.75557626999</v>
      </c>
      <c r="N63" s="26">
        <v>123903.187768476</v>
      </c>
      <c r="O63" s="26">
        <v>104998.83278137201</v>
      </c>
      <c r="P63" s="26">
        <v>125635.73509099901</v>
      </c>
      <c r="Q63" s="26">
        <v>93764.198162838002</v>
      </c>
      <c r="R63" s="26">
        <v>95314.674537649989</v>
      </c>
      <c r="S63" s="26">
        <v>120374.455954854</v>
      </c>
      <c r="T63" s="26">
        <v>161699.24023214</v>
      </c>
      <c r="U63" s="26">
        <v>111911.714980807</v>
      </c>
      <c r="V63" s="26">
        <v>148836.26339299802</v>
      </c>
      <c r="W63" s="26">
        <v>96945.340729739997</v>
      </c>
      <c r="X63" s="26">
        <v>111032.977435913</v>
      </c>
      <c r="Y63" s="26">
        <v>110712.63439546</v>
      </c>
      <c r="Z63" s="26">
        <v>94967.138599454993</v>
      </c>
      <c r="AA63" s="26">
        <v>146132.94419662197</v>
      </c>
      <c r="AB63" s="26">
        <v>145752.33291744199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69830.221999999994</v>
      </c>
      <c r="D68" s="12">
        <v>9931.6606999999985</v>
      </c>
      <c r="E68" s="12">
        <v>24237.319643397303</v>
      </c>
      <c r="F68" s="12">
        <v>79396.240732795995</v>
      </c>
      <c r="G68" s="12">
        <v>67782.368008383011</v>
      </c>
      <c r="H68" s="12">
        <v>61988.699269341501</v>
      </c>
      <c r="I68" s="12">
        <v>73287.275893793005</v>
      </c>
      <c r="J68" s="12">
        <v>59593.986069190003</v>
      </c>
      <c r="K68" s="12">
        <v>63894.582970390002</v>
      </c>
      <c r="L68" s="12">
        <v>82213.464192340005</v>
      </c>
      <c r="M68" s="12">
        <v>80557.027481169993</v>
      </c>
      <c r="N68" s="12">
        <v>68546.897276210002</v>
      </c>
      <c r="O68" s="12">
        <v>67350.395984560004</v>
      </c>
      <c r="P68" s="12">
        <v>1.907195</v>
      </c>
      <c r="Q68" s="12">
        <v>1.7471968999999998</v>
      </c>
      <c r="R68" s="12">
        <v>1.6704456000000001</v>
      </c>
      <c r="S68" s="12">
        <v>1.5508721999999999</v>
      </c>
      <c r="T68" s="12">
        <v>1.5035954999999999</v>
      </c>
      <c r="U68" s="12">
        <v>1.4556887999999999</v>
      </c>
      <c r="V68" s="12">
        <v>1.3584768999999999</v>
      </c>
      <c r="W68" s="12">
        <v>1.2160390000000001</v>
      </c>
      <c r="X68" s="12">
        <v>1.2026971000000002</v>
      </c>
      <c r="Y68" s="12">
        <v>1.1397755000000001</v>
      </c>
      <c r="Z68" s="12">
        <v>1.0316293000000001</v>
      </c>
      <c r="AA68" s="12">
        <v>1.0027386</v>
      </c>
      <c r="AB68" s="12">
        <v>0.94214873999999993</v>
      </c>
      <c r="AC68" s="34"/>
      <c r="AD68" s="34"/>
    </row>
    <row r="69" spans="1:30">
      <c r="A69" s="11" t="s">
        <v>28</v>
      </c>
      <c r="B69" s="11" t="s">
        <v>12</v>
      </c>
      <c r="C69" s="12">
        <v>8361.375</v>
      </c>
      <c r="D69" s="12">
        <v>250369.2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8734.3847245185007</v>
      </c>
      <c r="D70" s="12">
        <v>649.69416043650006</v>
      </c>
      <c r="E70" s="12">
        <v>5749.4406020455008</v>
      </c>
      <c r="F70" s="12">
        <v>47548.638266204303</v>
      </c>
      <c r="G70" s="12">
        <v>45055.479003383589</v>
      </c>
      <c r="H70" s="12">
        <v>66320.568791276295</v>
      </c>
      <c r="I70" s="12">
        <v>42378.993772343303</v>
      </c>
      <c r="J70" s="12">
        <v>40973.766789038498</v>
      </c>
      <c r="K70" s="12">
        <v>55429.740320901998</v>
      </c>
      <c r="L70" s="12">
        <v>106212.561021916</v>
      </c>
      <c r="M70" s="12">
        <v>111495.9365471765</v>
      </c>
      <c r="N70" s="12">
        <v>85382.357042175005</v>
      </c>
      <c r="O70" s="12">
        <v>76840.59433064</v>
      </c>
      <c r="P70" s="12">
        <v>144125.05141472298</v>
      </c>
      <c r="Q70" s="12">
        <v>146108.7717747594</v>
      </c>
      <c r="R70" s="12">
        <v>157486.748044976</v>
      </c>
      <c r="S70" s="12">
        <v>168163.25812115261</v>
      </c>
      <c r="T70" s="12">
        <v>184467.48976459802</v>
      </c>
      <c r="U70" s="12">
        <v>187211.66728230173</v>
      </c>
      <c r="V70" s="12">
        <v>187086.60286360001</v>
      </c>
      <c r="W70" s="12">
        <v>111560.86964096999</v>
      </c>
      <c r="X70" s="12">
        <v>111800.60056536002</v>
      </c>
      <c r="Y70" s="12">
        <v>108599.680684997</v>
      </c>
      <c r="Z70" s="12">
        <v>108182.88340650042</v>
      </c>
      <c r="AA70" s="12">
        <v>106049.23701246</v>
      </c>
      <c r="AB70" s="12">
        <v>98327.886662937002</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446.44765999999998</v>
      </c>
      <c r="E72" s="12">
        <v>68117.759999999995</v>
      </c>
      <c r="F72" s="12">
        <v>248.82638</v>
      </c>
      <c r="G72" s="12">
        <v>532.48609999999996</v>
      </c>
      <c r="H72" s="12">
        <v>50232.78</v>
      </c>
      <c r="I72" s="12">
        <v>4.0344973000000003E-3</v>
      </c>
      <c r="J72" s="12">
        <v>3.9582649999999999E-3</v>
      </c>
      <c r="K72" s="12">
        <v>769.27359999999999</v>
      </c>
      <c r="L72" s="12">
        <v>259.65595000000002</v>
      </c>
      <c r="M72" s="12">
        <v>4.5387719999999999E-3</v>
      </c>
      <c r="N72" s="12">
        <v>1135.8358000000001</v>
      </c>
      <c r="O72" s="12">
        <v>5.2231859999999998E-2</v>
      </c>
      <c r="P72" s="12">
        <v>1100.5951</v>
      </c>
      <c r="Q72" s="12">
        <v>4.5117510000000005E-3</v>
      </c>
      <c r="R72" s="12">
        <v>119.02061</v>
      </c>
      <c r="S72" s="12">
        <v>114.4635</v>
      </c>
      <c r="T72" s="12">
        <v>233.78603000000001</v>
      </c>
      <c r="U72" s="12">
        <v>4.8391175000000002E-3</v>
      </c>
      <c r="V72" s="12">
        <v>301.66521999999998</v>
      </c>
      <c r="W72" s="12">
        <v>741.4315600000001</v>
      </c>
      <c r="X72" s="12">
        <v>128.208336</v>
      </c>
      <c r="Y72" s="12">
        <v>84.801169999999999</v>
      </c>
      <c r="Z72" s="12">
        <v>5.1539350000000001E-3</v>
      </c>
      <c r="AA72" s="12">
        <v>408.72288000000003</v>
      </c>
      <c r="AB72" s="12">
        <v>209.31551999999999</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86925.981724518497</v>
      </c>
      <c r="D78" s="26">
        <v>261397.00252043654</v>
      </c>
      <c r="E78" s="26">
        <v>98104.520245442807</v>
      </c>
      <c r="F78" s="26">
        <v>127193.7053790003</v>
      </c>
      <c r="G78" s="26">
        <v>113370.33311176659</v>
      </c>
      <c r="H78" s="26">
        <v>178542.04806061779</v>
      </c>
      <c r="I78" s="26">
        <v>115666.2737006336</v>
      </c>
      <c r="J78" s="26">
        <v>100567.75681649351</v>
      </c>
      <c r="K78" s="26">
        <v>120093.59689129201</v>
      </c>
      <c r="L78" s="26">
        <v>188685.68116425601</v>
      </c>
      <c r="M78" s="26">
        <v>192052.96856711849</v>
      </c>
      <c r="N78" s="26">
        <v>155065.09011838501</v>
      </c>
      <c r="O78" s="26">
        <v>144191.04254706</v>
      </c>
      <c r="P78" s="26">
        <v>145227.553709723</v>
      </c>
      <c r="Q78" s="26">
        <v>146110.52348341039</v>
      </c>
      <c r="R78" s="26">
        <v>157607.43910057601</v>
      </c>
      <c r="S78" s="26">
        <v>168279.27249335262</v>
      </c>
      <c r="T78" s="26">
        <v>184702.779390098</v>
      </c>
      <c r="U78" s="26">
        <v>187213.12781021922</v>
      </c>
      <c r="V78" s="26">
        <v>187389.62656050001</v>
      </c>
      <c r="W78" s="26">
        <v>112303.51723996999</v>
      </c>
      <c r="X78" s="26">
        <v>111930.01159846001</v>
      </c>
      <c r="Y78" s="26">
        <v>108685.62163049701</v>
      </c>
      <c r="Z78" s="26">
        <v>108183.92018973542</v>
      </c>
      <c r="AA78" s="26">
        <v>106458.96263106</v>
      </c>
      <c r="AB78" s="26">
        <v>98538.144331677002</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2.79691839999999E-3</v>
      </c>
      <c r="F83" s="12">
        <v>3.2151071999999997E-3</v>
      </c>
      <c r="G83" s="12">
        <v>2.9302217999999901E-3</v>
      </c>
      <c r="H83" s="12">
        <v>2.5837084999999899E-3</v>
      </c>
      <c r="I83" s="12">
        <v>8.2638645000000007E-3</v>
      </c>
      <c r="J83" s="12">
        <v>8.2612500000000012E-3</v>
      </c>
      <c r="K83" s="12">
        <v>8.2773079999999988E-3</v>
      </c>
      <c r="L83" s="12">
        <v>8.3967E-3</v>
      </c>
      <c r="M83" s="12">
        <v>8.4606869999999997E-3</v>
      </c>
      <c r="N83" s="12">
        <v>8.5485030000000007E-3</v>
      </c>
      <c r="O83" s="12">
        <v>8.5362069999999988E-3</v>
      </c>
      <c r="P83" s="12">
        <v>8.6125119999999906E-3</v>
      </c>
      <c r="Q83" s="12">
        <v>8.6558770000000011E-3</v>
      </c>
      <c r="R83" s="12">
        <v>8.6869849999999995E-3</v>
      </c>
      <c r="S83" s="12">
        <v>8.6453390000000001E-3</v>
      </c>
      <c r="T83" s="12">
        <v>8.7318829999999993E-3</v>
      </c>
      <c r="U83" s="12">
        <v>8.7979419999999909E-3</v>
      </c>
      <c r="V83" s="12">
        <v>8.8408789999999994E-3</v>
      </c>
      <c r="W83" s="12">
        <v>8.8375390000000002E-3</v>
      </c>
      <c r="X83" s="12">
        <v>8.877167E-3</v>
      </c>
      <c r="Y83" s="12">
        <v>8.9300779999999993E-3</v>
      </c>
      <c r="Z83" s="12">
        <v>8.9804749999999999E-3</v>
      </c>
      <c r="AA83" s="12">
        <v>9.0339050000000001E-3</v>
      </c>
      <c r="AB83" s="12">
        <v>9.025486000000001E-3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9.9659199999999892E-3</v>
      </c>
      <c r="D85" s="12">
        <v>6.0388360999999906E-3</v>
      </c>
      <c r="E85" s="12">
        <v>5.6632638999999903E-3</v>
      </c>
      <c r="F85" s="12">
        <v>7.6501708999999994E-3</v>
      </c>
      <c r="G85" s="12">
        <v>6.3979862999999802E-3</v>
      </c>
      <c r="H85" s="12">
        <v>4.2375206999999901E-3</v>
      </c>
      <c r="I85" s="12">
        <v>1.3804653099999991E-2</v>
      </c>
      <c r="J85" s="12">
        <v>1.3793315499999991E-2</v>
      </c>
      <c r="K85" s="12">
        <v>1.3759126699999999E-2</v>
      </c>
      <c r="L85" s="12">
        <v>1.3592381899999971E-2</v>
      </c>
      <c r="M85" s="12">
        <v>1.3628912899999991E-2</v>
      </c>
      <c r="N85" s="12">
        <v>1.3836661599999999E-2</v>
      </c>
      <c r="O85" s="12">
        <v>1.3601945899999981E-2</v>
      </c>
      <c r="P85" s="12">
        <v>1.3846179499999981E-2</v>
      </c>
      <c r="Q85" s="12">
        <v>1.3750899199999982E-2</v>
      </c>
      <c r="R85" s="12">
        <v>1.35388231E-2</v>
      </c>
      <c r="S85" s="12">
        <v>1.016045669999999E-2</v>
      </c>
      <c r="T85" s="12">
        <v>1.03193934E-2</v>
      </c>
      <c r="U85" s="12">
        <v>1.0280322E-2</v>
      </c>
      <c r="V85" s="12">
        <v>1.00232429E-2</v>
      </c>
      <c r="W85" s="12">
        <v>1.0249839699999999E-2</v>
      </c>
      <c r="X85" s="12">
        <v>1.0380893899999981E-2</v>
      </c>
      <c r="Y85" s="12">
        <v>1.0361736799999998E-2</v>
      </c>
      <c r="Z85" s="12">
        <v>1.0357323599999999E-2</v>
      </c>
      <c r="AA85" s="12">
        <v>1.0282012199999991E-2</v>
      </c>
      <c r="AB85" s="12">
        <v>1.03837437E-2</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9.9659199999999892E-3</v>
      </c>
      <c r="D93" s="26">
        <v>6.0388360999999906E-3</v>
      </c>
      <c r="E93" s="26">
        <v>8.4601822999999798E-3</v>
      </c>
      <c r="F93" s="26">
        <v>1.0865278099999999E-2</v>
      </c>
      <c r="G93" s="26">
        <v>9.3282080999999711E-3</v>
      </c>
      <c r="H93" s="26">
        <v>6.82122919999998E-3</v>
      </c>
      <c r="I93" s="26">
        <v>2.206851759999999E-2</v>
      </c>
      <c r="J93" s="26">
        <v>2.2054565499999991E-2</v>
      </c>
      <c r="K93" s="26">
        <v>2.2036434699999996E-2</v>
      </c>
      <c r="L93" s="26">
        <v>2.1989081899999971E-2</v>
      </c>
      <c r="M93" s="26">
        <v>2.2089599899999993E-2</v>
      </c>
      <c r="N93" s="26">
        <v>2.23851646E-2</v>
      </c>
      <c r="O93" s="26">
        <v>2.2138152899999979E-2</v>
      </c>
      <c r="P93" s="26">
        <v>2.2458691499999971E-2</v>
      </c>
      <c r="Q93" s="26">
        <v>2.2406776199999985E-2</v>
      </c>
      <c r="R93" s="26">
        <v>2.2225808100000001E-2</v>
      </c>
      <c r="S93" s="26">
        <v>1.8805795699999989E-2</v>
      </c>
      <c r="T93" s="26">
        <v>1.9051276399999997E-2</v>
      </c>
      <c r="U93" s="26">
        <v>1.9078263999999991E-2</v>
      </c>
      <c r="V93" s="26">
        <v>1.8864121899999999E-2</v>
      </c>
      <c r="W93" s="26">
        <v>1.9087378699999998E-2</v>
      </c>
      <c r="X93" s="26">
        <v>1.9258060899999981E-2</v>
      </c>
      <c r="Y93" s="26">
        <v>1.9291814799999998E-2</v>
      </c>
      <c r="Z93" s="26">
        <v>1.9337798599999997E-2</v>
      </c>
      <c r="AA93" s="26">
        <v>1.9315917199999991E-2</v>
      </c>
      <c r="AB93" s="26">
        <v>1.9409229700000002E-2</v>
      </c>
    </row>
  </sheetData>
  <sheetProtection algorithmName="SHA-512" hashValue="0FRYh8QceIH65XxloLxlQ67ThI6LK/n3IGpCXpH64eosu3Ntn5+TPZzkz+UYkDnOf7nX7+RiT+WSRFymVhQ5Qg==" saltValue="YpsqRcTHZkti91baHYx1u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7.5700668931653102E-3</v>
      </c>
      <c r="F8" s="12">
        <v>1.121046990009076E-2</v>
      </c>
      <c r="G8" s="12">
        <v>1.0447480433443231E-2</v>
      </c>
      <c r="H8" s="12">
        <v>9.764000402367589E-3</v>
      </c>
      <c r="I8" s="12">
        <v>2.080522139664694E-2</v>
      </c>
      <c r="J8" s="12">
        <v>2.010864620506795E-2</v>
      </c>
      <c r="K8" s="12">
        <v>4.508190540394099E-2</v>
      </c>
      <c r="L8" s="12">
        <v>5.4057278776053243E-2</v>
      </c>
      <c r="M8" s="12">
        <v>7.862943135030441E-2</v>
      </c>
      <c r="N8" s="12">
        <v>0.10227919158811383</v>
      </c>
      <c r="O8" s="12">
        <v>9.5552970764356315E-2</v>
      </c>
      <c r="P8" s="12">
        <v>7784.2841625725487</v>
      </c>
      <c r="Q8" s="12">
        <v>7275.0320799962774</v>
      </c>
      <c r="R8" s="12">
        <v>6817.0914484532695</v>
      </c>
      <c r="S8" s="12">
        <v>6353.1908590066341</v>
      </c>
      <c r="T8" s="12">
        <v>47111.62221541589</v>
      </c>
      <c r="U8" s="12">
        <v>44029.553614543511</v>
      </c>
      <c r="V8" s="12">
        <v>41258.028864565167</v>
      </c>
      <c r="W8" s="12">
        <v>38449.989594023536</v>
      </c>
      <c r="X8" s="12">
        <v>39452.210329266418</v>
      </c>
      <c r="Y8" s="12">
        <v>79543.585818501757</v>
      </c>
      <c r="Z8" s="12">
        <v>74536.562041439887</v>
      </c>
      <c r="AA8" s="12">
        <v>69463.571331346233</v>
      </c>
      <c r="AB8" s="12">
        <v>64919.225686117796</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1.9588464485789173E-2</v>
      </c>
      <c r="E10" s="12">
        <v>3.3264978058847115E-2</v>
      </c>
      <c r="F10" s="12">
        <v>4.5892582113468541E-2</v>
      </c>
      <c r="G10" s="12">
        <v>1991.3863428191223</v>
      </c>
      <c r="H10" s="12">
        <v>1861.1094139304801</v>
      </c>
      <c r="I10" s="12">
        <v>1739.3558106766513</v>
      </c>
      <c r="J10" s="12">
        <v>1629.8695319776639</v>
      </c>
      <c r="K10" s="12">
        <v>3218.1632922947188</v>
      </c>
      <c r="L10" s="12">
        <v>26658.686040696553</v>
      </c>
      <c r="M10" s="12">
        <v>24914.663767592738</v>
      </c>
      <c r="N10" s="12">
        <v>62687.503301023986</v>
      </c>
      <c r="O10" s="12">
        <v>58420.965073299565</v>
      </c>
      <c r="P10" s="12">
        <v>79954.770970629397</v>
      </c>
      <c r="Q10" s="12">
        <v>74724.085502171554</v>
      </c>
      <c r="R10" s="12">
        <v>70020.435118281806</v>
      </c>
      <c r="S10" s="12">
        <v>65254.815225064747</v>
      </c>
      <c r="T10" s="12">
        <v>100832.76491001518</v>
      </c>
      <c r="U10" s="12">
        <v>94236.229403601887</v>
      </c>
      <c r="V10" s="12">
        <v>88304.350131348358</v>
      </c>
      <c r="W10" s="12">
        <v>100348.99717827672</v>
      </c>
      <c r="X10" s="12">
        <v>93784.110097748548</v>
      </c>
      <c r="Y10" s="12">
        <v>87648.705038154629</v>
      </c>
      <c r="Z10" s="12">
        <v>82131.490781196495</v>
      </c>
      <c r="AA10" s="12">
        <v>80099.33904091423</v>
      </c>
      <c r="AB10" s="12">
        <v>86625.760727076093</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814501.03298557724</v>
      </c>
      <c r="E13" s="12">
        <v>1604193.8783262724</v>
      </c>
      <c r="F13" s="12">
        <v>1991145.2491963964</v>
      </c>
      <c r="G13" s="12">
        <v>2919221.8720190795</v>
      </c>
      <c r="H13" s="12">
        <v>3094220.0287674153</v>
      </c>
      <c r="I13" s="12">
        <v>2907647.3559583761</v>
      </c>
      <c r="J13" s="12">
        <v>2876783.3561701304</v>
      </c>
      <c r="K13" s="12">
        <v>2864986.8579838853</v>
      </c>
      <c r="L13" s="12">
        <v>2853951.4080924178</v>
      </c>
      <c r="M13" s="12">
        <v>2939832.1537046651</v>
      </c>
      <c r="N13" s="12">
        <v>2972960.7229337357</v>
      </c>
      <c r="O13" s="12">
        <v>3000713.2894267812</v>
      </c>
      <c r="P13" s="12">
        <v>3110028.4722872875</v>
      </c>
      <c r="Q13" s="12">
        <v>3082642.5865618982</v>
      </c>
      <c r="R13" s="12">
        <v>3054675.7747841659</v>
      </c>
      <c r="S13" s="12">
        <v>2866254.9412330547</v>
      </c>
      <c r="T13" s="12">
        <v>2750060.2714482881</v>
      </c>
      <c r="U13" s="12">
        <v>2571277.3291427139</v>
      </c>
      <c r="V13" s="12">
        <v>2409423.3493308173</v>
      </c>
      <c r="W13" s="12">
        <v>2258143.3339522486</v>
      </c>
      <c r="X13" s="12">
        <v>2187401.0967905917</v>
      </c>
      <c r="Y13" s="12">
        <v>2045190.4829125605</v>
      </c>
      <c r="Z13" s="12">
        <v>1934061.2175314648</v>
      </c>
      <c r="AA13" s="12">
        <v>1817797.3315733166</v>
      </c>
      <c r="AB13" s="12">
        <v>1719651.5905372878</v>
      </c>
    </row>
    <row r="14" spans="1:30">
      <c r="A14" s="11" t="s">
        <v>19</v>
      </c>
      <c r="B14" s="11" t="s">
        <v>8</v>
      </c>
      <c r="C14" s="12">
        <v>0</v>
      </c>
      <c r="D14" s="12">
        <v>5219.7204939357362</v>
      </c>
      <c r="E14" s="12">
        <v>34746.533354770647</v>
      </c>
      <c r="F14" s="12">
        <v>81399.665419559766</v>
      </c>
      <c r="G14" s="12">
        <v>263028.55596339615</v>
      </c>
      <c r="H14" s="12">
        <v>245821.08030976288</v>
      </c>
      <c r="I14" s="12">
        <v>229739.32859311433</v>
      </c>
      <c r="J14" s="12">
        <v>215277.94672510869</v>
      </c>
      <c r="K14" s="12">
        <v>200626.03862715984</v>
      </c>
      <c r="L14" s="12">
        <v>279095.27246276184</v>
      </c>
      <c r="M14" s="12">
        <v>292601.05837532587</v>
      </c>
      <c r="N14" s="12">
        <v>274182.72375146317</v>
      </c>
      <c r="O14" s="12">
        <v>255521.72856640618</v>
      </c>
      <c r="P14" s="12">
        <v>238805.35557520509</v>
      </c>
      <c r="Q14" s="12">
        <v>223182.57559737409</v>
      </c>
      <c r="R14" s="12">
        <v>209133.94026584015</v>
      </c>
      <c r="S14" s="12">
        <v>243309.84597494255</v>
      </c>
      <c r="T14" s="12">
        <v>264828.91876467457</v>
      </c>
      <c r="U14" s="12">
        <v>288411.90750306804</v>
      </c>
      <c r="V14" s="12">
        <v>347351.51207987202</v>
      </c>
      <c r="W14" s="12">
        <v>359395.22800582176</v>
      </c>
      <c r="X14" s="12">
        <v>367752.96177201008</v>
      </c>
      <c r="Y14" s="12">
        <v>373489.54455049249</v>
      </c>
      <c r="Z14" s="12">
        <v>360758.78789193981</v>
      </c>
      <c r="AA14" s="12">
        <v>354379.93692749488</v>
      </c>
      <c r="AB14" s="12">
        <v>380012.18358774798</v>
      </c>
    </row>
    <row r="15" spans="1:30">
      <c r="A15" s="11" t="s">
        <v>19</v>
      </c>
      <c r="B15" s="11" t="s">
        <v>91</v>
      </c>
      <c r="C15" s="12">
        <v>0</v>
      </c>
      <c r="D15" s="12">
        <v>62710.529225340841</v>
      </c>
      <c r="E15" s="12">
        <v>92958.215934786262</v>
      </c>
      <c r="F15" s="12">
        <v>170645.8323731398</v>
      </c>
      <c r="G15" s="12">
        <v>159031.64020452011</v>
      </c>
      <c r="H15" s="12">
        <v>161860.43723295818</v>
      </c>
      <c r="I15" s="12">
        <v>178234.40353906731</v>
      </c>
      <c r="J15" s="12">
        <v>191680.78668508425</v>
      </c>
      <c r="K15" s="12">
        <v>201068.62885677905</v>
      </c>
      <c r="L15" s="12">
        <v>210535.3894753503</v>
      </c>
      <c r="M15" s="12">
        <v>273556.06436356343</v>
      </c>
      <c r="N15" s="12">
        <v>256336.75849903448</v>
      </c>
      <c r="O15" s="12">
        <v>238890.3748158403</v>
      </c>
      <c r="P15" s="12">
        <v>223262.16819205118</v>
      </c>
      <c r="Q15" s="12">
        <v>208656.24132503869</v>
      </c>
      <c r="R15" s="12">
        <v>195521.98073470985</v>
      </c>
      <c r="S15" s="12">
        <v>182214.68197218637</v>
      </c>
      <c r="T15" s="12">
        <v>205513.45116371976</v>
      </c>
      <c r="U15" s="12">
        <v>192068.65545684696</v>
      </c>
      <c r="V15" s="12">
        <v>179978.5457986558</v>
      </c>
      <c r="W15" s="12">
        <v>231987.76095920961</v>
      </c>
      <c r="X15" s="12">
        <v>200620.43514373494</v>
      </c>
      <c r="Y15" s="12">
        <v>182659.72135038386</v>
      </c>
      <c r="Z15" s="12">
        <v>149593.79429808768</v>
      </c>
      <c r="AA15" s="12">
        <v>139412.37686357339</v>
      </c>
      <c r="AB15" s="12">
        <v>126875.5285361532</v>
      </c>
    </row>
    <row r="16" spans="1:30">
      <c r="A16" s="11" t="s">
        <v>19</v>
      </c>
      <c r="B16" s="11" t="s">
        <v>15</v>
      </c>
      <c r="C16" s="12">
        <v>0</v>
      </c>
      <c r="D16" s="12">
        <v>0</v>
      </c>
      <c r="E16" s="12">
        <v>0</v>
      </c>
      <c r="F16" s="12">
        <v>0</v>
      </c>
      <c r="G16" s="12">
        <v>454857.4743516249</v>
      </c>
      <c r="H16" s="12">
        <v>425100.48986834177</v>
      </c>
      <c r="I16" s="12">
        <v>397290.1946083419</v>
      </c>
      <c r="J16" s="12">
        <v>372282.00683695049</v>
      </c>
      <c r="K16" s="12">
        <v>346944.3400226981</v>
      </c>
      <c r="L16" s="12">
        <v>324247.05182404345</v>
      </c>
      <c r="M16" s="12">
        <v>303034.63232301181</v>
      </c>
      <c r="N16" s="12">
        <v>283959.58245448256</v>
      </c>
      <c r="O16" s="12">
        <v>264633.17511355906</v>
      </c>
      <c r="P16" s="12">
        <v>247320.73853901582</v>
      </c>
      <c r="Q16" s="12">
        <v>231140.88306065014</v>
      </c>
      <c r="R16" s="12">
        <v>216591.28347988255</v>
      </c>
      <c r="S16" s="12">
        <v>201849.99421727529</v>
      </c>
      <c r="T16" s="12">
        <v>188645.18967313736</v>
      </c>
      <c r="U16" s="12">
        <v>176303.92360489661</v>
      </c>
      <c r="V16" s="12">
        <v>165206.1432026072</v>
      </c>
      <c r="W16" s="12">
        <v>153962.4251050287</v>
      </c>
      <c r="X16" s="12">
        <v>143890.12419081561</v>
      </c>
      <c r="Y16" s="12">
        <v>134476.75725900743</v>
      </c>
      <c r="Z16" s="12">
        <v>126011.86526343551</v>
      </c>
      <c r="AA16" s="12">
        <v>117435.45096213881</v>
      </c>
      <c r="AB16" s="12">
        <v>109752.76584400843</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882431.30229331832</v>
      </c>
      <c r="E18" s="26">
        <v>1731898.6684508743</v>
      </c>
      <c r="F18" s="26">
        <v>2243190.8040921479</v>
      </c>
      <c r="G18" s="26">
        <v>3798130.9393289201</v>
      </c>
      <c r="H18" s="26">
        <v>3928863.1553564095</v>
      </c>
      <c r="I18" s="26">
        <v>3714650.6593147977</v>
      </c>
      <c r="J18" s="26">
        <v>3657653.9860578976</v>
      </c>
      <c r="K18" s="26">
        <v>3616844.0738647222</v>
      </c>
      <c r="L18" s="26">
        <v>3694487.8619525488</v>
      </c>
      <c r="M18" s="26">
        <v>3833938.6511635906</v>
      </c>
      <c r="N18" s="26">
        <v>3850127.3932189313</v>
      </c>
      <c r="O18" s="26">
        <v>3818179.6285488573</v>
      </c>
      <c r="P18" s="26">
        <v>3907155.7897267621</v>
      </c>
      <c r="Q18" s="26">
        <v>3827621.4041271289</v>
      </c>
      <c r="R18" s="26">
        <v>3752760.5058313329</v>
      </c>
      <c r="S18" s="26">
        <v>3565237.4694815306</v>
      </c>
      <c r="T18" s="26">
        <v>3556992.218175251</v>
      </c>
      <c r="U18" s="26">
        <v>3366327.5987256709</v>
      </c>
      <c r="V18" s="26">
        <v>3231521.9294078657</v>
      </c>
      <c r="W18" s="26">
        <v>3142287.7347946088</v>
      </c>
      <c r="X18" s="26">
        <v>3032900.9383241674</v>
      </c>
      <c r="Y18" s="26">
        <v>2903008.7969291005</v>
      </c>
      <c r="Z18" s="26">
        <v>2727093.7178075644</v>
      </c>
      <c r="AA18" s="26">
        <v>2578588.006698784</v>
      </c>
      <c r="AB18" s="26">
        <v>2487837.0549183912</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2.3261039426297797E-3</v>
      </c>
      <c r="F23" s="12">
        <v>3.5687440379301E-3</v>
      </c>
      <c r="G23" s="12">
        <v>3.32585376353761E-3</v>
      </c>
      <c r="H23" s="12">
        <v>3.1082745444965098E-3</v>
      </c>
      <c r="I23" s="12">
        <v>5.9386099630027297E-3</v>
      </c>
      <c r="J23" s="12">
        <v>5.6392972526087305E-3</v>
      </c>
      <c r="K23" s="12">
        <v>5.6171283717421699E-3</v>
      </c>
      <c r="L23" s="12">
        <v>1.2820619958460001E-2</v>
      </c>
      <c r="M23" s="12">
        <v>2.23928337359077E-2</v>
      </c>
      <c r="N23" s="12">
        <v>2.0992835627293999E-2</v>
      </c>
      <c r="O23" s="12">
        <v>1.9564054086338399E-2</v>
      </c>
      <c r="P23" s="12">
        <v>3.3036696060930903E-2</v>
      </c>
      <c r="Q23" s="12">
        <v>3.08826614942555E-2</v>
      </c>
      <c r="R23" s="12">
        <v>2.89513781917667E-2</v>
      </c>
      <c r="S23" s="12">
        <v>0.10032731396334001</v>
      </c>
      <c r="T23" s="12">
        <v>0.20548413444459898</v>
      </c>
      <c r="U23" s="12">
        <v>0.19204124709099599</v>
      </c>
      <c r="V23" s="12">
        <v>0.17995763759981401</v>
      </c>
      <c r="W23" s="12">
        <v>0.16770964236365299</v>
      </c>
      <c r="X23" s="12">
        <v>0.15673798347377702</v>
      </c>
      <c r="Y23" s="12">
        <v>0.14651199492560599</v>
      </c>
      <c r="Z23" s="12">
        <v>0.137297656591301</v>
      </c>
      <c r="AA23" s="12">
        <v>0.12795793502406499</v>
      </c>
      <c r="AB23" s="12">
        <v>0.11960125520473799</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7.5706330611153005E-3</v>
      </c>
      <c r="E25" s="12">
        <v>1.0296589716364881E-2</v>
      </c>
      <c r="F25" s="12">
        <v>1.01924559684053E-2</v>
      </c>
      <c r="G25" s="12">
        <v>1.228842972033113E-2</v>
      </c>
      <c r="H25" s="12">
        <v>1.149558859729791E-2</v>
      </c>
      <c r="I25" s="12">
        <v>1.07787705581418E-2</v>
      </c>
      <c r="J25" s="12">
        <v>1.0121817821289231E-2</v>
      </c>
      <c r="K25" s="12">
        <v>9.4690527835238503E-3</v>
      </c>
      <c r="L25" s="12">
        <v>9.5541796765924291E-3</v>
      </c>
      <c r="M25" s="12">
        <v>1.167649630598778E-2</v>
      </c>
      <c r="N25" s="12">
        <v>1.7428329823612872E-2</v>
      </c>
      <c r="O25" s="12">
        <v>1.626019336626747E-2</v>
      </c>
      <c r="P25" s="12">
        <v>2.0296266387932072E-2</v>
      </c>
      <c r="Q25" s="12">
        <v>1.8985445945864248E-2</v>
      </c>
      <c r="R25" s="12">
        <v>1.7840198210058261E-2</v>
      </c>
      <c r="S25" s="12">
        <v>1.7093908081569301E-2</v>
      </c>
      <c r="T25" s="12">
        <v>0.17028456535644171</v>
      </c>
      <c r="U25" s="12">
        <v>0.1591581693765467</v>
      </c>
      <c r="V25" s="12">
        <v>0.14925951526152162</v>
      </c>
      <c r="W25" s="12">
        <v>0.13932857238709359</v>
      </c>
      <c r="X25" s="12">
        <v>0.13023263468957139</v>
      </c>
      <c r="Y25" s="12">
        <v>0.1217573596502903</v>
      </c>
      <c r="Z25" s="12">
        <v>0.11551910875340811</v>
      </c>
      <c r="AA25" s="12">
        <v>0.1077833530310832</v>
      </c>
      <c r="AB25" s="12">
        <v>0.10564844092339019</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673821.69423563394</v>
      </c>
      <c r="E28" s="12">
        <v>832539.06800434785</v>
      </c>
      <c r="F28" s="12">
        <v>897696.78703521576</v>
      </c>
      <c r="G28" s="12">
        <v>1100856.826410433</v>
      </c>
      <c r="H28" s="12">
        <v>1028838.1557439071</v>
      </c>
      <c r="I28" s="12">
        <v>961530.98640873679</v>
      </c>
      <c r="J28" s="12">
        <v>901005.57003655168</v>
      </c>
      <c r="K28" s="12">
        <v>839682.73830377241</v>
      </c>
      <c r="L28" s="12">
        <v>784750.22334867867</v>
      </c>
      <c r="M28" s="12">
        <v>733411.42458793358</v>
      </c>
      <c r="N28" s="12">
        <v>687245.43386169814</v>
      </c>
      <c r="O28" s="12">
        <v>667812.77096966258</v>
      </c>
      <c r="P28" s="12">
        <v>730212.16255992732</v>
      </c>
      <c r="Q28" s="12">
        <v>682441.27425396</v>
      </c>
      <c r="R28" s="12">
        <v>639483.70016394719</v>
      </c>
      <c r="S28" s="12">
        <v>600748.04762346973</v>
      </c>
      <c r="T28" s="12">
        <v>572581.1102802438</v>
      </c>
      <c r="U28" s="12">
        <v>536250.06691413256</v>
      </c>
      <c r="V28" s="12">
        <v>502494.77668574307</v>
      </c>
      <c r="W28" s="12">
        <v>468316.36357581714</v>
      </c>
      <c r="X28" s="12">
        <v>469834.12962605699</v>
      </c>
      <c r="Y28" s="12">
        <v>439987.47648181178</v>
      </c>
      <c r="Z28" s="12">
        <v>412682.11075516883</v>
      </c>
      <c r="AA28" s="12">
        <v>388255.33621874038</v>
      </c>
      <c r="AB28" s="12">
        <v>377300.46395326324</v>
      </c>
      <c r="AC28" s="34"/>
      <c r="AD28" s="34"/>
    </row>
    <row r="29" spans="1:30">
      <c r="A29" s="11" t="s">
        <v>25</v>
      </c>
      <c r="B29" s="11" t="s">
        <v>8</v>
      </c>
      <c r="C29" s="12">
        <v>0</v>
      </c>
      <c r="D29" s="12">
        <v>2.2708544271592367E-2</v>
      </c>
      <c r="E29" s="12">
        <v>29868.226433710723</v>
      </c>
      <c r="F29" s="12">
        <v>40096.821048108315</v>
      </c>
      <c r="G29" s="12">
        <v>208698.73488652107</v>
      </c>
      <c r="H29" s="12">
        <v>195045.54656859237</v>
      </c>
      <c r="I29" s="12">
        <v>182285.55748996889</v>
      </c>
      <c r="J29" s="12">
        <v>170811.24265075158</v>
      </c>
      <c r="K29" s="12">
        <v>159185.75504059898</v>
      </c>
      <c r="L29" s="12">
        <v>148771.73403441536</v>
      </c>
      <c r="M29" s="12">
        <v>139039.00437766907</v>
      </c>
      <c r="N29" s="12">
        <v>130286.92699809844</v>
      </c>
      <c r="O29" s="12">
        <v>121419.54201450033</v>
      </c>
      <c r="P29" s="12">
        <v>113476.20763485992</v>
      </c>
      <c r="Q29" s="12">
        <v>106052.53053178744</v>
      </c>
      <c r="R29" s="12">
        <v>99376.853068455413</v>
      </c>
      <c r="S29" s="12">
        <v>133468.22398465648</v>
      </c>
      <c r="T29" s="12">
        <v>157118.5579195566</v>
      </c>
      <c r="U29" s="12">
        <v>179650.03501944797</v>
      </c>
      <c r="V29" s="12">
        <v>197123.98315117712</v>
      </c>
      <c r="W29" s="12">
        <v>184879.01014130985</v>
      </c>
      <c r="X29" s="12">
        <v>195951.84300489104</v>
      </c>
      <c r="Y29" s="12">
        <v>205503.20401402458</v>
      </c>
      <c r="Z29" s="12">
        <v>194099.81576564661</v>
      </c>
      <c r="AA29" s="12">
        <v>182633.18176241519</v>
      </c>
      <c r="AB29" s="12">
        <v>178340.23211289293</v>
      </c>
      <c r="AC29" s="34"/>
      <c r="AD29" s="34"/>
    </row>
    <row r="30" spans="1:30">
      <c r="A30" s="11" t="s">
        <v>25</v>
      </c>
      <c r="B30" s="11" t="s">
        <v>91</v>
      </c>
      <c r="C30" s="12">
        <v>0</v>
      </c>
      <c r="D30" s="12">
        <v>62710.214712036846</v>
      </c>
      <c r="E30" s="12">
        <v>92957.256511441257</v>
      </c>
      <c r="F30" s="12">
        <v>87105.883384272631</v>
      </c>
      <c r="G30" s="12">
        <v>81177.419002535171</v>
      </c>
      <c r="H30" s="12">
        <v>75866.746723099073</v>
      </c>
      <c r="I30" s="12">
        <v>70903.501611041676</v>
      </c>
      <c r="J30" s="12">
        <v>66440.344464707028</v>
      </c>
      <c r="K30" s="12">
        <v>61918.385780580276</v>
      </c>
      <c r="L30" s="12">
        <v>57867.650392817886</v>
      </c>
      <c r="M30" s="12">
        <v>54081.916423040522</v>
      </c>
      <c r="N30" s="12">
        <v>50677.62794033096</v>
      </c>
      <c r="O30" s="12">
        <v>47228.4869710934</v>
      </c>
      <c r="P30" s="12">
        <v>44138.80241693998</v>
      </c>
      <c r="Q30" s="12">
        <v>41251.217659121081</v>
      </c>
      <c r="R30" s="12">
        <v>38654.581290166439</v>
      </c>
      <c r="S30" s="12">
        <v>36023.736142581853</v>
      </c>
      <c r="T30" s="12">
        <v>47682.743350456069</v>
      </c>
      <c r="U30" s="12">
        <v>44563.312314780116</v>
      </c>
      <c r="V30" s="12">
        <v>41758.189572275325</v>
      </c>
      <c r="W30" s="12">
        <v>88075.599858114991</v>
      </c>
      <c r="X30" s="12">
        <v>66123.151355394948</v>
      </c>
      <c r="Y30" s="12">
        <v>52928.999734862591</v>
      </c>
      <c r="Z30" s="12">
        <v>49597.292455064176</v>
      </c>
      <c r="AA30" s="12">
        <v>46221.68016749456</v>
      </c>
      <c r="AB30" s="12">
        <v>43197.832353904887</v>
      </c>
      <c r="AC30" s="34"/>
      <c r="AD30" s="34"/>
    </row>
    <row r="31" spans="1:30">
      <c r="A31" s="11" t="s">
        <v>25</v>
      </c>
      <c r="B31" s="11" t="s">
        <v>15</v>
      </c>
      <c r="C31" s="12">
        <v>0</v>
      </c>
      <c r="D31" s="12">
        <v>0</v>
      </c>
      <c r="E31" s="12">
        <v>0</v>
      </c>
      <c r="F31" s="12">
        <v>0</v>
      </c>
      <c r="G31" s="12">
        <v>281723.30457989086</v>
      </c>
      <c r="H31" s="12">
        <v>263292.81777555839</v>
      </c>
      <c r="I31" s="12">
        <v>246068.05398925752</v>
      </c>
      <c r="J31" s="12">
        <v>230578.82736037992</v>
      </c>
      <c r="K31" s="12">
        <v>214885.532007826</v>
      </c>
      <c r="L31" s="12">
        <v>200827.60029766266</v>
      </c>
      <c r="M31" s="12">
        <v>187689.34630019133</v>
      </c>
      <c r="N31" s="12">
        <v>175874.87984049963</v>
      </c>
      <c r="O31" s="12">
        <v>163904.75898672143</v>
      </c>
      <c r="P31" s="12">
        <v>153182.01979773192</v>
      </c>
      <c r="Q31" s="12">
        <v>143160.76621005672</v>
      </c>
      <c r="R31" s="12">
        <v>134149.23700504962</v>
      </c>
      <c r="S31" s="12">
        <v>125018.98216642189</v>
      </c>
      <c r="T31" s="12">
        <v>116840.30606548095</v>
      </c>
      <c r="U31" s="12">
        <v>109196.5483945474</v>
      </c>
      <c r="V31" s="12">
        <v>102322.9626582692</v>
      </c>
      <c r="W31" s="12">
        <v>95358.852150567443</v>
      </c>
      <c r="X31" s="12">
        <v>89120.422907092769</v>
      </c>
      <c r="Y31" s="12">
        <v>83290.114956611287</v>
      </c>
      <c r="Z31" s="12">
        <v>78047.258680203988</v>
      </c>
      <c r="AA31" s="12">
        <v>72735.328860534544</v>
      </c>
      <c r="AB31" s="12">
        <v>67976.94309174006</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736531.93922684819</v>
      </c>
      <c r="E33" s="26">
        <v>955364.5635721935</v>
      </c>
      <c r="F33" s="26">
        <v>1024899.5052287967</v>
      </c>
      <c r="G33" s="26">
        <v>1672456.3004936636</v>
      </c>
      <c r="H33" s="26">
        <v>1563043.2814150201</v>
      </c>
      <c r="I33" s="26">
        <v>1460788.1162163853</v>
      </c>
      <c r="J33" s="26">
        <v>1368836.0002735052</v>
      </c>
      <c r="K33" s="26">
        <v>1275672.4262189588</v>
      </c>
      <c r="L33" s="26">
        <v>1192217.2304483741</v>
      </c>
      <c r="M33" s="26">
        <v>1114221.7257581647</v>
      </c>
      <c r="N33" s="26">
        <v>1044084.9070617927</v>
      </c>
      <c r="O33" s="26">
        <v>1000365.5947662251</v>
      </c>
      <c r="P33" s="26">
        <v>1041009.2457424216</v>
      </c>
      <c r="Q33" s="26">
        <v>972905.83852303261</v>
      </c>
      <c r="R33" s="26">
        <v>911664.41831919516</v>
      </c>
      <c r="S33" s="26">
        <v>895259.1073383519</v>
      </c>
      <c r="T33" s="26">
        <v>894223.09338443726</v>
      </c>
      <c r="U33" s="26">
        <v>869660.31384232454</v>
      </c>
      <c r="V33" s="26">
        <v>843700.24128461757</v>
      </c>
      <c r="W33" s="26">
        <v>836630.13276402419</v>
      </c>
      <c r="X33" s="26">
        <v>821029.83386405394</v>
      </c>
      <c r="Y33" s="26">
        <v>781710.06345666491</v>
      </c>
      <c r="Z33" s="26">
        <v>734426.73047284898</v>
      </c>
      <c r="AA33" s="26">
        <v>689845.76275047276</v>
      </c>
      <c r="AB33" s="26">
        <v>666815.69676149718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1.91393627784998E-3</v>
      </c>
      <c r="F38" s="12">
        <v>3.0393246759333301E-3</v>
      </c>
      <c r="G38" s="12">
        <v>2.8324669140262801E-3</v>
      </c>
      <c r="H38" s="12">
        <v>2.6471653394741701E-3</v>
      </c>
      <c r="I38" s="12">
        <v>4.3490111754661102E-3</v>
      </c>
      <c r="J38" s="12">
        <v>4.3822784695145903E-3</v>
      </c>
      <c r="K38" s="12">
        <v>4.6581371968187095E-3</v>
      </c>
      <c r="L38" s="12">
        <v>8.4153465222916099E-3</v>
      </c>
      <c r="M38" s="12">
        <v>7.9434268525118701E-3</v>
      </c>
      <c r="N38" s="12">
        <v>3.5898452866700903E-2</v>
      </c>
      <c r="O38" s="12">
        <v>3.3532669843057694E-2</v>
      </c>
      <c r="P38" s="12">
        <v>7783.66670944199</v>
      </c>
      <c r="Q38" s="12">
        <v>7274.4548666112405</v>
      </c>
      <c r="R38" s="12">
        <v>6816.55038031611</v>
      </c>
      <c r="S38" s="12">
        <v>6352.6131424989899</v>
      </c>
      <c r="T38" s="12">
        <v>47110.970415227697</v>
      </c>
      <c r="U38" s="12">
        <v>44028.944305610596</v>
      </c>
      <c r="V38" s="12">
        <v>41257.457770932197</v>
      </c>
      <c r="W38" s="12">
        <v>38449.4572297786</v>
      </c>
      <c r="X38" s="12">
        <v>39451.712638247198</v>
      </c>
      <c r="Y38" s="12">
        <v>79543.120490050191</v>
      </c>
      <c r="Z38" s="12">
        <v>74536.125858307088</v>
      </c>
      <c r="AA38" s="12">
        <v>69463.164722836606</v>
      </c>
      <c r="AB38" s="12">
        <v>64918.845534175503</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3.05003719613431E-3</v>
      </c>
      <c r="E40" s="12">
        <v>5.7245080601781E-3</v>
      </c>
      <c r="F40" s="12">
        <v>6.4378466025911702E-3</v>
      </c>
      <c r="G40" s="12">
        <v>1.9851610430606008E-2</v>
      </c>
      <c r="H40" s="12">
        <v>1.8579467361696838E-2</v>
      </c>
      <c r="I40" s="12">
        <v>1.7396115263768771E-2</v>
      </c>
      <c r="J40" s="12">
        <v>1.6322415933284731E-2</v>
      </c>
      <c r="K40" s="12">
        <v>1.5237808319131978E-2</v>
      </c>
      <c r="L40" s="12">
        <v>23651.069754947792</v>
      </c>
      <c r="M40" s="12">
        <v>22103.803966742715</v>
      </c>
      <c r="N40" s="12">
        <v>50920.115911610206</v>
      </c>
      <c r="O40" s="12">
        <v>47454.470662747764</v>
      </c>
      <c r="P40" s="12">
        <v>44349.972899292217</v>
      </c>
      <c r="Q40" s="12">
        <v>41448.572804442236</v>
      </c>
      <c r="R40" s="12">
        <v>38839.512753979485</v>
      </c>
      <c r="S40" s="12">
        <v>36196.078672300951</v>
      </c>
      <c r="T40" s="12">
        <v>33828.111005336839</v>
      </c>
      <c r="U40" s="12">
        <v>31615.057021708733</v>
      </c>
      <c r="V40" s="12">
        <v>29624.98654451143</v>
      </c>
      <c r="W40" s="12">
        <v>27608.701060500549</v>
      </c>
      <c r="X40" s="12">
        <v>25802.524435184205</v>
      </c>
      <c r="Y40" s="12">
        <v>24114.512247375536</v>
      </c>
      <c r="Z40" s="12">
        <v>22596.577934153127</v>
      </c>
      <c r="AA40" s="12">
        <v>24616.39763063841</v>
      </c>
      <c r="AB40" s="12">
        <v>34772.537725847578</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140679.15108997203</v>
      </c>
      <c r="E43" s="12">
        <v>646032.68626701739</v>
      </c>
      <c r="F43" s="12">
        <v>693982.80331664777</v>
      </c>
      <c r="G43" s="12">
        <v>969970.57782010909</v>
      </c>
      <c r="H43" s="12">
        <v>906514.5586653708</v>
      </c>
      <c r="I43" s="12">
        <v>847209.86767558975</v>
      </c>
      <c r="J43" s="12">
        <v>793880.61389125942</v>
      </c>
      <c r="K43" s="12">
        <v>739848.75337224302</v>
      </c>
      <c r="L43" s="12">
        <v>696636.69644565985</v>
      </c>
      <c r="M43" s="12">
        <v>763870.40958836221</v>
      </c>
      <c r="N43" s="12">
        <v>715787.11887427466</v>
      </c>
      <c r="O43" s="12">
        <v>667070.3364509762</v>
      </c>
      <c r="P43" s="12">
        <v>623430.2394443918</v>
      </c>
      <c r="Q43" s="12">
        <v>582645.0841685303</v>
      </c>
      <c r="R43" s="12">
        <v>545969.37000482623</v>
      </c>
      <c r="S43" s="12">
        <v>511892.51401468436</v>
      </c>
      <c r="T43" s="12">
        <v>508314.54430784535</v>
      </c>
      <c r="U43" s="12">
        <v>475060.32940526039</v>
      </c>
      <c r="V43" s="12">
        <v>445156.75571272947</v>
      </c>
      <c r="W43" s="12">
        <v>414859.20591869403</v>
      </c>
      <c r="X43" s="12">
        <v>398537.08657657995</v>
      </c>
      <c r="Y43" s="12">
        <v>372464.64624496049</v>
      </c>
      <c r="Z43" s="12">
        <v>349019.14481052989</v>
      </c>
      <c r="AA43" s="12">
        <v>333419.45236383623</v>
      </c>
      <c r="AB43" s="12">
        <v>311606.98302448285</v>
      </c>
      <c r="AC43" s="34"/>
      <c r="AD43" s="34"/>
    </row>
    <row r="44" spans="1:30">
      <c r="A44" s="11" t="s">
        <v>26</v>
      </c>
      <c r="B44" s="11" t="s">
        <v>8</v>
      </c>
      <c r="C44" s="12">
        <v>0</v>
      </c>
      <c r="D44" s="12">
        <v>3.0570713925148579E-2</v>
      </c>
      <c r="E44" s="12">
        <v>4.7241229419674839E-2</v>
      </c>
      <c r="F44" s="12">
        <v>0.10692949511507868</v>
      </c>
      <c r="G44" s="12">
        <v>0.68512433747663903</v>
      </c>
      <c r="H44" s="12">
        <v>0.6403031189587044</v>
      </c>
      <c r="I44" s="12">
        <v>0.59841412970127406</v>
      </c>
      <c r="J44" s="12">
        <v>0.56074580192491619</v>
      </c>
      <c r="K44" s="12">
        <v>0.52261543397552679</v>
      </c>
      <c r="L44" s="12">
        <v>91594.787929869111</v>
      </c>
      <c r="M44" s="12">
        <v>117366.95932483842</v>
      </c>
      <c r="N44" s="12">
        <v>109979.07079947829</v>
      </c>
      <c r="O44" s="12">
        <v>102493.84743248735</v>
      </c>
      <c r="P44" s="12">
        <v>95788.642592309712</v>
      </c>
      <c r="Q44" s="12">
        <v>89522.095901877212</v>
      </c>
      <c r="R44" s="12">
        <v>83886.955794232301</v>
      </c>
      <c r="S44" s="12">
        <v>85732.222141000049</v>
      </c>
      <c r="T44" s="12">
        <v>80123.577674557411</v>
      </c>
      <c r="U44" s="12">
        <v>82058.147129796795</v>
      </c>
      <c r="V44" s="12">
        <v>102439.35585490163</v>
      </c>
      <c r="W44" s="12">
        <v>101541.69513856064</v>
      </c>
      <c r="X44" s="12">
        <v>100143.03836803445</v>
      </c>
      <c r="Y44" s="12">
        <v>93591.625906330766</v>
      </c>
      <c r="Z44" s="12">
        <v>96947.174948488406</v>
      </c>
      <c r="AA44" s="12">
        <v>103757.92982262721</v>
      </c>
      <c r="AB44" s="12">
        <v>137433.12992777245</v>
      </c>
      <c r="AC44" s="34"/>
      <c r="AD44" s="34"/>
    </row>
    <row r="45" spans="1:30">
      <c r="A45" s="11" t="s">
        <v>26</v>
      </c>
      <c r="B45" s="11" t="s">
        <v>91</v>
      </c>
      <c r="C45" s="12">
        <v>0</v>
      </c>
      <c r="D45" s="12">
        <v>9.0330208674820792E-2</v>
      </c>
      <c r="E45" s="12">
        <v>0.27562621669122872</v>
      </c>
      <c r="F45" s="12">
        <v>0.25837241599929583</v>
      </c>
      <c r="G45" s="12">
        <v>0.27425518686534889</v>
      </c>
      <c r="H45" s="12">
        <v>0.25634016403641541</v>
      </c>
      <c r="I45" s="12">
        <v>0.23961417679706279</v>
      </c>
      <c r="J45" s="12">
        <v>0.22462610358579968</v>
      </c>
      <c r="K45" s="12">
        <v>0.20946647814659269</v>
      </c>
      <c r="L45" s="12">
        <v>0.20128755307468879</v>
      </c>
      <c r="M45" s="12">
        <v>0.21550227613495901</v>
      </c>
      <c r="N45" s="12">
        <v>0.3688120527457962</v>
      </c>
      <c r="O45" s="12">
        <v>0.34396441564321278</v>
      </c>
      <c r="P45" s="12">
        <v>0.33614981705679703</v>
      </c>
      <c r="Q45" s="12">
        <v>0.31458729216105558</v>
      </c>
      <c r="R45" s="12">
        <v>0.29520414702323489</v>
      </c>
      <c r="S45" s="12">
        <v>0.27568216505739729</v>
      </c>
      <c r="T45" s="12">
        <v>7549.1217355326935</v>
      </c>
      <c r="U45" s="12">
        <v>7055.2548528871721</v>
      </c>
      <c r="V45" s="12">
        <v>6611.1650615533035</v>
      </c>
      <c r="W45" s="12">
        <v>11734.069614081065</v>
      </c>
      <c r="X45" s="12">
        <v>10966.398274189145</v>
      </c>
      <c r="Y45" s="12">
        <v>14281.401836631905</v>
      </c>
      <c r="Z45" s="12">
        <v>13382.432126747355</v>
      </c>
      <c r="AA45" s="12">
        <v>12471.6099654708</v>
      </c>
      <c r="AB45" s="12">
        <v>11655.710971617364</v>
      </c>
      <c r="AC45" s="34"/>
      <c r="AD45" s="34"/>
    </row>
    <row r="46" spans="1:30">
      <c r="A46" s="11" t="s">
        <v>26</v>
      </c>
      <c r="B46" s="11" t="s">
        <v>15</v>
      </c>
      <c r="C46" s="12">
        <v>0</v>
      </c>
      <c r="D46" s="12">
        <v>0</v>
      </c>
      <c r="E46" s="12">
        <v>0</v>
      </c>
      <c r="F46" s="12">
        <v>0</v>
      </c>
      <c r="G46" s="12">
        <v>1.6397757286658252</v>
      </c>
      <c r="H46" s="12">
        <v>1.5339048673002682</v>
      </c>
      <c r="I46" s="12">
        <v>1.4337558917604543</v>
      </c>
      <c r="J46" s="12">
        <v>1.3436298583180453</v>
      </c>
      <c r="K46" s="12">
        <v>1.2523467957738277</v>
      </c>
      <c r="L46" s="12">
        <v>1.1709102786908865</v>
      </c>
      <c r="M46" s="12">
        <v>1.09621927301139</v>
      </c>
      <c r="N46" s="12">
        <v>1.0408675817269781</v>
      </c>
      <c r="O46" s="12">
        <v>0.97033083631486527</v>
      </c>
      <c r="P46" s="12">
        <v>0.90765218731974118</v>
      </c>
      <c r="Q46" s="12">
        <v>0.84859145226713439</v>
      </c>
      <c r="R46" s="12">
        <v>0.79581467548115692</v>
      </c>
      <c r="S46" s="12">
        <v>0.74248121371815079</v>
      </c>
      <c r="T46" s="12">
        <v>0.78728723327002892</v>
      </c>
      <c r="U46" s="12">
        <v>0.73703581035496146</v>
      </c>
      <c r="V46" s="12">
        <v>0.69216412203891919</v>
      </c>
      <c r="W46" s="12">
        <v>0.81258536870372589</v>
      </c>
      <c r="X46" s="12">
        <v>0.76052102266471189</v>
      </c>
      <c r="Y46" s="12">
        <v>0.71124633334864351</v>
      </c>
      <c r="Z46" s="12">
        <v>0.66688341017608721</v>
      </c>
      <c r="AA46" s="12">
        <v>0.62256103739694346</v>
      </c>
      <c r="AB46" s="12">
        <v>0.58257515184400965</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140679.27504093183</v>
      </c>
      <c r="E48" s="26">
        <v>646033.01677290781</v>
      </c>
      <c r="F48" s="26">
        <v>693983.17809573014</v>
      </c>
      <c r="G48" s="26">
        <v>969973.1996594395</v>
      </c>
      <c r="H48" s="26">
        <v>906517.01044015377</v>
      </c>
      <c r="I48" s="26">
        <v>847212.16120491445</v>
      </c>
      <c r="J48" s="26">
        <v>793882.76359771763</v>
      </c>
      <c r="K48" s="26">
        <v>739850.75769689644</v>
      </c>
      <c r="L48" s="26">
        <v>811883.93474365503</v>
      </c>
      <c r="M48" s="26">
        <v>903342.49254491925</v>
      </c>
      <c r="N48" s="26">
        <v>876687.75116345054</v>
      </c>
      <c r="O48" s="26">
        <v>817020.00237413321</v>
      </c>
      <c r="P48" s="26">
        <v>771353.76544744009</v>
      </c>
      <c r="Q48" s="26">
        <v>720891.37092020537</v>
      </c>
      <c r="R48" s="26">
        <v>675513.47995217668</v>
      </c>
      <c r="S48" s="26">
        <v>640174.44613386318</v>
      </c>
      <c r="T48" s="26">
        <v>676927.11242573324</v>
      </c>
      <c r="U48" s="26">
        <v>639818.46975107398</v>
      </c>
      <c r="V48" s="26">
        <v>625090.41310875013</v>
      </c>
      <c r="W48" s="26">
        <v>594193.94154698367</v>
      </c>
      <c r="X48" s="26">
        <v>574901.52081325755</v>
      </c>
      <c r="Y48" s="26">
        <v>583996.01797168225</v>
      </c>
      <c r="Z48" s="26">
        <v>556482.12256163603</v>
      </c>
      <c r="AA48" s="26">
        <v>543729.17706644675</v>
      </c>
      <c r="AB48" s="26">
        <v>560387.78975904756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3.0269816739794501E-3</v>
      </c>
      <c r="E55" s="12">
        <v>5.7567781884064889E-3</v>
      </c>
      <c r="F55" s="12">
        <v>1.1698593840108589E-2</v>
      </c>
      <c r="G55" s="12">
        <v>1991.3360764962554</v>
      </c>
      <c r="H55" s="12">
        <v>1861.0617695071553</v>
      </c>
      <c r="I55" s="12">
        <v>1739.310129566461</v>
      </c>
      <c r="J55" s="12">
        <v>1629.8259298985645</v>
      </c>
      <c r="K55" s="12">
        <v>1573.8328018497057</v>
      </c>
      <c r="L55" s="12">
        <v>1470.8717963290294</v>
      </c>
      <c r="M55" s="12">
        <v>1374.646567792923</v>
      </c>
      <c r="N55" s="12">
        <v>2868.5805539206804</v>
      </c>
      <c r="O55" s="12">
        <v>2673.343730861885</v>
      </c>
      <c r="P55" s="12">
        <v>9980.2901774638849</v>
      </c>
      <c r="Q55" s="12">
        <v>9327.374006862241</v>
      </c>
      <c r="R55" s="12">
        <v>8740.2446094765419</v>
      </c>
      <c r="S55" s="12">
        <v>8145.3798762071765</v>
      </c>
      <c r="T55" s="12">
        <v>35638.823587358398</v>
      </c>
      <c r="U55" s="12">
        <v>33307.311764650345</v>
      </c>
      <c r="V55" s="12">
        <v>31210.71932376226</v>
      </c>
      <c r="W55" s="12">
        <v>47141.178990639652</v>
      </c>
      <c r="X55" s="12">
        <v>44057.176625376742</v>
      </c>
      <c r="Y55" s="12">
        <v>41174.931437047468</v>
      </c>
      <c r="Z55" s="12">
        <v>38583.096240950865</v>
      </c>
      <c r="AA55" s="12">
        <v>35957.113932207561</v>
      </c>
      <c r="AB55" s="12">
        <v>33604.779392326971</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6.3836718927219233E-2</v>
      </c>
      <c r="E58" s="12">
        <v>0.12689585319571647</v>
      </c>
      <c r="F58" s="12">
        <v>201740.21366429803</v>
      </c>
      <c r="G58" s="12">
        <v>472715.02641591826</v>
      </c>
      <c r="H58" s="12">
        <v>757362.08279154135</v>
      </c>
      <c r="I58" s="12">
        <v>707815.03217054438</v>
      </c>
      <c r="J58" s="12">
        <v>800610.12696704757</v>
      </c>
      <c r="K58" s="12">
        <v>916341.12150703254</v>
      </c>
      <c r="L58" s="12">
        <v>1014742.1280154763</v>
      </c>
      <c r="M58" s="12">
        <v>1096131.7903754818</v>
      </c>
      <c r="N58" s="12">
        <v>1234084.2603625664</v>
      </c>
      <c r="O58" s="12">
        <v>1342385.4415718822</v>
      </c>
      <c r="P58" s="12">
        <v>1433744.826817204</v>
      </c>
      <c r="Q58" s="12">
        <v>1506905.8715000509</v>
      </c>
      <c r="R58" s="12">
        <v>1567999.4292975978</v>
      </c>
      <c r="S58" s="12">
        <v>1461280.7050533141</v>
      </c>
      <c r="T58" s="12">
        <v>1365682.9018153737</v>
      </c>
      <c r="U58" s="12">
        <v>1276339.1605461575</v>
      </c>
      <c r="V58" s="12">
        <v>1195997.5392935707</v>
      </c>
      <c r="W58" s="12">
        <v>1114597.4259065979</v>
      </c>
      <c r="X58" s="12">
        <v>1046171.4510738323</v>
      </c>
      <c r="Y58" s="12">
        <v>977730.32826552633</v>
      </c>
      <c r="Z58" s="12">
        <v>933403.89835880685</v>
      </c>
      <c r="AA58" s="12">
        <v>872123.89373504801</v>
      </c>
      <c r="AB58" s="12">
        <v>821399.60872110573</v>
      </c>
      <c r="AC58" s="34"/>
      <c r="AD58" s="34"/>
    </row>
    <row r="59" spans="1:30">
      <c r="A59" s="11" t="s">
        <v>27</v>
      </c>
      <c r="B59" s="11" t="s">
        <v>8</v>
      </c>
      <c r="C59" s="12">
        <v>0</v>
      </c>
      <c r="D59" s="12">
        <v>9.0576506104905023E-3</v>
      </c>
      <c r="E59" s="12">
        <v>1.8926182635155445E-2</v>
      </c>
      <c r="F59" s="12">
        <v>4.3135000368097698E-2</v>
      </c>
      <c r="G59" s="12">
        <v>5674.7669512668017</v>
      </c>
      <c r="H59" s="12">
        <v>5303.5205137254516</v>
      </c>
      <c r="I59" s="12">
        <v>4956.5612264002584</v>
      </c>
      <c r="J59" s="12">
        <v>4644.5609583526293</v>
      </c>
      <c r="K59" s="12">
        <v>4328.4504702694294</v>
      </c>
      <c r="L59" s="12">
        <v>4045.2810521389474</v>
      </c>
      <c r="M59" s="12">
        <v>3780.6370276600683</v>
      </c>
      <c r="N59" s="12">
        <v>3542.6575670721058</v>
      </c>
      <c r="O59" s="12">
        <v>3301.5427492540421</v>
      </c>
      <c r="P59" s="12">
        <v>3085.553983631065</v>
      </c>
      <c r="Q59" s="12">
        <v>2883.6953283785037</v>
      </c>
      <c r="R59" s="12">
        <v>2702.1757490937866</v>
      </c>
      <c r="S59" s="12">
        <v>2518.2648780100485</v>
      </c>
      <c r="T59" s="12">
        <v>7407.9937827925696</v>
      </c>
      <c r="U59" s="12">
        <v>6923.3593976437842</v>
      </c>
      <c r="V59" s="12">
        <v>13486.342558110036</v>
      </c>
      <c r="W59" s="12">
        <v>41007.288573741738</v>
      </c>
      <c r="X59" s="12">
        <v>38324.569299631337</v>
      </c>
      <c r="Y59" s="12">
        <v>37389.761075339251</v>
      </c>
      <c r="Z59" s="12">
        <v>35036.190867525562</v>
      </c>
      <c r="AA59" s="12">
        <v>35673.252444457015</v>
      </c>
      <c r="AB59" s="12">
        <v>33339.490955779271</v>
      </c>
      <c r="AC59" s="34"/>
      <c r="AD59" s="34"/>
    </row>
    <row r="60" spans="1:30">
      <c r="A60" s="11" t="s">
        <v>27</v>
      </c>
      <c r="B60" s="11" t="s">
        <v>91</v>
      </c>
      <c r="C60" s="12">
        <v>0</v>
      </c>
      <c r="D60" s="12">
        <v>8.2961153129324797E-2</v>
      </c>
      <c r="E60" s="12">
        <v>0.37398419968569419</v>
      </c>
      <c r="F60" s="12">
        <v>83539.394770177678</v>
      </c>
      <c r="G60" s="12">
        <v>77853.669929136071</v>
      </c>
      <c r="H60" s="12">
        <v>85993.170392365078</v>
      </c>
      <c r="I60" s="12">
        <v>107330.41255523164</v>
      </c>
      <c r="J60" s="12">
        <v>125239.97764895529</v>
      </c>
      <c r="K60" s="12">
        <v>139149.80436684363</v>
      </c>
      <c r="L60" s="12">
        <v>152667.31747076829</v>
      </c>
      <c r="M60" s="12">
        <v>219473.72009945734</v>
      </c>
      <c r="N60" s="12">
        <v>205658.52497939672</v>
      </c>
      <c r="O60" s="12">
        <v>191661.31618117611</v>
      </c>
      <c r="P60" s="12">
        <v>179122.72557682445</v>
      </c>
      <c r="Q60" s="12">
        <v>167404.41657238096</v>
      </c>
      <c r="R60" s="12">
        <v>156866.82392706987</v>
      </c>
      <c r="S60" s="12">
        <v>146190.39976930051</v>
      </c>
      <c r="T60" s="12">
        <v>136626.60569489413</v>
      </c>
      <c r="U60" s="12">
        <v>127688.41682342163</v>
      </c>
      <c r="V60" s="12">
        <v>119650.82411150532</v>
      </c>
      <c r="W60" s="12">
        <v>111507.41643416137</v>
      </c>
      <c r="X60" s="12">
        <v>104212.51773973166</v>
      </c>
      <c r="Y60" s="12">
        <v>97394.800181598504</v>
      </c>
      <c r="Z60" s="12">
        <v>69696.020527156274</v>
      </c>
      <c r="AA60" s="12">
        <v>64952.478761857972</v>
      </c>
      <c r="AB60" s="12">
        <v>57286.830175513664</v>
      </c>
      <c r="AC60" s="34"/>
      <c r="AD60" s="34"/>
    </row>
    <row r="61" spans="1:30">
      <c r="A61" s="11" t="s">
        <v>27</v>
      </c>
      <c r="B61" s="11" t="s">
        <v>15</v>
      </c>
      <c r="C61" s="12">
        <v>0</v>
      </c>
      <c r="D61" s="12">
        <v>0</v>
      </c>
      <c r="E61" s="12">
        <v>0</v>
      </c>
      <c r="F61" s="12">
        <v>0</v>
      </c>
      <c r="G61" s="12">
        <v>173132.3743998376</v>
      </c>
      <c r="H61" s="12">
        <v>161805.95954146146</v>
      </c>
      <c r="I61" s="12">
        <v>151220.52298563879</v>
      </c>
      <c r="J61" s="12">
        <v>141701.65650964511</v>
      </c>
      <c r="K61" s="12">
        <v>132057.380254547</v>
      </c>
      <c r="L61" s="12">
        <v>123418.11254845589</v>
      </c>
      <c r="M61" s="12">
        <v>115344.03057613048</v>
      </c>
      <c r="N61" s="12">
        <v>108083.47902125381</v>
      </c>
      <c r="O61" s="12">
        <v>100727.27060542746</v>
      </c>
      <c r="P61" s="12">
        <v>94137.639469281523</v>
      </c>
      <c r="Q61" s="12">
        <v>87979.102462947529</v>
      </c>
      <c r="R61" s="12">
        <v>82441.089130258784</v>
      </c>
      <c r="S61" s="12">
        <v>76830.112943545901</v>
      </c>
      <c r="T61" s="12">
        <v>71803.896498460264</v>
      </c>
      <c r="U61" s="12">
        <v>67106.44561322681</v>
      </c>
      <c r="V61" s="12">
        <v>62882.301738998125</v>
      </c>
      <c r="W61" s="12">
        <v>58602.557243493393</v>
      </c>
      <c r="X61" s="12">
        <v>54768.745190245041</v>
      </c>
      <c r="Y61" s="12">
        <v>51185.74322779361</v>
      </c>
      <c r="Z61" s="12">
        <v>47963.758300730216</v>
      </c>
      <c r="AA61" s="12">
        <v>44699.324106271721</v>
      </c>
      <c r="AB61" s="12">
        <v>41775.069314458167</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0.15888250434101397</v>
      </c>
      <c r="E63" s="26">
        <v>0.5255630137049726</v>
      </c>
      <c r="F63" s="26">
        <v>285279.66326806991</v>
      </c>
      <c r="G63" s="26">
        <v>731367.17377265496</v>
      </c>
      <c r="H63" s="26">
        <v>1012325.7950086005</v>
      </c>
      <c r="I63" s="26">
        <v>973061.83906738157</v>
      </c>
      <c r="J63" s="26">
        <v>1073826.1480138991</v>
      </c>
      <c r="K63" s="26">
        <v>1193450.5894005424</v>
      </c>
      <c r="L63" s="26">
        <v>1296343.7108831683</v>
      </c>
      <c r="M63" s="26">
        <v>1436104.8246465225</v>
      </c>
      <c r="N63" s="26">
        <v>1554237.5024842098</v>
      </c>
      <c r="O63" s="26">
        <v>1640748.9148386016</v>
      </c>
      <c r="P63" s="26">
        <v>1720071.0360244049</v>
      </c>
      <c r="Q63" s="26">
        <v>1774500.4598706204</v>
      </c>
      <c r="R63" s="26">
        <v>1818749.7627134968</v>
      </c>
      <c r="S63" s="26">
        <v>1694964.8625203779</v>
      </c>
      <c r="T63" s="26">
        <v>1617160.2213788792</v>
      </c>
      <c r="U63" s="26">
        <v>1511364.6941451</v>
      </c>
      <c r="V63" s="26">
        <v>1423227.7270259466</v>
      </c>
      <c r="W63" s="26">
        <v>1372855.867148634</v>
      </c>
      <c r="X63" s="26">
        <v>1287534.4599288171</v>
      </c>
      <c r="Y63" s="26">
        <v>1204875.564187305</v>
      </c>
      <c r="Z63" s="26">
        <v>1124682.9642951698</v>
      </c>
      <c r="AA63" s="26">
        <v>1053406.0629798423</v>
      </c>
      <c r="AB63" s="26">
        <v>987405.7785591837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2.2045532822615403E-3</v>
      </c>
      <c r="F68" s="12">
        <v>3.3348953289900098E-3</v>
      </c>
      <c r="G68" s="12">
        <v>3.1079208996335002E-3</v>
      </c>
      <c r="H68" s="12">
        <v>2.9045989708110904E-3</v>
      </c>
      <c r="I68" s="12">
        <v>7.3530015636648193E-3</v>
      </c>
      <c r="J68" s="12">
        <v>6.8901527449404696E-3</v>
      </c>
      <c r="K68" s="12">
        <v>3.1606803704397696E-2</v>
      </c>
      <c r="L68" s="12">
        <v>2.9704807260934198E-2</v>
      </c>
      <c r="M68" s="12">
        <v>4.5290922604023003E-2</v>
      </c>
      <c r="N68" s="12">
        <v>4.2439998414125199E-2</v>
      </c>
      <c r="O68" s="12">
        <v>3.9551513627751299E-2</v>
      </c>
      <c r="P68" s="12">
        <v>0.581552540787038</v>
      </c>
      <c r="Q68" s="12">
        <v>0.54350704731314003</v>
      </c>
      <c r="R68" s="12">
        <v>0.50930045398600299</v>
      </c>
      <c r="S68" s="12">
        <v>0.47463724314709099</v>
      </c>
      <c r="T68" s="12">
        <v>0.44359827076448599</v>
      </c>
      <c r="U68" s="12">
        <v>0.414577823028909</v>
      </c>
      <c r="V68" s="12">
        <v>0.38848706973106301</v>
      </c>
      <c r="W68" s="12">
        <v>0.36204647047204602</v>
      </c>
      <c r="X68" s="12">
        <v>0.33836118726281</v>
      </c>
      <c r="Y68" s="12">
        <v>0.31623339868599798</v>
      </c>
      <c r="Z68" s="12">
        <v>0.296327479483384</v>
      </c>
      <c r="AA68" s="12">
        <v>0.27616243582463101</v>
      </c>
      <c r="AB68" s="12">
        <v>0.258099134553746</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3.0572938769345402E-3</v>
      </c>
      <c r="E70" s="12">
        <v>6.03439002148916E-3</v>
      </c>
      <c r="F70" s="12">
        <v>1.1612871436487008E-2</v>
      </c>
      <c r="G70" s="12">
        <v>1.0893993155805359E-2</v>
      </c>
      <c r="H70" s="12">
        <v>1.022521071757437E-2</v>
      </c>
      <c r="I70" s="12">
        <v>9.7365282097621811E-3</v>
      </c>
      <c r="J70" s="12">
        <v>9.4299427347376303E-3</v>
      </c>
      <c r="K70" s="12">
        <v>1644.2980074210607</v>
      </c>
      <c r="L70" s="12">
        <v>1536.7271912673207</v>
      </c>
      <c r="M70" s="12">
        <v>1436.1938933719039</v>
      </c>
      <c r="N70" s="12">
        <v>8898.7817003711389</v>
      </c>
      <c r="O70" s="12">
        <v>8293.1267535355237</v>
      </c>
      <c r="P70" s="12">
        <v>25624.479951628084</v>
      </c>
      <c r="Q70" s="12">
        <v>23948.112109671183</v>
      </c>
      <c r="R70" s="12">
        <v>22440.65227296036</v>
      </c>
      <c r="S70" s="12">
        <v>20913.332012104001</v>
      </c>
      <c r="T70" s="12">
        <v>31365.652491204473</v>
      </c>
      <c r="U70" s="12">
        <v>29313.693923863117</v>
      </c>
      <c r="V70" s="12">
        <v>27468.487430068351</v>
      </c>
      <c r="W70" s="12">
        <v>25598.970236641329</v>
      </c>
      <c r="X70" s="12">
        <v>23924.271257226352</v>
      </c>
      <c r="Y70" s="12">
        <v>22359.132031226018</v>
      </c>
      <c r="Z70" s="12">
        <v>20951.693499568417</v>
      </c>
      <c r="AA70" s="12">
        <v>19525.712138005991</v>
      </c>
      <c r="AB70" s="12">
        <v>18248.330385062174</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9.6927055750147151E-2</v>
      </c>
      <c r="E73" s="12">
        <v>70193.750528678589</v>
      </c>
      <c r="F73" s="12">
        <v>96441.400223399483</v>
      </c>
      <c r="G73" s="12">
        <v>237068.62245981715</v>
      </c>
      <c r="H73" s="12">
        <v>229832.90076410049</v>
      </c>
      <c r="I73" s="12">
        <v>214797.10345802415</v>
      </c>
      <c r="J73" s="12">
        <v>201276.286858142</v>
      </c>
      <c r="K73" s="12">
        <v>187577.33513914261</v>
      </c>
      <c r="L73" s="12">
        <v>175305.92106446941</v>
      </c>
      <c r="M73" s="12">
        <v>163837.30989312727</v>
      </c>
      <c r="N73" s="12">
        <v>153524.2762596437</v>
      </c>
      <c r="O73" s="12">
        <v>143075.34837587568</v>
      </c>
      <c r="P73" s="12">
        <v>144309.20009895036</v>
      </c>
      <c r="Q73" s="12">
        <v>134868.4140570313</v>
      </c>
      <c r="R73" s="12">
        <v>127970.53235098619</v>
      </c>
      <c r="S73" s="12">
        <v>130872.58873320269</v>
      </c>
      <c r="T73" s="12">
        <v>152583.50399660494</v>
      </c>
      <c r="U73" s="12">
        <v>142601.40680407206</v>
      </c>
      <c r="V73" s="12">
        <v>133625.08780419704</v>
      </c>
      <c r="W73" s="12">
        <v>137215.28011870713</v>
      </c>
      <c r="X73" s="12">
        <v>157760.24403759596</v>
      </c>
      <c r="Y73" s="12">
        <v>147439.63419258274</v>
      </c>
      <c r="Z73" s="12">
        <v>138158.76507961651</v>
      </c>
      <c r="AA73" s="12">
        <v>130061.65831920199</v>
      </c>
      <c r="AB73" s="12">
        <v>121552.95394441439</v>
      </c>
      <c r="AC73" s="34"/>
      <c r="AD73" s="34"/>
    </row>
    <row r="74" spans="1:30">
      <c r="A74" s="11" t="s">
        <v>28</v>
      </c>
      <c r="B74" s="11" t="s">
        <v>8</v>
      </c>
      <c r="C74" s="12">
        <v>0</v>
      </c>
      <c r="D74" s="12">
        <v>5219.6514652623655</v>
      </c>
      <c r="E74" s="12">
        <v>4878.2271020837288</v>
      </c>
      <c r="F74" s="12">
        <v>41302.678935676893</v>
      </c>
      <c r="G74" s="12">
        <v>48654.351372589874</v>
      </c>
      <c r="H74" s="12">
        <v>45471.356410316184</v>
      </c>
      <c r="I74" s="12">
        <v>42496.594764160021</v>
      </c>
      <c r="J74" s="12">
        <v>39821.564911916183</v>
      </c>
      <c r="K74" s="12">
        <v>37111.29188082301</v>
      </c>
      <c r="L74" s="12">
        <v>34683.450396875029</v>
      </c>
      <c r="M74" s="12">
        <v>32414.43966201993</v>
      </c>
      <c r="N74" s="12">
        <v>30374.050444463468</v>
      </c>
      <c r="O74" s="12">
        <v>28306.779365027778</v>
      </c>
      <c r="P74" s="12">
        <v>26454.934177127543</v>
      </c>
      <c r="Q74" s="12">
        <v>24724.237563982861</v>
      </c>
      <c r="R74" s="12">
        <v>23167.924674894068</v>
      </c>
      <c r="S74" s="12">
        <v>21591.105832770507</v>
      </c>
      <c r="T74" s="12">
        <v>20178.761111558622</v>
      </c>
      <c r="U74" s="12">
        <v>19780.338797051842</v>
      </c>
      <c r="V74" s="12">
        <v>34301.804515273543</v>
      </c>
      <c r="W74" s="12">
        <v>31967.209203054812</v>
      </c>
      <c r="X74" s="12">
        <v>33333.487102050654</v>
      </c>
      <c r="Y74" s="12">
        <v>37004.930318103186</v>
      </c>
      <c r="Z74" s="12">
        <v>34675.583991891472</v>
      </c>
      <c r="AA74" s="12">
        <v>32315.551463155236</v>
      </c>
      <c r="AB74" s="12">
        <v>30899.310054662132</v>
      </c>
      <c r="AC74" s="34"/>
      <c r="AD74" s="34"/>
    </row>
    <row r="75" spans="1:30">
      <c r="A75" s="11" t="s">
        <v>28</v>
      </c>
      <c r="B75" s="11" t="s">
        <v>91</v>
      </c>
      <c r="C75" s="12">
        <v>0</v>
      </c>
      <c r="D75" s="12">
        <v>8.2580854853089899E-2</v>
      </c>
      <c r="E75" s="12">
        <v>0.2340399903547368</v>
      </c>
      <c r="F75" s="12">
        <v>0.21943300643130598</v>
      </c>
      <c r="G75" s="12">
        <v>0.204525645165158</v>
      </c>
      <c r="H75" s="12">
        <v>0.19125316449031263</v>
      </c>
      <c r="I75" s="12">
        <v>0.17883862215799651</v>
      </c>
      <c r="J75" s="12">
        <v>0.16773019514875359</v>
      </c>
      <c r="K75" s="12">
        <v>0.1564832329425887</v>
      </c>
      <c r="L75" s="12">
        <v>0.1465315909425326</v>
      </c>
      <c r="M75" s="12">
        <v>0.13738375732524841</v>
      </c>
      <c r="N75" s="12">
        <v>0.16060174697658097</v>
      </c>
      <c r="O75" s="12">
        <v>0.15028652215682128</v>
      </c>
      <c r="P75" s="12">
        <v>0.2191093417373243</v>
      </c>
      <c r="Q75" s="12">
        <v>0.20533043348795471</v>
      </c>
      <c r="R75" s="12">
        <v>0.193075387531465</v>
      </c>
      <c r="S75" s="12">
        <v>0.18133851516465962</v>
      </c>
      <c r="T75" s="12">
        <v>13654.890335419128</v>
      </c>
      <c r="U75" s="12">
        <v>12761.580346320156</v>
      </c>
      <c r="V75" s="12">
        <v>11958.278559046803</v>
      </c>
      <c r="W75" s="12">
        <v>20670.584844571946</v>
      </c>
      <c r="X75" s="12">
        <v>19318.282951729427</v>
      </c>
      <c r="Y75" s="12">
        <v>18054.435697862529</v>
      </c>
      <c r="Z75" s="12">
        <v>16917.964964103645</v>
      </c>
      <c r="AA75" s="12">
        <v>15766.523173471247</v>
      </c>
      <c r="AB75" s="12">
        <v>14735.069905542801</v>
      </c>
      <c r="AC75" s="34"/>
      <c r="AD75" s="34"/>
    </row>
    <row r="76" spans="1:30">
      <c r="A76" s="11" t="s">
        <v>28</v>
      </c>
      <c r="B76" s="11" t="s">
        <v>15</v>
      </c>
      <c r="C76" s="12">
        <v>0</v>
      </c>
      <c r="D76" s="12">
        <v>0</v>
      </c>
      <c r="E76" s="12">
        <v>0</v>
      </c>
      <c r="F76" s="12">
        <v>0</v>
      </c>
      <c r="G76" s="12">
        <v>9.06064557775033E-2</v>
      </c>
      <c r="H76" s="12">
        <v>0.1077043897469155</v>
      </c>
      <c r="I76" s="12">
        <v>0.10069319491621161</v>
      </c>
      <c r="J76" s="12">
        <v>9.4402929121493798E-2</v>
      </c>
      <c r="K76" s="12">
        <v>9.0122150254361794E-2</v>
      </c>
      <c r="L76" s="12">
        <v>8.461492623660391E-2</v>
      </c>
      <c r="M76" s="12">
        <v>7.9348144589034997E-2</v>
      </c>
      <c r="N76" s="12">
        <v>9.5815240699377802E-2</v>
      </c>
      <c r="O76" s="12">
        <v>8.9556351239377108E-2</v>
      </c>
      <c r="P76" s="12">
        <v>8.694894925726819E-2</v>
      </c>
      <c r="Q76" s="12">
        <v>8.1399324814842008E-2</v>
      </c>
      <c r="R76" s="12">
        <v>7.6664934344065405E-2</v>
      </c>
      <c r="S76" s="12">
        <v>7.2283946144949915E-2</v>
      </c>
      <c r="T76" s="12">
        <v>0.11544931752729999</v>
      </c>
      <c r="U76" s="12">
        <v>0.10815998173607219</v>
      </c>
      <c r="V76" s="12">
        <v>0.10173003769538079</v>
      </c>
      <c r="W76" s="12">
        <v>0.1183071546864639</v>
      </c>
      <c r="X76" s="12">
        <v>0.11067625126501099</v>
      </c>
      <c r="Y76" s="12">
        <v>0.10348866249741551</v>
      </c>
      <c r="Z76" s="12">
        <v>9.7042437700420689E-2</v>
      </c>
      <c r="AA76" s="12">
        <v>9.1225603737670205E-2</v>
      </c>
      <c r="AB76" s="12">
        <v>8.59592163827501E-2</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5219.8340304668463</v>
      </c>
      <c r="E78" s="26">
        <v>75072.219909695967</v>
      </c>
      <c r="F78" s="26">
        <v>137744.31353984957</v>
      </c>
      <c r="G78" s="26">
        <v>285723.28296642203</v>
      </c>
      <c r="H78" s="26">
        <v>275304.56926178059</v>
      </c>
      <c r="I78" s="26">
        <v>257293.99484353102</v>
      </c>
      <c r="J78" s="26">
        <v>241098.13022327796</v>
      </c>
      <c r="K78" s="26">
        <v>226333.20323957357</v>
      </c>
      <c r="L78" s="26">
        <v>211526.3595039362</v>
      </c>
      <c r="M78" s="26">
        <v>197688.20547134362</v>
      </c>
      <c r="N78" s="26">
        <v>192797.4072614644</v>
      </c>
      <c r="O78" s="26">
        <v>179675.53388882603</v>
      </c>
      <c r="P78" s="26">
        <v>196389.50183853778</v>
      </c>
      <c r="Q78" s="26">
        <v>183541.59396749098</v>
      </c>
      <c r="R78" s="26">
        <v>173579.8883396165</v>
      </c>
      <c r="S78" s="26">
        <v>173377.75483778166</v>
      </c>
      <c r="T78" s="26">
        <v>217783.36698237545</v>
      </c>
      <c r="U78" s="26">
        <v>204457.54260911193</v>
      </c>
      <c r="V78" s="26">
        <v>207354.14852569313</v>
      </c>
      <c r="W78" s="26">
        <v>215452.52475660038</v>
      </c>
      <c r="X78" s="26">
        <v>234336.73438604092</v>
      </c>
      <c r="Y78" s="26">
        <v>224858.55196183562</v>
      </c>
      <c r="Z78" s="26">
        <v>210704.40090509722</v>
      </c>
      <c r="AA78" s="26">
        <v>197669.81248187402</v>
      </c>
      <c r="AB78" s="26">
        <v>185436.00834803242</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1.1254733904240101E-3</v>
      </c>
      <c r="F83" s="12">
        <v>1.2675058572373199E-3</v>
      </c>
      <c r="G83" s="12">
        <v>1.1812388562458401E-3</v>
      </c>
      <c r="H83" s="12">
        <v>1.1039615475858201E-3</v>
      </c>
      <c r="I83" s="12">
        <v>3.16459869451328E-3</v>
      </c>
      <c r="J83" s="12">
        <v>3.19691773800416E-3</v>
      </c>
      <c r="K83" s="12">
        <v>3.19983613098242E-3</v>
      </c>
      <c r="L83" s="12">
        <v>3.1165050343674402E-3</v>
      </c>
      <c r="M83" s="12">
        <v>3.0022481578618398E-3</v>
      </c>
      <c r="N83" s="12">
        <v>2.94790467999373E-3</v>
      </c>
      <c r="O83" s="12">
        <v>2.9047332072089298E-3</v>
      </c>
      <c r="P83" s="12">
        <v>2.8638937112239198E-3</v>
      </c>
      <c r="Q83" s="12">
        <v>2.8236762293091201E-3</v>
      </c>
      <c r="R83" s="12">
        <v>2.8163049823094898E-3</v>
      </c>
      <c r="S83" s="12">
        <v>2.7519505341786197E-3</v>
      </c>
      <c r="T83" s="12">
        <v>2.7177829865705099E-3</v>
      </c>
      <c r="U83" s="12">
        <v>2.6898627889244899E-3</v>
      </c>
      <c r="V83" s="12">
        <v>2.6489256434784601E-3</v>
      </c>
      <c r="W83" s="12">
        <v>2.6081320993706896E-3</v>
      </c>
      <c r="X83" s="12">
        <v>2.59184848252069E-3</v>
      </c>
      <c r="Y83" s="12">
        <v>2.58305795490184E-3</v>
      </c>
      <c r="Z83" s="12">
        <v>2.55799671984942E-3</v>
      </c>
      <c r="AA83" s="12">
        <v>2.4881387822518401E-3</v>
      </c>
      <c r="AB83" s="12">
        <v>2.4515525377272903E-3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2.8835186776255701E-3</v>
      </c>
      <c r="E85" s="12">
        <v>5.45271207240849E-3</v>
      </c>
      <c r="F85" s="12">
        <v>5.9508142658764706E-3</v>
      </c>
      <c r="G85" s="12">
        <v>7.2322895600033304E-3</v>
      </c>
      <c r="H85" s="12">
        <v>7.3441566480670802E-3</v>
      </c>
      <c r="I85" s="12">
        <v>7.7696961586665109E-3</v>
      </c>
      <c r="J85" s="12">
        <v>7.7279026102273704E-3</v>
      </c>
      <c r="K85" s="12">
        <v>7.7761628495775694E-3</v>
      </c>
      <c r="L85" s="12">
        <v>7.7439727361019103E-3</v>
      </c>
      <c r="M85" s="12">
        <v>7.6631888912910995E-3</v>
      </c>
      <c r="N85" s="12">
        <v>7.7067921354053602E-3</v>
      </c>
      <c r="O85" s="12">
        <v>7.6659610291987404E-3</v>
      </c>
      <c r="P85" s="12">
        <v>7.6459788040533407E-3</v>
      </c>
      <c r="Q85" s="12">
        <v>7.5957499534203997E-3</v>
      </c>
      <c r="R85" s="12">
        <v>7.6416672108046398E-3</v>
      </c>
      <c r="S85" s="12">
        <v>7.5705445391874198E-3</v>
      </c>
      <c r="T85" s="12">
        <v>7.5415501032562102E-3</v>
      </c>
      <c r="U85" s="12">
        <v>7.5352103105871798E-3</v>
      </c>
      <c r="V85" s="12">
        <v>7.57349104892699E-3</v>
      </c>
      <c r="W85" s="12">
        <v>7.5619228159605895E-3</v>
      </c>
      <c r="X85" s="12">
        <v>7.5473265627457198E-3</v>
      </c>
      <c r="Y85" s="12">
        <v>7.5651459482093397E-3</v>
      </c>
      <c r="Z85" s="12">
        <v>7.5874153387461302E-3</v>
      </c>
      <c r="AA85" s="12">
        <v>7.5567092258177196E-3</v>
      </c>
      <c r="AB85" s="12">
        <v>7.5753984614169703E-3</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2.6896196694210429E-2</v>
      </c>
      <c r="E88" s="12">
        <v>55428.24663037555</v>
      </c>
      <c r="F88" s="12">
        <v>101284.04495683548</v>
      </c>
      <c r="G88" s="12">
        <v>138610.81891280157</v>
      </c>
      <c r="H88" s="12">
        <v>171672.33080249582</v>
      </c>
      <c r="I88" s="12">
        <v>176294.36624548113</v>
      </c>
      <c r="J88" s="12">
        <v>180010.75841712957</v>
      </c>
      <c r="K88" s="12">
        <v>181536.90966169478</v>
      </c>
      <c r="L88" s="12">
        <v>182516.43921813337</v>
      </c>
      <c r="M88" s="12">
        <v>182581.21925976023</v>
      </c>
      <c r="N88" s="12">
        <v>182319.63357555331</v>
      </c>
      <c r="O88" s="12">
        <v>180369.39205838449</v>
      </c>
      <c r="P88" s="12">
        <v>178332.04336681368</v>
      </c>
      <c r="Q88" s="12">
        <v>175781.94258232552</v>
      </c>
      <c r="R88" s="12">
        <v>173252.74296680826</v>
      </c>
      <c r="S88" s="12">
        <v>161461.08580838391</v>
      </c>
      <c r="T88" s="12">
        <v>150898.21104822028</v>
      </c>
      <c r="U88" s="12">
        <v>141026.36547309102</v>
      </c>
      <c r="V88" s="12">
        <v>132149.18983457741</v>
      </c>
      <c r="W88" s="12">
        <v>123155.05843243227</v>
      </c>
      <c r="X88" s="12">
        <v>115098.18547652652</v>
      </c>
      <c r="Y88" s="12">
        <v>107568.39772767923</v>
      </c>
      <c r="Z88" s="12">
        <v>100797.29852734244</v>
      </c>
      <c r="AA88" s="12">
        <v>93936.990936489703</v>
      </c>
      <c r="AB88" s="12">
        <v>87791.580894021536</v>
      </c>
      <c r="AC88" s="34"/>
      <c r="AD88" s="34"/>
    </row>
    <row r="89" spans="1:30">
      <c r="A89" s="11" t="s">
        <v>29</v>
      </c>
      <c r="B89" s="11" t="s">
        <v>8</v>
      </c>
      <c r="C89" s="12">
        <v>0</v>
      </c>
      <c r="D89" s="12">
        <v>6.6917645634479613E-3</v>
      </c>
      <c r="E89" s="12">
        <v>1.3651564139752317E-2</v>
      </c>
      <c r="F89" s="12">
        <v>1.5371279077231249E-2</v>
      </c>
      <c r="G89" s="12">
        <v>1.7628680994389676E-2</v>
      </c>
      <c r="H89" s="12">
        <v>1.6514009913271354E-2</v>
      </c>
      <c r="I89" s="12">
        <v>1.6698455480406403E-2</v>
      </c>
      <c r="J89" s="12">
        <v>1.7458286357924662E-2</v>
      </c>
      <c r="K89" s="12">
        <v>1.86200344733807E-2</v>
      </c>
      <c r="L89" s="12">
        <v>1.9049463396816436E-2</v>
      </c>
      <c r="M89" s="12">
        <v>1.7983138361964301E-2</v>
      </c>
      <c r="N89" s="12">
        <v>1.7942350909240474E-2</v>
      </c>
      <c r="O89" s="12">
        <v>1.7005136677292271E-2</v>
      </c>
      <c r="P89" s="12">
        <v>1.7187276836122058E-2</v>
      </c>
      <c r="Q89" s="12">
        <v>1.6271348069037166E-2</v>
      </c>
      <c r="R89" s="12">
        <v>3.0979164555033408E-2</v>
      </c>
      <c r="S89" s="12">
        <v>2.9138505447539747E-2</v>
      </c>
      <c r="T89" s="12">
        <v>2.827620937529125E-2</v>
      </c>
      <c r="U89" s="12">
        <v>2.7159127644993265E-2</v>
      </c>
      <c r="V89" s="12">
        <v>2.600040969326211E-2</v>
      </c>
      <c r="W89" s="12">
        <v>2.4949154702863508E-2</v>
      </c>
      <c r="X89" s="12">
        <v>2.3997402619795091E-2</v>
      </c>
      <c r="Y89" s="12">
        <v>2.3236694662956494E-2</v>
      </c>
      <c r="Z89" s="12">
        <v>2.2318387751983065E-2</v>
      </c>
      <c r="AA89" s="12">
        <v>2.1434840242994104E-2</v>
      </c>
      <c r="AB89" s="12">
        <v>2.0536641249654649E-2</v>
      </c>
      <c r="AC89" s="34"/>
      <c r="AD89" s="34"/>
    </row>
    <row r="90" spans="1:30">
      <c r="A90" s="11" t="s">
        <v>29</v>
      </c>
      <c r="B90" s="11" t="s">
        <v>91</v>
      </c>
      <c r="C90" s="12">
        <v>0</v>
      </c>
      <c r="D90" s="12">
        <v>5.8641087338471995E-2</v>
      </c>
      <c r="E90" s="12">
        <v>7.5772938275536411E-2</v>
      </c>
      <c r="F90" s="12">
        <v>7.64132670518263E-2</v>
      </c>
      <c r="G90" s="12">
        <v>7.2492016822354108E-2</v>
      </c>
      <c r="H90" s="12">
        <v>7.2524165493404402E-2</v>
      </c>
      <c r="I90" s="12">
        <v>7.091999503683169E-2</v>
      </c>
      <c r="J90" s="12">
        <v>7.2215123197459097E-2</v>
      </c>
      <c r="K90" s="12">
        <v>7.2759644036693896E-2</v>
      </c>
      <c r="L90" s="12">
        <v>7.3792620110860893E-2</v>
      </c>
      <c r="M90" s="12">
        <v>7.4955032069505989E-2</v>
      </c>
      <c r="N90" s="12">
        <v>7.61655070474416E-2</v>
      </c>
      <c r="O90" s="12">
        <v>7.7412632965703998E-2</v>
      </c>
      <c r="P90" s="12">
        <v>8.4939127960118196E-2</v>
      </c>
      <c r="Q90" s="12">
        <v>8.7175811007094497E-2</v>
      </c>
      <c r="R90" s="12">
        <v>8.7237939001707704E-2</v>
      </c>
      <c r="S90" s="12">
        <v>8.9039623783584695E-2</v>
      </c>
      <c r="T90" s="12">
        <v>9.0047417722038808E-2</v>
      </c>
      <c r="U90" s="12">
        <v>9.1119437892778488E-2</v>
      </c>
      <c r="V90" s="12">
        <v>8.84942750522172E-2</v>
      </c>
      <c r="W90" s="12">
        <v>9.020828024625821E-2</v>
      </c>
      <c r="X90" s="12">
        <v>8.482268972576161E-2</v>
      </c>
      <c r="Y90" s="12">
        <v>8.3899428327549402E-2</v>
      </c>
      <c r="Z90" s="12">
        <v>8.4225016203424194E-2</v>
      </c>
      <c r="AA90" s="12">
        <v>8.4795278804407903E-2</v>
      </c>
      <c r="AB90" s="12">
        <v>8.5129574487857892E-2</v>
      </c>
      <c r="AC90" s="34"/>
      <c r="AD90" s="34"/>
    </row>
    <row r="91" spans="1:30">
      <c r="A91" s="11" t="s">
        <v>29</v>
      </c>
      <c r="B91" s="11" t="s">
        <v>15</v>
      </c>
      <c r="C91" s="12">
        <v>0</v>
      </c>
      <c r="D91" s="12">
        <v>0</v>
      </c>
      <c r="E91" s="12">
        <v>0</v>
      </c>
      <c r="F91" s="12">
        <v>0</v>
      </c>
      <c r="G91" s="12">
        <v>6.4989711981670792E-2</v>
      </c>
      <c r="H91" s="12">
        <v>7.09420649130727E-2</v>
      </c>
      <c r="I91" s="12">
        <v>8.3184358951017112E-2</v>
      </c>
      <c r="J91" s="12">
        <v>8.49341379936632E-2</v>
      </c>
      <c r="K91" s="12">
        <v>8.5291379068171108E-2</v>
      </c>
      <c r="L91" s="12">
        <v>8.3452719941502704E-2</v>
      </c>
      <c r="M91" s="12">
        <v>7.9879272394944592E-2</v>
      </c>
      <c r="N91" s="12">
        <v>8.6909906693190805E-2</v>
      </c>
      <c r="O91" s="12">
        <v>8.5634222628477003E-2</v>
      </c>
      <c r="P91" s="12">
        <v>8.4670865785998403E-2</v>
      </c>
      <c r="Q91" s="12">
        <v>8.4396868833062896E-2</v>
      </c>
      <c r="R91" s="12">
        <v>8.4864964338496898E-2</v>
      </c>
      <c r="S91" s="12">
        <v>8.434214762179329E-2</v>
      </c>
      <c r="T91" s="12">
        <v>8.4372645365178495E-2</v>
      </c>
      <c r="U91" s="12">
        <v>8.4401330317194809E-2</v>
      </c>
      <c r="V91" s="12">
        <v>8.4911180138387707E-2</v>
      </c>
      <c r="W91" s="12">
        <v>8.4818444488722694E-2</v>
      </c>
      <c r="X91" s="12">
        <v>8.4896203867169284E-2</v>
      </c>
      <c r="Y91" s="12">
        <v>8.4339606696019406E-2</v>
      </c>
      <c r="Z91" s="12">
        <v>8.4356653433782097E-2</v>
      </c>
      <c r="AA91" s="12">
        <v>8.4208691419438195E-2</v>
      </c>
      <c r="AB91" s="12">
        <v>8.4903441998401288E-2</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9.5112567273755957E-2</v>
      </c>
      <c r="E93" s="26">
        <v>55428.342633063432</v>
      </c>
      <c r="F93" s="26">
        <v>101284.14395970173</v>
      </c>
      <c r="G93" s="26">
        <v>138610.98243673978</v>
      </c>
      <c r="H93" s="26">
        <v>171672.49923085436</v>
      </c>
      <c r="I93" s="26">
        <v>176294.54798258544</v>
      </c>
      <c r="J93" s="26">
        <v>180010.94394949748</v>
      </c>
      <c r="K93" s="26">
        <v>181537.09730875134</v>
      </c>
      <c r="L93" s="26">
        <v>182516.62637341456</v>
      </c>
      <c r="M93" s="26">
        <v>182581.40274264012</v>
      </c>
      <c r="N93" s="26">
        <v>182319.82524801479</v>
      </c>
      <c r="O93" s="26">
        <v>180369.58268107098</v>
      </c>
      <c r="P93" s="26">
        <v>178332.24067395678</v>
      </c>
      <c r="Q93" s="26">
        <v>175782.14084577962</v>
      </c>
      <c r="R93" s="26">
        <v>173252.95650684834</v>
      </c>
      <c r="S93" s="26">
        <v>161461.29865115587</v>
      </c>
      <c r="T93" s="26">
        <v>150898.42400382584</v>
      </c>
      <c r="U93" s="26">
        <v>141026.57837805996</v>
      </c>
      <c r="V93" s="26">
        <v>132149.399462859</v>
      </c>
      <c r="W93" s="26">
        <v>123155.26857836662</v>
      </c>
      <c r="X93" s="26">
        <v>115098.38933199778</v>
      </c>
      <c r="Y93" s="26">
        <v>107568.59935161281</v>
      </c>
      <c r="Z93" s="26">
        <v>100797.4995728119</v>
      </c>
      <c r="AA93" s="26">
        <v>93937.19142014817</v>
      </c>
      <c r="AB93" s="26">
        <v>87791.781490630281</v>
      </c>
    </row>
  </sheetData>
  <sheetProtection algorithmName="SHA-512" hashValue="3qL1gsP3bqzHEsGxZwEOV+A9HsRFnukorLts6x8kAIQ8pB076DX9DvgABoFH1mtjYeQ7oPkRcXDYPynH2956Hw==" saltValue="377KGMZXlCNOtE3F7dahig==" spinCount="100000" sheet="1" objects="1" scenarios="1"/>
  <mergeCells count="7">
    <mergeCell ref="B2:V3"/>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7E188"/>
  </sheetPr>
  <dimension ref="A1:AD93"/>
  <sheetViews>
    <sheetView zoomScale="85" zoomScaleNormal="85" zoomScaleSheetLayoutView="50"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228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169385.39579212689</v>
      </c>
      <c r="G6" s="12">
        <v>51348.974993364405</v>
      </c>
      <c r="H6" s="12">
        <v>66492.82741483509</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70467.291418511159</v>
      </c>
      <c r="G7" s="12">
        <v>1798.1315954487163</v>
      </c>
      <c r="H7" s="12">
        <v>4.6582252599823119E-2</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239852.68721063805</v>
      </c>
      <c r="G18" s="26">
        <v>53147.10658881312</v>
      </c>
      <c r="H18" s="26">
        <v>66492.873997087692</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33371.604326780747</v>
      </c>
      <c r="G21" s="12">
        <v>51348.974546698606</v>
      </c>
      <c r="H21" s="12">
        <v>39198.349398859144</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33371.604326780747</v>
      </c>
      <c r="G33" s="26">
        <v>51348.974546698606</v>
      </c>
      <c r="H33" s="26">
        <v>39198.349398859144</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136013.79146534615</v>
      </c>
      <c r="G36" s="12">
        <v>4.4666580007301571E-4</v>
      </c>
      <c r="H36" s="12">
        <v>27294.478015975943</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136013.79146534615</v>
      </c>
      <c r="G48" s="26">
        <v>4.4666580007301571E-4</v>
      </c>
      <c r="H48" s="26">
        <v>27294.478015975943</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70467.291418511159</v>
      </c>
      <c r="G52" s="12">
        <v>1798.1315954487163</v>
      </c>
      <c r="H52" s="12">
        <v>4.6582252599823119E-2</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70467.291418511159</v>
      </c>
      <c r="G63" s="26">
        <v>1798.1315954487163</v>
      </c>
      <c r="H63" s="26">
        <v>4.6582252599823119E-2</v>
      </c>
      <c r="I63" s="26">
        <v>0</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9JSQzn3QBz0YOrogOWvAQ4rXJl+IqslEVcU+4tGGW8/xax55Ccw+w+xczBprRd/TGo/UZ7sjMdTKdleCnOr+PQ==" saltValue="jBGJ+h4RyINluxU+85bel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230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16</v>
      </c>
      <c r="C6" s="12">
        <v>2626.8746022022842</v>
      </c>
      <c r="D6" s="12">
        <v>62560.937026455707</v>
      </c>
      <c r="E6" s="12">
        <v>65107.796789003092</v>
      </c>
      <c r="F6" s="12">
        <v>74860.136610229747</v>
      </c>
      <c r="G6" s="12">
        <v>81567.239932700322</v>
      </c>
      <c r="H6" s="12">
        <v>76231.06535128715</v>
      </c>
      <c r="I6" s="12">
        <v>71243.986302106714</v>
      </c>
      <c r="J6" s="12">
        <v>66759.396641605505</v>
      </c>
      <c r="K6" s="12">
        <v>62215.72303677255</v>
      </c>
      <c r="L6" s="12">
        <v>58145.535705320588</v>
      </c>
      <c r="M6" s="12">
        <v>54341.622177973615</v>
      </c>
      <c r="N6" s="12">
        <v>50920.984353164749</v>
      </c>
      <c r="O6" s="12">
        <v>47455.280038270343</v>
      </c>
      <c r="P6" s="12">
        <v>44350.729037757235</v>
      </c>
      <c r="Q6" s="12">
        <v>41449.279544748439</v>
      </c>
      <c r="R6" s="12">
        <v>38840.175032720006</v>
      </c>
      <c r="S6" s="12">
        <v>36196.695904554421</v>
      </c>
      <c r="T6" s="12">
        <v>33843.161002096364</v>
      </c>
      <c r="U6" s="12">
        <v>31662.744685581561</v>
      </c>
      <c r="V6" s="12">
        <v>29669.672408584363</v>
      </c>
      <c r="W6" s="12">
        <v>27650.341667947716</v>
      </c>
      <c r="X6" s="12">
        <v>28005.027256017853</v>
      </c>
      <c r="Y6" s="12">
        <v>26172.922790388249</v>
      </c>
      <c r="Z6" s="12">
        <v>24525.4180131213</v>
      </c>
      <c r="AA6" s="12">
        <v>22856.207568124966</v>
      </c>
      <c r="AB6" s="12">
        <v>21447.343934670425</v>
      </c>
    </row>
    <row r="7" spans="1:30">
      <c r="A7" s="11" t="s">
        <v>26</v>
      </c>
      <c r="B7" s="11" t="s">
        <v>16</v>
      </c>
      <c r="C7" s="12">
        <v>89.700180090557083</v>
      </c>
      <c r="D7" s="12">
        <v>109.21648926207564</v>
      </c>
      <c r="E7" s="12">
        <v>2139.3259200061771</v>
      </c>
      <c r="F7" s="12">
        <v>4953.2572210374265</v>
      </c>
      <c r="G7" s="12">
        <v>17422.340993080761</v>
      </c>
      <c r="H7" s="12">
        <v>16288.04925919756</v>
      </c>
      <c r="I7" s="12">
        <v>15222.476548723853</v>
      </c>
      <c r="J7" s="12">
        <v>14264.269099625675</v>
      </c>
      <c r="K7" s="12">
        <v>13293.437371085387</v>
      </c>
      <c r="L7" s="12">
        <v>13635.959000482719</v>
      </c>
      <c r="M7" s="12">
        <v>18493.18501883444</v>
      </c>
      <c r="N7" s="12">
        <v>26348.541878256325</v>
      </c>
      <c r="O7" s="12">
        <v>32048.903043762053</v>
      </c>
      <c r="P7" s="12">
        <v>29954.112482444383</v>
      </c>
      <c r="Q7" s="12">
        <v>27994.498562511351</v>
      </c>
      <c r="R7" s="12">
        <v>27099.583167145171</v>
      </c>
      <c r="S7" s="12">
        <v>26008.028477546799</v>
      </c>
      <c r="T7" s="12">
        <v>27374.355617644524</v>
      </c>
      <c r="U7" s="12">
        <v>25587.141346433105</v>
      </c>
      <c r="V7" s="12">
        <v>23978.193117098006</v>
      </c>
      <c r="W7" s="12">
        <v>22347.893636378878</v>
      </c>
      <c r="X7" s="12">
        <v>20888.508414404168</v>
      </c>
      <c r="Y7" s="12">
        <v>19522.87725597361</v>
      </c>
      <c r="Z7" s="12">
        <v>18297.591992954905</v>
      </c>
      <c r="AA7" s="12">
        <v>17084.949542764905</v>
      </c>
      <c r="AB7" s="12">
        <v>16117.081287041845</v>
      </c>
    </row>
    <row r="8" spans="1:30">
      <c r="A8" s="11" t="s">
        <v>27</v>
      </c>
      <c r="B8" s="11" t="s">
        <v>16</v>
      </c>
      <c r="C8" s="12">
        <v>3.6947451594040575E-5</v>
      </c>
      <c r="D8" s="12">
        <v>10435.215825508039</v>
      </c>
      <c r="E8" s="12">
        <v>9758.065428745198</v>
      </c>
      <c r="F8" s="12">
        <v>9151.8466166980725</v>
      </c>
      <c r="G8" s="12">
        <v>8528.9680615670004</v>
      </c>
      <c r="H8" s="12">
        <v>7970.9982387327755</v>
      </c>
      <c r="I8" s="12">
        <v>7449.5310799619774</v>
      </c>
      <c r="J8" s="12">
        <v>6980.6060489400179</v>
      </c>
      <c r="K8" s="12">
        <v>6505.5030290356808</v>
      </c>
      <c r="L8" s="12">
        <v>6079.9094008088587</v>
      </c>
      <c r="M8" s="12">
        <v>5682.1583328589377</v>
      </c>
      <c r="N8" s="12">
        <v>5324.4839706500989</v>
      </c>
      <c r="O8" s="12">
        <v>4962.0972876553651</v>
      </c>
      <c r="P8" s="12">
        <v>4637.4741151891785</v>
      </c>
      <c r="Q8" s="12">
        <v>4334.0879769475596</v>
      </c>
      <c r="R8" s="12">
        <v>4061.2705072174213</v>
      </c>
      <c r="S8" s="12">
        <v>3784.8587030175959</v>
      </c>
      <c r="T8" s="12">
        <v>3537.2511726944645</v>
      </c>
      <c r="U8" s="12">
        <v>3305.8422555575553</v>
      </c>
      <c r="V8" s="12">
        <v>3097.7496956640025</v>
      </c>
      <c r="W8" s="12">
        <v>2886.9155505417011</v>
      </c>
      <c r="X8" s="12">
        <v>2698.0519681062483</v>
      </c>
      <c r="Y8" s="12">
        <v>2521.5439425812324</v>
      </c>
      <c r="Z8" s="12">
        <v>2362.820572911513</v>
      </c>
      <c r="AA8" s="12">
        <v>2202.0060388100792</v>
      </c>
      <c r="AB8" s="12">
        <v>2057.9496511407738</v>
      </c>
    </row>
    <row r="9" spans="1:30">
      <c r="A9" s="11" t="s">
        <v>28</v>
      </c>
      <c r="B9" s="11" t="s">
        <v>16</v>
      </c>
      <c r="C9" s="12">
        <v>70.838575889954001</v>
      </c>
      <c r="D9" s="12">
        <v>601.60935479089051</v>
      </c>
      <c r="E9" s="12">
        <v>12825.681752850505</v>
      </c>
      <c r="F9" s="12">
        <v>12495.94328783544</v>
      </c>
      <c r="G9" s="12">
        <v>35660.103115171521</v>
      </c>
      <c r="H9" s="12">
        <v>33330.683171431461</v>
      </c>
      <c r="I9" s="12">
        <v>31150.171227106737</v>
      </c>
      <c r="J9" s="12">
        <v>29189.363885634506</v>
      </c>
      <c r="K9" s="12">
        <v>27202.72313318554</v>
      </c>
      <c r="L9" s="12">
        <v>25423.105808112799</v>
      </c>
      <c r="M9" s="12">
        <v>23759.912044466502</v>
      </c>
      <c r="N9" s="12">
        <v>22264.298833485667</v>
      </c>
      <c r="O9" s="12">
        <v>20748.981068110774</v>
      </c>
      <c r="P9" s="12">
        <v>19391.571263461992</v>
      </c>
      <c r="Q9" s="12">
        <v>18122.963950265734</v>
      </c>
      <c r="R9" s="12">
        <v>17118.74932029183</v>
      </c>
      <c r="S9" s="12">
        <v>16181.091107619788</v>
      </c>
      <c r="T9" s="12">
        <v>15479.599251109439</v>
      </c>
      <c r="U9" s="12">
        <v>14510.629973933419</v>
      </c>
      <c r="V9" s="12">
        <v>13597.230956449543</v>
      </c>
      <c r="W9" s="12">
        <v>12921.200495493209</v>
      </c>
      <c r="X9" s="12">
        <v>12257.138920181394</v>
      </c>
      <c r="Y9" s="12">
        <v>11633.191078710275</v>
      </c>
      <c r="Z9" s="12">
        <v>10900.917704183625</v>
      </c>
      <c r="AA9" s="12">
        <v>10207.110180539452</v>
      </c>
      <c r="AB9" s="12">
        <v>9870.456620238223</v>
      </c>
    </row>
    <row r="10" spans="1:30">
      <c r="A10" s="11" t="s">
        <v>29</v>
      </c>
      <c r="B10" s="11" t="s">
        <v>16</v>
      </c>
      <c r="C10" s="12">
        <v>6.4351670595725198E-4</v>
      </c>
      <c r="D10" s="12">
        <v>8.2900399791906285E-4</v>
      </c>
      <c r="E10" s="12">
        <v>8.0691951235253075E-4</v>
      </c>
      <c r="F10" s="12">
        <v>7.9501860975769647E-4</v>
      </c>
      <c r="G10" s="12">
        <v>7.7753891761747694E-4</v>
      </c>
      <c r="H10" s="12">
        <v>7.786021173934142E-4</v>
      </c>
      <c r="I10" s="12">
        <v>7.4915787479851073E-4</v>
      </c>
      <c r="J10" s="12">
        <v>7.4149458672088844E-4</v>
      </c>
      <c r="K10" s="12">
        <v>7.6854026159691108E-4</v>
      </c>
      <c r="L10" s="12">
        <v>7.6957732147158635E-4</v>
      </c>
      <c r="M10" s="12">
        <v>7.5458137513367005E-4</v>
      </c>
      <c r="N10" s="12">
        <v>7.8719497093085705E-4</v>
      </c>
      <c r="O10" s="12">
        <v>7.8807766006514359E-4</v>
      </c>
      <c r="P10" s="12">
        <v>7.7761071675055418E-4</v>
      </c>
      <c r="Q10" s="12">
        <v>8.0161334044930293E-4</v>
      </c>
      <c r="R10" s="12">
        <v>7.8873577642086623E-4</v>
      </c>
      <c r="S10" s="12">
        <v>7.7893413158394514E-4</v>
      </c>
      <c r="T10" s="12">
        <v>7.8947037019122339E-4</v>
      </c>
      <c r="U10" s="12">
        <v>7.9331024846796992E-4</v>
      </c>
      <c r="V10" s="12">
        <v>7.8565734205527488E-4</v>
      </c>
      <c r="W10" s="12">
        <v>7.911056948433678E-4</v>
      </c>
      <c r="X10" s="12">
        <v>8.0357480588089255E-4</v>
      </c>
      <c r="Y10" s="12">
        <v>8.0611287492565471E-4</v>
      </c>
      <c r="Z10" s="12">
        <v>8.1800317605569138E-4</v>
      </c>
      <c r="AA10" s="12">
        <v>8.1966139467971356E-4</v>
      </c>
      <c r="AB10" s="12">
        <v>8.3763997079785264E-4</v>
      </c>
    </row>
    <row r="11" spans="1:30">
      <c r="A11" s="23" t="s">
        <v>19</v>
      </c>
      <c r="B11" s="23" t="s">
        <v>90</v>
      </c>
      <c r="C11" s="26">
        <v>2787.414038646953</v>
      </c>
      <c r="D11" s="26">
        <v>73706.979525020724</v>
      </c>
      <c r="E11" s="26">
        <v>89830.8706975245</v>
      </c>
      <c r="F11" s="26">
        <v>101461.1845308193</v>
      </c>
      <c r="G11" s="26">
        <v>143178.65288005851</v>
      </c>
      <c r="H11" s="26">
        <v>133820.79679925108</v>
      </c>
      <c r="I11" s="26">
        <v>125066.16590705715</v>
      </c>
      <c r="J11" s="26">
        <v>117193.63641730028</v>
      </c>
      <c r="K11" s="26">
        <v>109217.38733861943</v>
      </c>
      <c r="L11" s="26">
        <v>103284.51068430229</v>
      </c>
      <c r="M11" s="26">
        <v>102276.87832871485</v>
      </c>
      <c r="N11" s="26">
        <v>104858.30982275179</v>
      </c>
      <c r="O11" s="26">
        <v>105215.2622258762</v>
      </c>
      <c r="P11" s="26">
        <v>98333.887676463521</v>
      </c>
      <c r="Q11" s="26">
        <v>91900.830836086418</v>
      </c>
      <c r="R11" s="26">
        <v>87119.778816110193</v>
      </c>
      <c r="S11" s="26">
        <v>82170.674971672735</v>
      </c>
      <c r="T11" s="26">
        <v>80234.36783301516</v>
      </c>
      <c r="U11" s="26">
        <v>75066.359054815883</v>
      </c>
      <c r="V11" s="26">
        <v>70342.846963453252</v>
      </c>
      <c r="W11" s="26">
        <v>65806.352141467185</v>
      </c>
      <c r="X11" s="26">
        <v>63848.727362284466</v>
      </c>
      <c r="Y11" s="26">
        <v>59850.535873766239</v>
      </c>
      <c r="Z11" s="26">
        <v>56086.749101174515</v>
      </c>
      <c r="AA11" s="26">
        <v>52350.27414990079</v>
      </c>
      <c r="AB11" s="26">
        <v>49492.832330731231</v>
      </c>
    </row>
  </sheetData>
  <sheetProtection algorithmName="SHA-512" hashValue="ZFtT8vFusQUb2yFmBnYX3/Oa+x7Xy32gzYjDSY4ntcnERhIh/ZGFDynNFUa66sS3anGKrx/oO7fxpxjn+pXx4w==" saltValue="zf7tjgAL8Og//z4MEjZUyg==" spinCount="100000" sheet="1" objects="1" scenarios="1"/>
  <mergeCells count="1">
    <mergeCell ref="B2:V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87</v>
      </c>
      <c r="C6" s="12">
        <v>1.5335772659999998E-2</v>
      </c>
      <c r="D6" s="12">
        <v>149783.38032694001</v>
      </c>
      <c r="E6" s="12">
        <v>2044.3406787430999</v>
      </c>
      <c r="F6" s="12">
        <v>4483.1841788881993</v>
      </c>
      <c r="G6" s="12">
        <v>27299.566006910001</v>
      </c>
      <c r="H6" s="12">
        <v>321.55722222289995</v>
      </c>
      <c r="I6" s="12">
        <v>1.538641394E-2</v>
      </c>
      <c r="J6" s="12">
        <v>1.5409167699999999E-2</v>
      </c>
      <c r="K6" s="12">
        <v>1.5376939749999999E-2</v>
      </c>
      <c r="L6" s="12">
        <v>1.5542681710000001E-2</v>
      </c>
      <c r="M6" s="12">
        <v>1.5604168749999996E-2</v>
      </c>
      <c r="N6" s="12">
        <v>6160.2748538568003</v>
      </c>
      <c r="O6" s="12">
        <v>1.5569756199999996E-2</v>
      </c>
      <c r="P6" s="12">
        <v>7405.3049032837998</v>
      </c>
      <c r="Q6" s="12">
        <v>1.5569477189999997E-2</v>
      </c>
      <c r="R6" s="12">
        <v>1.5621240729999989E-2</v>
      </c>
      <c r="S6" s="12">
        <v>1.5637879799999987E-2</v>
      </c>
      <c r="T6" s="12">
        <v>6623.5802209362</v>
      </c>
      <c r="U6" s="12">
        <v>203.8523600841699</v>
      </c>
      <c r="V6" s="12">
        <v>1764.2202272668599</v>
      </c>
      <c r="W6" s="12">
        <v>5816.116680327199</v>
      </c>
      <c r="X6" s="12">
        <v>188.96878150126997</v>
      </c>
      <c r="Y6" s="12">
        <v>991.57525126319013</v>
      </c>
      <c r="Z6" s="12">
        <v>3359.2300448087599</v>
      </c>
      <c r="AA6" s="12">
        <v>7.9174421174000011</v>
      </c>
      <c r="AB6" s="12">
        <v>164.95417260828998</v>
      </c>
    </row>
    <row r="7" spans="1:30">
      <c r="A7" s="11" t="s">
        <v>26</v>
      </c>
      <c r="B7" s="35" t="s">
        <v>87</v>
      </c>
      <c r="C7" s="12">
        <v>2.0930102999999999E-2</v>
      </c>
      <c r="D7" s="12">
        <v>2.4963540399999987E-2</v>
      </c>
      <c r="E7" s="12">
        <v>80.38417210179999</v>
      </c>
      <c r="F7" s="12">
        <v>2.7225772799999999E-2</v>
      </c>
      <c r="G7" s="12">
        <v>106404.756836</v>
      </c>
      <c r="H7" s="12">
        <v>27472.597289999998</v>
      </c>
      <c r="I7" s="12">
        <v>62.730770389500002</v>
      </c>
      <c r="J7" s="12">
        <v>2.1347772699999989E-2</v>
      </c>
      <c r="K7" s="12">
        <v>213.7953466729</v>
      </c>
      <c r="L7" s="12">
        <v>2581.463937125</v>
      </c>
      <c r="M7" s="12">
        <v>18289.608807999997</v>
      </c>
      <c r="N7" s="12">
        <v>68459.527064000009</v>
      </c>
      <c r="O7" s="12">
        <v>2.3368545099999999E-2</v>
      </c>
      <c r="P7" s="12">
        <v>48144.423250000007</v>
      </c>
      <c r="Q7" s="12">
        <v>2.35349787E-2</v>
      </c>
      <c r="R7" s="12">
        <v>7.5503392397000004</v>
      </c>
      <c r="S7" s="12">
        <v>21.365430226399997</v>
      </c>
      <c r="T7" s="12">
        <v>966.57366893180006</v>
      </c>
      <c r="U7" s="12">
        <v>194.51113103300003</v>
      </c>
      <c r="V7" s="12">
        <v>622.95586738930001</v>
      </c>
      <c r="W7" s="12">
        <v>1278.4550549328999</v>
      </c>
      <c r="X7" s="12">
        <v>279.34326930860004</v>
      </c>
      <c r="Y7" s="12">
        <v>3111.9159620000005</v>
      </c>
      <c r="Z7" s="12">
        <v>2.3934652199999993E-2</v>
      </c>
      <c r="AA7" s="12">
        <v>573.40912892099982</v>
      </c>
      <c r="AB7" s="12">
        <v>244.24258300939991</v>
      </c>
    </row>
    <row r="8" spans="1:30">
      <c r="A8" s="11" t="s">
        <v>27</v>
      </c>
      <c r="B8" s="35" t="s">
        <v>87</v>
      </c>
      <c r="C8" s="12">
        <v>1.1514609899999981E-2</v>
      </c>
      <c r="D8" s="12">
        <v>1.1796688599999989E-2</v>
      </c>
      <c r="E8" s="12">
        <v>1.2036298399999991E-2</v>
      </c>
      <c r="F8" s="12">
        <v>7437.8248300000005</v>
      </c>
      <c r="G8" s="12">
        <v>11899.339649592699</v>
      </c>
      <c r="H8" s="12">
        <v>10840.403470000001</v>
      </c>
      <c r="I8" s="12">
        <v>1.165397629999999E-2</v>
      </c>
      <c r="J8" s="12">
        <v>1.1646603199999991E-2</v>
      </c>
      <c r="K8" s="12">
        <v>12970.409797405699</v>
      </c>
      <c r="L8" s="12">
        <v>159.3959651982</v>
      </c>
      <c r="M8" s="12">
        <v>1.18263849E-2</v>
      </c>
      <c r="N8" s="12">
        <v>8032.5518678208</v>
      </c>
      <c r="O8" s="12">
        <v>1.1741449099999999E-2</v>
      </c>
      <c r="P8" s="12">
        <v>7894.2300987850003</v>
      </c>
      <c r="Q8" s="12">
        <v>1.1723398899999999E-2</v>
      </c>
      <c r="R8" s="12">
        <v>1.1772136399999999E-2</v>
      </c>
      <c r="S8" s="12">
        <v>1.1752887999999989E-2</v>
      </c>
      <c r="T8" s="12">
        <v>4978.4170211649998</v>
      </c>
      <c r="U8" s="12">
        <v>1.1769228999999999E-2</v>
      </c>
      <c r="V8" s="12">
        <v>1.182698319999999E-2</v>
      </c>
      <c r="W8" s="12">
        <v>5310.4488580834995</v>
      </c>
      <c r="X8" s="12">
        <v>159.8813505418</v>
      </c>
      <c r="Y8" s="12">
        <v>2506.6801825933999</v>
      </c>
      <c r="Z8" s="12">
        <v>1.1794877800000002E-2</v>
      </c>
      <c r="AA8" s="12">
        <v>199.14122178329998</v>
      </c>
      <c r="AB8" s="12">
        <v>131.8075409317</v>
      </c>
    </row>
    <row r="9" spans="1:30">
      <c r="A9" s="11" t="s">
        <v>28</v>
      </c>
      <c r="B9" s="35" t="s">
        <v>87</v>
      </c>
      <c r="C9" s="12">
        <v>2.0722725500000001E-2</v>
      </c>
      <c r="D9" s="12">
        <v>2.3520018900000002E-2</v>
      </c>
      <c r="E9" s="12">
        <v>13455.3631274214</v>
      </c>
      <c r="F9" s="12">
        <v>1008.8770385025999</v>
      </c>
      <c r="G9" s="12">
        <v>5795.1288147226014</v>
      </c>
      <c r="H9" s="12">
        <v>29314.822568040698</v>
      </c>
      <c r="I9" s="12">
        <v>2.1022994299999983E-2</v>
      </c>
      <c r="J9" s="12">
        <v>19.622466125100001</v>
      </c>
      <c r="K9" s="12">
        <v>398.80314938470002</v>
      </c>
      <c r="L9" s="12">
        <v>49.425286546700001</v>
      </c>
      <c r="M9" s="12">
        <v>123.13923711889998</v>
      </c>
      <c r="N9" s="12">
        <v>405.47395142159991</v>
      </c>
      <c r="O9" s="12">
        <v>11.122197611199997</v>
      </c>
      <c r="P9" s="12">
        <v>452.51840169949998</v>
      </c>
      <c r="Q9" s="12">
        <v>2.2531061799999998E-2</v>
      </c>
      <c r="R9" s="12">
        <v>94.665192192799992</v>
      </c>
      <c r="S9" s="12">
        <v>107.92925606259999</v>
      </c>
      <c r="T9" s="12">
        <v>181.98752255679989</v>
      </c>
      <c r="U9" s="12">
        <v>2.310400289999999E-2</v>
      </c>
      <c r="V9" s="12">
        <v>147.62581776359997</v>
      </c>
      <c r="W9" s="12">
        <v>340.9682033611</v>
      </c>
      <c r="X9" s="12">
        <v>71.096067631500006</v>
      </c>
      <c r="Y9" s="12">
        <v>84.247980400700001</v>
      </c>
      <c r="Z9" s="12">
        <v>10.9291777777</v>
      </c>
      <c r="AA9" s="12">
        <v>169.58061025339998</v>
      </c>
      <c r="AB9" s="12">
        <v>121.3904484932</v>
      </c>
    </row>
    <row r="10" spans="1:30">
      <c r="A10" s="11" t="s">
        <v>29</v>
      </c>
      <c r="B10" s="35" t="s">
        <v>87</v>
      </c>
      <c r="C10" s="12">
        <v>1.2313484499999999E-2</v>
      </c>
      <c r="D10" s="12">
        <v>1.1232458599999979E-2</v>
      </c>
      <c r="E10" s="12">
        <v>1.1178676199999999E-2</v>
      </c>
      <c r="F10" s="12">
        <v>1.1206014199999989E-2</v>
      </c>
      <c r="G10" s="12">
        <v>1.1170348700000001E-2</v>
      </c>
      <c r="H10" s="12">
        <v>1.1158471499999999E-2</v>
      </c>
      <c r="I10" s="12">
        <v>1.1155277999999991E-2</v>
      </c>
      <c r="J10" s="12">
        <v>1.1169495100000001E-2</v>
      </c>
      <c r="K10" s="12">
        <v>1.114424839999999E-2</v>
      </c>
      <c r="L10" s="12">
        <v>1.113993269999998E-2</v>
      </c>
      <c r="M10" s="12">
        <v>1.1128156799999988E-2</v>
      </c>
      <c r="N10" s="12">
        <v>1.114629729999999E-2</v>
      </c>
      <c r="O10" s="12">
        <v>1.1106797599999989E-2</v>
      </c>
      <c r="P10" s="12">
        <v>1.1100396999999991E-2</v>
      </c>
      <c r="Q10" s="12">
        <v>1.10919603E-2</v>
      </c>
      <c r="R10" s="12">
        <v>1.1107599100000001E-2</v>
      </c>
      <c r="S10" s="12">
        <v>1.1063317899999999E-2</v>
      </c>
      <c r="T10" s="12">
        <v>1.2218843899999981E-2</v>
      </c>
      <c r="U10" s="12">
        <v>1.1053982999999998E-2</v>
      </c>
      <c r="V10" s="12">
        <v>1.1072622299999989E-2</v>
      </c>
      <c r="W10" s="12">
        <v>1.1025816899999999E-2</v>
      </c>
      <c r="X10" s="12">
        <v>1.10199146E-2</v>
      </c>
      <c r="Y10" s="12">
        <v>1.1015358299999998E-2</v>
      </c>
      <c r="Z10" s="12">
        <v>1.1036911E-2</v>
      </c>
      <c r="AA10" s="12">
        <v>1.2145717600000001E-2</v>
      </c>
      <c r="AB10" s="12">
        <v>1.0980227999999989E-2</v>
      </c>
    </row>
    <row r="11" spans="1:30">
      <c r="A11" s="23" t="s">
        <v>19</v>
      </c>
      <c r="B11" s="23" t="s">
        <v>90</v>
      </c>
      <c r="C11" s="26">
        <v>8.0816695559999971E-2</v>
      </c>
      <c r="D11" s="26">
        <v>149783.45183964653</v>
      </c>
      <c r="E11" s="26">
        <v>15580.1111932409</v>
      </c>
      <c r="F11" s="26">
        <v>12929.9244791778</v>
      </c>
      <c r="G11" s="26">
        <v>151398.80247757403</v>
      </c>
      <c r="H11" s="26">
        <v>67949.3917087351</v>
      </c>
      <c r="I11" s="26">
        <v>62.789989052039999</v>
      </c>
      <c r="J11" s="26">
        <v>19.682039163799999</v>
      </c>
      <c r="K11" s="26">
        <v>13583.034814651448</v>
      </c>
      <c r="L11" s="26">
        <v>2790.3118714843104</v>
      </c>
      <c r="M11" s="26">
        <v>18412.786603829347</v>
      </c>
      <c r="N11" s="26">
        <v>83057.838883396515</v>
      </c>
      <c r="O11" s="26">
        <v>11.183984159199998</v>
      </c>
      <c r="P11" s="26">
        <v>63896.487754165311</v>
      </c>
      <c r="Q11" s="26">
        <v>8.4450876889999998E-2</v>
      </c>
      <c r="R11" s="26">
        <v>102.25403240873</v>
      </c>
      <c r="S11" s="26">
        <v>129.33314037470001</v>
      </c>
      <c r="T11" s="26">
        <v>12750.570652433698</v>
      </c>
      <c r="U11" s="26">
        <v>398.40941833206995</v>
      </c>
      <c r="V11" s="26">
        <v>2534.8248120252601</v>
      </c>
      <c r="W11" s="26">
        <v>12745.999822521599</v>
      </c>
      <c r="X11" s="26">
        <v>699.30048889776992</v>
      </c>
      <c r="Y11" s="26">
        <v>6694.4303916155905</v>
      </c>
      <c r="Z11" s="26">
        <v>3370.2059890274595</v>
      </c>
      <c r="AA11" s="26">
        <v>950.06054879269982</v>
      </c>
      <c r="AB11" s="26">
        <v>662.40572527058987</v>
      </c>
    </row>
  </sheetData>
  <sheetProtection algorithmName="SHA-512" hashValue="JDIr+7WNjL71NmoVQ7RWrPqghhF8u43pzQ4xr2fGyxZEd9LrKIp9y37r4/t09BhjZpkROOPi+N/jHrQ9ZmHIyg==" saltValue="on3lz+Nfeu9lv2vYvpFymw=="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57E188"/>
  </sheetPr>
  <dimension ref="A1:AD11"/>
  <sheetViews>
    <sheetView showGridLines="0" zoomScale="85" zoomScaleNormal="85" workbookViewId="0"/>
  </sheetViews>
  <sheetFormatPr defaultRowHeight="15"/>
  <cols>
    <col min="1" max="1" width="16" customWidth="1"/>
    <col min="2" max="2" width="30.5703125" customWidth="1"/>
    <col min="3" max="23" width="9.42578125" customWidth="1"/>
    <col min="24" max="28" width="9.42578125" style="43" customWidth="1"/>
    <col min="29" max="30" width="9.42578125" style="6" customWidth="1"/>
  </cols>
  <sheetData>
    <row r="1" spans="1:30" ht="23.25" customHeight="1">
      <c r="A1" s="9" t="s">
        <v>229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18</v>
      </c>
      <c r="B2" s="7" t="s">
        <v>214</v>
      </c>
      <c r="C2" s="10"/>
      <c r="D2" s="10"/>
      <c r="E2" s="10"/>
      <c r="F2" s="10"/>
      <c r="G2" s="10"/>
      <c r="H2" s="10"/>
      <c r="I2" s="10"/>
      <c r="J2" s="10"/>
      <c r="K2" s="10"/>
      <c r="L2" s="10"/>
      <c r="M2" s="10"/>
      <c r="N2" s="10"/>
      <c r="O2" s="10"/>
      <c r="P2" s="10"/>
      <c r="Q2" s="10"/>
      <c r="R2" s="10"/>
      <c r="S2" s="10"/>
      <c r="T2" s="10"/>
      <c r="U2" s="10"/>
      <c r="V2" s="10"/>
      <c r="W2" s="10"/>
      <c r="X2" s="34"/>
      <c r="Y2" s="34"/>
      <c r="Z2" s="34"/>
      <c r="AA2" s="34"/>
      <c r="AB2" s="34"/>
      <c r="AC2" s="34"/>
      <c r="AD2" s="34"/>
    </row>
    <row r="3" spans="1:30">
      <c r="A3" s="10"/>
      <c r="B3" s="10"/>
      <c r="C3" s="10"/>
      <c r="D3" s="10"/>
      <c r="E3" s="10"/>
      <c r="F3" s="10"/>
      <c r="G3" s="10"/>
      <c r="H3" s="10"/>
      <c r="I3" s="10"/>
      <c r="J3" s="10"/>
      <c r="K3" s="10"/>
      <c r="L3" s="10"/>
      <c r="M3" s="10"/>
      <c r="N3" s="10"/>
      <c r="O3" s="10"/>
      <c r="P3" s="10"/>
      <c r="Q3" s="10"/>
      <c r="R3" s="10"/>
      <c r="S3" s="10"/>
      <c r="T3" s="10"/>
      <c r="U3" s="10"/>
      <c r="V3" s="10"/>
      <c r="W3" s="10"/>
      <c r="X3" s="34"/>
      <c r="Y3" s="34"/>
      <c r="Z3" s="34"/>
      <c r="AA3" s="34"/>
      <c r="AB3" s="34"/>
      <c r="AC3" s="34"/>
      <c r="AD3" s="34"/>
    </row>
    <row r="4" spans="1:30">
      <c r="A4" s="7" t="s">
        <v>50</v>
      </c>
      <c r="B4" s="10"/>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26</v>
      </c>
      <c r="B7" s="11"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27</v>
      </c>
      <c r="B8" s="11"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28</v>
      </c>
      <c r="B9" s="11"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29</v>
      </c>
      <c r="B10" s="11" t="s">
        <v>18</v>
      </c>
      <c r="C10" s="12">
        <v>0</v>
      </c>
      <c r="D10" s="12">
        <v>0</v>
      </c>
      <c r="E10" s="12">
        <v>0</v>
      </c>
      <c r="F10" s="12">
        <v>0</v>
      </c>
      <c r="G10" s="12">
        <v>0</v>
      </c>
      <c r="H10" s="12">
        <v>889.55975000000001</v>
      </c>
      <c r="I10" s="12">
        <v>919.4028659999999</v>
      </c>
      <c r="J10" s="12">
        <v>1119.5708500000001</v>
      </c>
      <c r="K10" s="12">
        <v>766.47836499999994</v>
      </c>
      <c r="L10" s="12">
        <v>673.55313000000001</v>
      </c>
      <c r="M10" s="12">
        <v>652.70942700000001</v>
      </c>
      <c r="N10" s="12">
        <v>659.07796999999994</v>
      </c>
      <c r="O10" s="12">
        <v>640.48951800000009</v>
      </c>
      <c r="P10" s="12">
        <v>562.19879400000002</v>
      </c>
      <c r="Q10" s="12">
        <v>534.70871299999999</v>
      </c>
      <c r="R10" s="12">
        <v>579.47687499999995</v>
      </c>
      <c r="S10" s="12">
        <v>643.40138100000001</v>
      </c>
      <c r="T10" s="12">
        <v>548.41231900000002</v>
      </c>
      <c r="U10" s="12">
        <v>499.24300900000003</v>
      </c>
      <c r="V10" s="12">
        <v>489.38615199999998</v>
      </c>
      <c r="W10" s="12">
        <v>524.2550066</v>
      </c>
      <c r="X10" s="12">
        <v>452.26509770000007</v>
      </c>
      <c r="Y10" s="12">
        <v>367.07774269999993</v>
      </c>
      <c r="Z10" s="12">
        <v>356.15770760000004</v>
      </c>
      <c r="AA10" s="12">
        <v>324.02552529999997</v>
      </c>
      <c r="AB10" s="12">
        <v>350.15838679999996</v>
      </c>
    </row>
    <row r="11" spans="1:30">
      <c r="A11" s="23" t="s">
        <v>19</v>
      </c>
      <c r="B11" s="23" t="s">
        <v>90</v>
      </c>
      <c r="C11" s="26">
        <v>0</v>
      </c>
      <c r="D11" s="26">
        <v>0</v>
      </c>
      <c r="E11" s="26">
        <v>0</v>
      </c>
      <c r="F11" s="26">
        <v>0</v>
      </c>
      <c r="G11" s="26">
        <v>0</v>
      </c>
      <c r="H11" s="26">
        <v>889.55975000000001</v>
      </c>
      <c r="I11" s="26">
        <v>919.4028659999999</v>
      </c>
      <c r="J11" s="26">
        <v>1119.5708500000001</v>
      </c>
      <c r="K11" s="26">
        <v>766.47836499999994</v>
      </c>
      <c r="L11" s="26">
        <v>673.55313000000001</v>
      </c>
      <c r="M11" s="26">
        <v>652.70942700000001</v>
      </c>
      <c r="N11" s="26">
        <v>659.07796999999994</v>
      </c>
      <c r="O11" s="26">
        <v>640.48951800000009</v>
      </c>
      <c r="P11" s="26">
        <v>562.19879400000002</v>
      </c>
      <c r="Q11" s="26">
        <v>534.70871299999999</v>
      </c>
      <c r="R11" s="26">
        <v>579.47687499999995</v>
      </c>
      <c r="S11" s="26">
        <v>643.40138100000001</v>
      </c>
      <c r="T11" s="26">
        <v>548.41231900000002</v>
      </c>
      <c r="U11" s="26">
        <v>499.24300900000003</v>
      </c>
      <c r="V11" s="26">
        <v>489.38615199999998</v>
      </c>
      <c r="W11" s="26">
        <v>524.2550066</v>
      </c>
      <c r="X11" s="26">
        <v>452.26509770000007</v>
      </c>
      <c r="Y11" s="26">
        <v>367.07774269999993</v>
      </c>
      <c r="Z11" s="26">
        <v>356.15770760000004</v>
      </c>
      <c r="AA11" s="26">
        <v>324.02552529999997</v>
      </c>
      <c r="AB11" s="26">
        <v>350.15838679999996</v>
      </c>
    </row>
  </sheetData>
  <sheetProtection algorithmName="SHA-512" hashValue="Ye1BIF4UJQWCIfTDUMTO6ZIL5ZNioMiUp+K91yx/ADQPPAxCkn7NHlzJhL3AWHQoGcsKzXSARUkGQMPEA2g5JQ==" saltValue="d8OKcITOQ85CYWbFJi4J9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0.53738478935387113</v>
      </c>
      <c r="D6" s="27">
        <v>0.41197591383859106</v>
      </c>
      <c r="E6" s="27">
        <v>0.42371777476973865</v>
      </c>
      <c r="F6" s="27">
        <v>0.58630677875514181</v>
      </c>
      <c r="G6" s="27">
        <v>0.53081820894740517</v>
      </c>
      <c r="H6" s="27">
        <v>0.52437605903559703</v>
      </c>
      <c r="I6" s="27">
        <v>0.59137702050654073</v>
      </c>
      <c r="J6" s="27">
        <v>0.58807857153674747</v>
      </c>
      <c r="K6" s="27">
        <v>0.64019269516719535</v>
      </c>
      <c r="L6" s="27">
        <v>0.6857596292850936</v>
      </c>
      <c r="M6" s="27">
        <v>0.6192914866474355</v>
      </c>
      <c r="N6" s="27">
        <v>0.7082284453254869</v>
      </c>
      <c r="O6" s="27">
        <v>0.71887482258155322</v>
      </c>
      <c r="P6" s="27">
        <v>0.69572117450270976</v>
      </c>
      <c r="Q6" s="27">
        <v>0.7391861123210629</v>
      </c>
      <c r="R6" s="27">
        <v>0.73417714509643561</v>
      </c>
      <c r="S6" s="27">
        <v>0.69309989529021887</v>
      </c>
      <c r="T6" s="27">
        <v>0.69079700875460126</v>
      </c>
      <c r="U6" s="27">
        <v>0.68211832205274359</v>
      </c>
      <c r="V6" s="27">
        <v>0.71334724516122061</v>
      </c>
      <c r="W6" s="27">
        <v>0.71260960793203587</v>
      </c>
      <c r="X6" s="27">
        <v>0.62842436742338381</v>
      </c>
      <c r="Y6" s="27">
        <v>0.65809156303636773</v>
      </c>
      <c r="Z6" s="27">
        <v>0.68865790666796212</v>
      </c>
      <c r="AA6" s="27">
        <v>0.68491096295216813</v>
      </c>
      <c r="AB6" s="27">
        <v>0.66216955023370805</v>
      </c>
    </row>
    <row r="7" spans="1:28">
      <c r="A7" s="44" t="s">
        <v>19</v>
      </c>
      <c r="B7" s="44" t="s">
        <v>11</v>
      </c>
      <c r="C7" s="27">
        <v>0.71418467179479905</v>
      </c>
      <c r="D7" s="27">
        <v>0.60046172788787977</v>
      </c>
      <c r="E7" s="27">
        <v>0.49788685998687249</v>
      </c>
      <c r="F7" s="27">
        <v>0.62757972940842699</v>
      </c>
      <c r="G7" s="27">
        <v>0.6239782466100664</v>
      </c>
      <c r="H7" s="27">
        <v>0.62274849143702948</v>
      </c>
      <c r="I7" s="27">
        <v>0.6698681987585331</v>
      </c>
      <c r="J7" s="27">
        <v>0.62290464300558768</v>
      </c>
      <c r="K7" s="27">
        <v>0.74067594905658607</v>
      </c>
      <c r="L7" s="27">
        <v>0.76300523539600063</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6.3172506022275893E-2</v>
      </c>
      <c r="D8" s="27">
        <v>3.8302318468983396E-2</v>
      </c>
      <c r="E8" s="27">
        <v>5.3673126446587581E-2</v>
      </c>
      <c r="F8" s="27">
        <v>0.16916204047043187</v>
      </c>
      <c r="G8" s="27">
        <v>0.16595930045114582</v>
      </c>
      <c r="H8" s="27">
        <v>0.16458117021022142</v>
      </c>
      <c r="I8" s="27">
        <v>0.15684766178313189</v>
      </c>
      <c r="J8" s="27">
        <v>0.17342423300953483</v>
      </c>
      <c r="K8" s="27">
        <v>0.16354931690964863</v>
      </c>
      <c r="L8" s="27">
        <v>0.2881315343144179</v>
      </c>
      <c r="M8" s="27">
        <v>0.28487542889963124</v>
      </c>
      <c r="N8" s="27">
        <v>0.33599076736815331</v>
      </c>
      <c r="O8" s="27">
        <v>0.36985613284500235</v>
      </c>
      <c r="P8" s="27">
        <v>0.43436067656360949</v>
      </c>
      <c r="Q8" s="27">
        <v>0.41249835853621453</v>
      </c>
      <c r="R8" s="27">
        <v>0.41411724715171205</v>
      </c>
      <c r="S8" s="27">
        <v>0.44550334360295057</v>
      </c>
      <c r="T8" s="27">
        <v>0.49772535394867184</v>
      </c>
      <c r="U8" s="27">
        <v>0.5302469822223449</v>
      </c>
      <c r="V8" s="27">
        <v>0.52486055195036252</v>
      </c>
      <c r="W8" s="27">
        <v>0.49039676418915285</v>
      </c>
      <c r="X8" s="27">
        <v>0.58400097504999127</v>
      </c>
      <c r="Y8" s="27">
        <v>0.62843234585065344</v>
      </c>
      <c r="Z8" s="27">
        <v>0.61740530677822381</v>
      </c>
      <c r="AA8" s="27">
        <v>0.60865512545679179</v>
      </c>
      <c r="AB8" s="27">
        <v>0.6059924037271992</v>
      </c>
    </row>
    <row r="9" spans="1:28">
      <c r="A9" s="44" t="s">
        <v>19</v>
      </c>
      <c r="B9" s="44" t="s">
        <v>12</v>
      </c>
      <c r="C9" s="27">
        <v>5.2283212153143655E-3</v>
      </c>
      <c r="D9" s="27">
        <v>0.24399983667017916</v>
      </c>
      <c r="E9" s="27">
        <v>0.48014189497716897</v>
      </c>
      <c r="F9" s="27">
        <v>0.58411146118721458</v>
      </c>
      <c r="G9" s="27">
        <v>0.63510006849315059</v>
      </c>
      <c r="H9" s="27">
        <v>0.56637659817351593</v>
      </c>
      <c r="I9" s="27">
        <v>4.1791324200913242E-2</v>
      </c>
      <c r="J9" s="27">
        <v>3.7267438356164383E-2</v>
      </c>
      <c r="K9" s="27">
        <v>0.18998011415525115</v>
      </c>
      <c r="L9" s="27">
        <v>0.33680586757990871</v>
      </c>
      <c r="M9" s="27">
        <v>0.30853244292237447</v>
      </c>
      <c r="N9" s="27">
        <v>0.18736430136986298</v>
      </c>
      <c r="O9" s="27">
        <v>0.20286075342465754</v>
      </c>
      <c r="P9" s="27">
        <v>0.16887657534246575</v>
      </c>
      <c r="Q9" s="27">
        <v>0.17975970319634704</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1.0859327462845448E-3</v>
      </c>
      <c r="D10" s="27">
        <v>9.1327366687179675E-4</v>
      </c>
      <c r="E10" s="27">
        <v>1.6633171363875272E-3</v>
      </c>
      <c r="F10" s="27">
        <v>1.4148897271170762E-2</v>
      </c>
      <c r="G10" s="27">
        <v>1.9875885737182811E-2</v>
      </c>
      <c r="H10" s="27">
        <v>2.5885823698115856E-2</v>
      </c>
      <c r="I10" s="27">
        <v>6.8398101929889113E-3</v>
      </c>
      <c r="J10" s="27">
        <v>7.3652552249844974E-3</v>
      </c>
      <c r="K10" s="27">
        <v>2.3388034065284911E-2</v>
      </c>
      <c r="L10" s="27">
        <v>3.4594349494612243E-2</v>
      </c>
      <c r="M10" s="27">
        <v>8.1707968432766551E-2</v>
      </c>
      <c r="N10" s="27">
        <v>5.7503288503787491E-2</v>
      </c>
      <c r="O10" s="27">
        <v>6.9312615191836319E-2</v>
      </c>
      <c r="P10" s="27">
        <v>7.5037271520714488E-2</v>
      </c>
      <c r="Q10" s="27">
        <v>7.7901396730505654E-2</v>
      </c>
      <c r="R10" s="27">
        <v>0.12248687109074821</v>
      </c>
      <c r="S10" s="27">
        <v>0.20191678833042467</v>
      </c>
      <c r="T10" s="27">
        <v>0.12817245421320697</v>
      </c>
      <c r="U10" s="27">
        <v>0.12922107672163485</v>
      </c>
      <c r="V10" s="27">
        <v>0.1666564745201532</v>
      </c>
      <c r="W10" s="27">
        <v>0.1163742698827704</v>
      </c>
      <c r="X10" s="27">
        <v>0.13543755469781318</v>
      </c>
      <c r="Y10" s="27">
        <v>0.12607459174507554</v>
      </c>
      <c r="Z10" s="27">
        <v>0.1547629231491984</v>
      </c>
      <c r="AA10" s="27">
        <v>0.19184472669652441</v>
      </c>
      <c r="AB10" s="27">
        <v>0.20634067192498234</v>
      </c>
    </row>
    <row r="11" spans="1:28">
      <c r="A11" s="44" t="s">
        <v>19</v>
      </c>
      <c r="B11" s="44" t="s">
        <v>3</v>
      </c>
      <c r="C11" s="27">
        <v>0.22424696278120765</v>
      </c>
      <c r="D11" s="27">
        <v>0.25182492167977039</v>
      </c>
      <c r="E11" s="27">
        <v>0.2093216485187798</v>
      </c>
      <c r="F11" s="27">
        <v>0.18647359983330541</v>
      </c>
      <c r="G11" s="27">
        <v>0.22437660657534286</v>
      </c>
      <c r="H11" s="27">
        <v>0.26133559776583026</v>
      </c>
      <c r="I11" s="27">
        <v>0.24871150425390445</v>
      </c>
      <c r="J11" s="27">
        <v>0.23076193481085489</v>
      </c>
      <c r="K11" s="27">
        <v>0.2326409081265009</v>
      </c>
      <c r="L11" s="27">
        <v>0.25418986040079022</v>
      </c>
      <c r="M11" s="27">
        <v>0.25443491548710656</v>
      </c>
      <c r="N11" s="27">
        <v>0.2410170130433209</v>
      </c>
      <c r="O11" s="27">
        <v>0.21341883745970017</v>
      </c>
      <c r="P11" s="27">
        <v>0.25562914935650172</v>
      </c>
      <c r="Q11" s="27">
        <v>0.22675462140109715</v>
      </c>
      <c r="R11" s="27">
        <v>0.21882737923557138</v>
      </c>
      <c r="S11" s="27">
        <v>0.20920457877908277</v>
      </c>
      <c r="T11" s="27">
        <v>0.20659339247378328</v>
      </c>
      <c r="U11" s="27">
        <v>0.22336801563842487</v>
      </c>
      <c r="V11" s="27">
        <v>0.22997456161544555</v>
      </c>
      <c r="W11" s="27">
        <v>0.21762931964509927</v>
      </c>
      <c r="X11" s="27">
        <v>0.19876061527753419</v>
      </c>
      <c r="Y11" s="27">
        <v>0.25006536598365503</v>
      </c>
      <c r="Z11" s="27">
        <v>0.2224779277555545</v>
      </c>
      <c r="AA11" s="27">
        <v>0.22534688068592293</v>
      </c>
      <c r="AB11" s="27">
        <v>0.2119241328426581</v>
      </c>
    </row>
    <row r="12" spans="1:28">
      <c r="A12" s="44" t="s">
        <v>19</v>
      </c>
      <c r="B12" s="44" t="s">
        <v>99</v>
      </c>
      <c r="C12" s="27" t="s">
        <v>262</v>
      </c>
      <c r="D12" s="27">
        <v>1.3843818493150684E-3</v>
      </c>
      <c r="E12" s="27">
        <v>0.3471582591324201</v>
      </c>
      <c r="F12" s="27">
        <v>3.1745762043378999E-2</v>
      </c>
      <c r="G12" s="27">
        <v>0.24314390599315067</v>
      </c>
      <c r="H12" s="27">
        <v>0.28815643378995431</v>
      </c>
      <c r="I12" s="27">
        <v>5.1735934304509137E-5</v>
      </c>
      <c r="J12" s="27">
        <v>1.1163981735159817E-8</v>
      </c>
      <c r="K12" s="27">
        <v>7.1362859589041091E-4</v>
      </c>
      <c r="L12" s="27">
        <v>2.0690706437385845E-4</v>
      </c>
      <c r="M12" s="27">
        <v>1.5518386089840186E-4</v>
      </c>
      <c r="N12" s="27">
        <v>1.2518440068493152E-3</v>
      </c>
      <c r="O12" s="27">
        <v>2.5195370204195204E-4</v>
      </c>
      <c r="P12" s="27">
        <v>3.6561110159817347E-3</v>
      </c>
      <c r="Q12" s="27">
        <v>1.8979293093607303E-8</v>
      </c>
      <c r="R12" s="27">
        <v>9.9189072672659816E-5</v>
      </c>
      <c r="S12" s="27">
        <v>3.5850105225456628E-5</v>
      </c>
      <c r="T12" s="27">
        <v>1.3493420947488584E-3</v>
      </c>
      <c r="U12" s="27">
        <v>1.5969845540867581E-4</v>
      </c>
      <c r="V12" s="27">
        <v>6.953605707762557E-4</v>
      </c>
      <c r="W12" s="27">
        <v>4.4890373858447489E-3</v>
      </c>
      <c r="X12" s="27">
        <v>1.0120271404109532E-3</v>
      </c>
      <c r="Y12" s="27">
        <v>8.3970839041095605E-4</v>
      </c>
      <c r="Z12" s="27">
        <v>4.9375888127853882E-8</v>
      </c>
      <c r="AA12" s="27">
        <v>5.6227468607305932E-3</v>
      </c>
      <c r="AB12" s="27">
        <v>1.7655462328767121E-3</v>
      </c>
    </row>
    <row r="13" spans="1:28">
      <c r="A13" s="44" t="s">
        <v>19</v>
      </c>
      <c r="B13" s="44" t="s">
        <v>9</v>
      </c>
      <c r="C13" s="27">
        <v>0.31933027615279824</v>
      </c>
      <c r="D13" s="27">
        <v>0.3161255076854006</v>
      </c>
      <c r="E13" s="27">
        <v>0.32427948381384203</v>
      </c>
      <c r="F13" s="27">
        <v>0.33883820432507045</v>
      </c>
      <c r="G13" s="27">
        <v>0.3248464444148218</v>
      </c>
      <c r="H13" s="27">
        <v>0.32225635871627684</v>
      </c>
      <c r="I13" s="27">
        <v>0.33801494492924422</v>
      </c>
      <c r="J13" s="27">
        <v>0.35138532665142547</v>
      </c>
      <c r="K13" s="27">
        <v>0.34435882345859331</v>
      </c>
      <c r="L13" s="27">
        <v>0.33945682402206367</v>
      </c>
      <c r="M13" s="27">
        <v>0.34109173568737405</v>
      </c>
      <c r="N13" s="27">
        <v>0.35881198237720169</v>
      </c>
      <c r="O13" s="27">
        <v>0.36210550735390584</v>
      </c>
      <c r="P13" s="27">
        <v>0.35249097014905906</v>
      </c>
      <c r="Q13" s="27">
        <v>0.35356139811516824</v>
      </c>
      <c r="R13" s="27">
        <v>0.35093742680607259</v>
      </c>
      <c r="S13" s="27">
        <v>0.35994275497548794</v>
      </c>
      <c r="T13" s="27">
        <v>0.34574315330915795</v>
      </c>
      <c r="U13" s="27">
        <v>0.34194835726821271</v>
      </c>
      <c r="V13" s="27">
        <v>0.34141372357935829</v>
      </c>
      <c r="W13" s="27">
        <v>0.35662650574611487</v>
      </c>
      <c r="X13" s="27">
        <v>0.35510674629127359</v>
      </c>
      <c r="Y13" s="27">
        <v>0.35130926208362001</v>
      </c>
      <c r="Z13" s="27">
        <v>0.35004504605568199</v>
      </c>
      <c r="AA13" s="27">
        <v>0.34373357858803882</v>
      </c>
      <c r="AB13" s="27">
        <v>0.35259828892795098</v>
      </c>
    </row>
    <row r="14" spans="1:28">
      <c r="A14" s="44" t="s">
        <v>19</v>
      </c>
      <c r="B14" s="44" t="s">
        <v>8</v>
      </c>
      <c r="C14" s="27">
        <v>0.24450699504282847</v>
      </c>
      <c r="D14" s="27">
        <v>0.22104128900538808</v>
      </c>
      <c r="E14" s="27">
        <v>0.21582999864536206</v>
      </c>
      <c r="F14" s="27">
        <v>0.23592296322356232</v>
      </c>
      <c r="G14" s="27">
        <v>0.21482775537085769</v>
      </c>
      <c r="H14" s="27">
        <v>0.22777418536811175</v>
      </c>
      <c r="I14" s="27">
        <v>0.25652387970550988</v>
      </c>
      <c r="J14" s="27">
        <v>0.25464916907657364</v>
      </c>
      <c r="K14" s="27">
        <v>0.26017714662973596</v>
      </c>
      <c r="L14" s="27">
        <v>0.2528667896969925</v>
      </c>
      <c r="M14" s="27">
        <v>0.24700514412217103</v>
      </c>
      <c r="N14" s="27">
        <v>0.25921914942671326</v>
      </c>
      <c r="O14" s="27">
        <v>0.26278876613843166</v>
      </c>
      <c r="P14" s="27">
        <v>0.22776928976675778</v>
      </c>
      <c r="Q14" s="27">
        <v>0.24493513549790133</v>
      </c>
      <c r="R14" s="27">
        <v>0.25741856345572145</v>
      </c>
      <c r="S14" s="27">
        <v>0.25883252123280925</v>
      </c>
      <c r="T14" s="27">
        <v>0.25709059394304451</v>
      </c>
      <c r="U14" s="27">
        <v>0.25288878663885561</v>
      </c>
      <c r="V14" s="27">
        <v>0.2411371880076523</v>
      </c>
      <c r="W14" s="27">
        <v>0.25276312641921717</v>
      </c>
      <c r="X14" s="27">
        <v>0.24916540435843357</v>
      </c>
      <c r="Y14" s="27">
        <v>0.21478925995808831</v>
      </c>
      <c r="Z14" s="27">
        <v>0.23019744907186473</v>
      </c>
      <c r="AA14" s="27">
        <v>0.24195978987898129</v>
      </c>
      <c r="AB14" s="27">
        <v>0.23914902617792227</v>
      </c>
    </row>
    <row r="15" spans="1:28">
      <c r="A15" s="44" t="s">
        <v>19</v>
      </c>
      <c r="B15" s="44" t="s">
        <v>91</v>
      </c>
      <c r="C15" s="27">
        <v>7.2795756025473279E-2</v>
      </c>
      <c r="D15" s="27">
        <v>0.10328379881246115</v>
      </c>
      <c r="E15" s="27">
        <v>0.1141978387736723</v>
      </c>
      <c r="F15" s="27">
        <v>0.10966756601913313</v>
      </c>
      <c r="G15" s="27">
        <v>9.4061790659406661E-2</v>
      </c>
      <c r="H15" s="27">
        <v>8.4615165073279305E-2</v>
      </c>
      <c r="I15" s="27">
        <v>8.2395514144962864E-2</v>
      </c>
      <c r="J15" s="27">
        <v>7.3636776279963928E-2</v>
      </c>
      <c r="K15" s="27">
        <v>6.9801245320757585E-2</v>
      </c>
      <c r="L15" s="27">
        <v>6.5117674424507985E-2</v>
      </c>
      <c r="M15" s="27">
        <v>6.0840947446566075E-2</v>
      </c>
      <c r="N15" s="27">
        <v>6.5146522658309433E-2</v>
      </c>
      <c r="O15" s="27">
        <v>6.506140797869106E-2</v>
      </c>
      <c r="P15" s="27">
        <v>5.7082644968266705E-2</v>
      </c>
      <c r="Q15" s="27">
        <v>5.937624345006421E-2</v>
      </c>
      <c r="R15" s="27">
        <v>5.886417648403202E-2</v>
      </c>
      <c r="S15" s="27">
        <v>5.6926277718308146E-2</v>
      </c>
      <c r="T15" s="27">
        <v>6.8880618778427244E-2</v>
      </c>
      <c r="U15" s="27">
        <v>7.0879645763686841E-2</v>
      </c>
      <c r="V15" s="27">
        <v>7.214765586904584E-2</v>
      </c>
      <c r="W15" s="27">
        <v>0.10182646145159799</v>
      </c>
      <c r="X15" s="27">
        <v>9.932915005152898E-2</v>
      </c>
      <c r="Y15" s="27">
        <v>9.0372406334945241E-2</v>
      </c>
      <c r="Z15" s="27">
        <v>9.6587869644545493E-2</v>
      </c>
      <c r="AA15" s="27">
        <v>9.9120222600271854E-2</v>
      </c>
      <c r="AB15" s="27">
        <v>0.10169480789758802</v>
      </c>
    </row>
    <row r="16" spans="1:28">
      <c r="A16" s="44" t="s">
        <v>19</v>
      </c>
      <c r="B16" s="44" t="s">
        <v>15</v>
      </c>
      <c r="C16" s="27">
        <v>0.16934286177349331</v>
      </c>
      <c r="D16" s="27">
        <v>0.15249858813646935</v>
      </c>
      <c r="E16" s="27">
        <v>0.16260267295597475</v>
      </c>
      <c r="F16" s="27">
        <v>0.15895997404583442</v>
      </c>
      <c r="G16" s="27">
        <v>0.18491831411836637</v>
      </c>
      <c r="H16" s="27">
        <v>0.23034441146882062</v>
      </c>
      <c r="I16" s="27">
        <v>0.21292648819721899</v>
      </c>
      <c r="J16" s="27">
        <v>0.21020627334019895</v>
      </c>
      <c r="K16" s="27">
        <v>0.21836320090287561</v>
      </c>
      <c r="L16" s="27">
        <v>0.23034024256681113</v>
      </c>
      <c r="M16" s="27">
        <v>0.23239016779771313</v>
      </c>
      <c r="N16" s="27">
        <v>0.24115029338129515</v>
      </c>
      <c r="O16" s="27">
        <v>0.23553762114442173</v>
      </c>
      <c r="P16" s="27">
        <v>0.21767741923064993</v>
      </c>
      <c r="Q16" s="27">
        <v>0.21486238721854764</v>
      </c>
      <c r="R16" s="27">
        <v>0.22405593329130605</v>
      </c>
      <c r="S16" s="27">
        <v>0.21924523228120898</v>
      </c>
      <c r="T16" s="27">
        <v>0.22604531002843753</v>
      </c>
      <c r="U16" s="27">
        <v>0.23549408664631419</v>
      </c>
      <c r="V16" s="27">
        <v>0.25030440396135861</v>
      </c>
      <c r="W16" s="27">
        <v>0.25778326158574821</v>
      </c>
      <c r="X16" s="27">
        <v>0.26016393594240861</v>
      </c>
      <c r="Y16" s="27">
        <v>0.23508492141760468</v>
      </c>
      <c r="Z16" s="27">
        <v>0.2328703126758177</v>
      </c>
      <c r="AA16" s="27">
        <v>0.25204017898230774</v>
      </c>
      <c r="AB16" s="27">
        <v>0.24490129497608751</v>
      </c>
    </row>
    <row r="17" spans="1:28">
      <c r="A17" s="44" t="s">
        <v>19</v>
      </c>
      <c r="B17" s="44" t="s">
        <v>201</v>
      </c>
      <c r="C17" s="27">
        <v>9.4980885257996292E-2</v>
      </c>
      <c r="D17" s="27">
        <v>8.0489896535787392E-2</v>
      </c>
      <c r="E17" s="27">
        <v>8.5576323428598458E-2</v>
      </c>
      <c r="F17" s="27">
        <v>8.7847699304228061E-2</v>
      </c>
      <c r="G17" s="27">
        <v>7.9295983230889905E-2</v>
      </c>
      <c r="H17" s="27">
        <v>8.1522677506143129E-2</v>
      </c>
      <c r="I17" s="27">
        <v>9.0826642172466152E-2</v>
      </c>
      <c r="J17" s="27">
        <v>9.5735458989169131E-2</v>
      </c>
      <c r="K17" s="27">
        <v>0.10467706554301824</v>
      </c>
      <c r="L17" s="27">
        <v>0.10880382710094638</v>
      </c>
      <c r="M17" s="27">
        <v>0.11008514787392254</v>
      </c>
      <c r="N17" s="27">
        <v>0.11904801126724543</v>
      </c>
      <c r="O17" s="27">
        <v>0.12310278831366364</v>
      </c>
      <c r="P17" s="27">
        <v>0.118599421308859</v>
      </c>
      <c r="Q17" s="27">
        <v>0.12543083175849104</v>
      </c>
      <c r="R17" s="27">
        <v>0.12803007268237052</v>
      </c>
      <c r="S17" s="27">
        <v>0.12795645388903115</v>
      </c>
      <c r="T17" s="27">
        <v>0.12868479430013652</v>
      </c>
      <c r="U17" s="27">
        <v>0.13364608817980278</v>
      </c>
      <c r="V17" s="27">
        <v>0.13317404017881695</v>
      </c>
      <c r="W17" s="27">
        <v>0.13834134164519366</v>
      </c>
      <c r="X17" s="27">
        <v>0.14073099399748368</v>
      </c>
      <c r="Y17" s="27">
        <v>0.13435648260357569</v>
      </c>
      <c r="Z17" s="27">
        <v>0.13883106031302664</v>
      </c>
      <c r="AA17" s="27">
        <v>0.13989521472550659</v>
      </c>
      <c r="AB17" s="27">
        <v>0.13873544466849905</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0.49925059475845118</v>
      </c>
      <c r="D21" s="27">
        <v>0.34915652411649595</v>
      </c>
      <c r="E21" s="27">
        <v>0.45614770851661007</v>
      </c>
      <c r="F21" s="27">
        <v>0.58292251504789994</v>
      </c>
      <c r="G21" s="27">
        <v>0.52688047163761731</v>
      </c>
      <c r="H21" s="27">
        <v>0.52184899329486334</v>
      </c>
      <c r="I21" s="27">
        <v>0.57603095989499997</v>
      </c>
      <c r="J21" s="27">
        <v>0.55662666250034809</v>
      </c>
      <c r="K21" s="27">
        <v>0.6307409557982474</v>
      </c>
      <c r="L21" s="27">
        <v>0.71724207483328406</v>
      </c>
      <c r="M21" s="27">
        <v>0.61800224204198284</v>
      </c>
      <c r="N21" s="27">
        <v>0.6674771443119476</v>
      </c>
      <c r="O21" s="27">
        <v>0.70375128937945541</v>
      </c>
      <c r="P21" s="27">
        <v>0.66892068263197657</v>
      </c>
      <c r="Q21" s="27">
        <v>0.69757681252258474</v>
      </c>
      <c r="R21" s="27">
        <v>0.70171903025524784</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4.2890548464092982E-3</v>
      </c>
      <c r="D23" s="27">
        <v>9.0658540888335411E-3</v>
      </c>
      <c r="E23" s="27">
        <v>1.8026333302770859E-2</v>
      </c>
      <c r="F23" s="27">
        <v>0.19672666585803236</v>
      </c>
      <c r="G23" s="27">
        <v>0.2114885481540992</v>
      </c>
      <c r="H23" s="27">
        <v>0.21240548907876194</v>
      </c>
      <c r="I23" s="27">
        <v>0.23438334684991932</v>
      </c>
      <c r="J23" s="27">
        <v>0.21162634302976313</v>
      </c>
      <c r="K23" s="27">
        <v>0.19019804629963136</v>
      </c>
      <c r="L23" s="27">
        <v>0.43660289048020445</v>
      </c>
      <c r="M23" s="27">
        <v>0.45851786307407805</v>
      </c>
      <c r="N23" s="27">
        <v>0.42286072591676011</v>
      </c>
      <c r="O23" s="27">
        <v>0.36993766344833218</v>
      </c>
      <c r="P23" s="27">
        <v>0.47337661867311986</v>
      </c>
      <c r="Q23" s="27">
        <v>0.4199230812582852</v>
      </c>
      <c r="R23" s="27">
        <v>0.43539216765049626</v>
      </c>
      <c r="S23" s="27">
        <v>0.49050549714221142</v>
      </c>
      <c r="T23" s="27">
        <v>0.40557114362611346</v>
      </c>
      <c r="U23" s="27">
        <v>0.5211252087974817</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2.1942395099957475E-4</v>
      </c>
      <c r="D25" s="27">
        <v>2.5317897633613858E-3</v>
      </c>
      <c r="E25" s="27">
        <v>2.0974551829568539E-3</v>
      </c>
      <c r="F25" s="27">
        <v>1.3350173561707642E-2</v>
      </c>
      <c r="G25" s="27">
        <v>1.7328542459180755E-2</v>
      </c>
      <c r="H25" s="27">
        <v>3.3894198828320725E-2</v>
      </c>
      <c r="I25" s="27">
        <v>5.8943574409402969E-4</v>
      </c>
      <c r="J25" s="27">
        <v>9.3348468233512416E-5</v>
      </c>
      <c r="K25" s="27">
        <v>2.1144384536938642E-2</v>
      </c>
      <c r="L25" s="27">
        <v>1.406266520094562E-2</v>
      </c>
      <c r="M25" s="27">
        <v>9.3642654648149762E-2</v>
      </c>
      <c r="N25" s="27">
        <v>6.2553053568549608E-2</v>
      </c>
      <c r="O25" s="27">
        <v>7.2198040127555527E-2</v>
      </c>
      <c r="P25" s="27">
        <v>4.4073650596731184E-2</v>
      </c>
      <c r="Q25" s="27">
        <v>5.2169882909198696E-2</v>
      </c>
      <c r="R25" s="27">
        <v>7.7642716793032307E-2</v>
      </c>
      <c r="S25" s="27">
        <v>0.18670921904636328</v>
      </c>
      <c r="T25" s="27">
        <v>9.4389580786973432E-2</v>
      </c>
      <c r="U25" s="27">
        <v>0.10171487860436099</v>
      </c>
      <c r="V25" s="27">
        <v>0.1486993338488074</v>
      </c>
      <c r="W25" s="27">
        <v>0.12220287603067077</v>
      </c>
      <c r="X25" s="27">
        <v>0.10583668596906695</v>
      </c>
      <c r="Y25" s="27">
        <v>0.10276419582359818</v>
      </c>
      <c r="Z25" s="27">
        <v>0.15127757891548418</v>
      </c>
      <c r="AA25" s="27">
        <v>0.15572342928642224</v>
      </c>
      <c r="AB25" s="27">
        <v>0.18071925322764371</v>
      </c>
    </row>
    <row r="26" spans="1:28" s="34" customFormat="1">
      <c r="A26" s="44" t="s">
        <v>25</v>
      </c>
      <c r="B26" s="44" t="s">
        <v>3</v>
      </c>
      <c r="C26" s="27">
        <v>0.15368108029296076</v>
      </c>
      <c r="D26" s="27">
        <v>0.14749578235905783</v>
      </c>
      <c r="E26" s="27">
        <v>0.15665752592793519</v>
      </c>
      <c r="F26" s="27">
        <v>0.12882297712373972</v>
      </c>
      <c r="G26" s="27">
        <v>0.1700356724987567</v>
      </c>
      <c r="H26" s="27">
        <v>0.14997582485645825</v>
      </c>
      <c r="I26" s="27">
        <v>0.12353165106921646</v>
      </c>
      <c r="J26" s="27">
        <v>0.12689990822369904</v>
      </c>
      <c r="K26" s="27">
        <v>0.11443920701659206</v>
      </c>
      <c r="L26" s="27">
        <v>0.14523688231836873</v>
      </c>
      <c r="M26" s="27">
        <v>0.15352641936796413</v>
      </c>
      <c r="N26" s="27">
        <v>0.14438606424341061</v>
      </c>
      <c r="O26" s="27">
        <v>0.11720327433428272</v>
      </c>
      <c r="P26" s="27">
        <v>0.17155266395406665</v>
      </c>
      <c r="Q26" s="27">
        <v>0.14284316876893169</v>
      </c>
      <c r="R26" s="27">
        <v>0.12536893647994937</v>
      </c>
      <c r="S26" s="27">
        <v>0.13029141100411409</v>
      </c>
      <c r="T26" s="27">
        <v>0.12277869930828694</v>
      </c>
      <c r="U26" s="27">
        <v>0.14509528387359283</v>
      </c>
      <c r="V26" s="27">
        <v>0.15880805370948048</v>
      </c>
      <c r="W26" s="27">
        <v>0.14648633301686331</v>
      </c>
      <c r="X26" s="27">
        <v>0.12860938808264386</v>
      </c>
      <c r="Y26" s="27">
        <v>0.180654903928749</v>
      </c>
      <c r="Z26" s="27">
        <v>0.14341988697499874</v>
      </c>
      <c r="AA26" s="27">
        <v>0.14084993715809926</v>
      </c>
      <c r="AB26" s="27">
        <v>0.14092852841448528</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0.33988785923565495</v>
      </c>
      <c r="D28" s="27">
        <v>0.3386572300932455</v>
      </c>
      <c r="E28" s="27">
        <v>0.34184527845058582</v>
      </c>
      <c r="F28" s="27">
        <v>0.34280022004179628</v>
      </c>
      <c r="G28" s="27">
        <v>0.33398699977060287</v>
      </c>
      <c r="H28" s="27">
        <v>0.30840840122073793</v>
      </c>
      <c r="I28" s="27">
        <v>0.32805805453266296</v>
      </c>
      <c r="J28" s="27">
        <v>0.34111175692715806</v>
      </c>
      <c r="K28" s="27">
        <v>0.34420552317761971</v>
      </c>
      <c r="L28" s="27">
        <v>0.3408198266684927</v>
      </c>
      <c r="M28" s="27">
        <v>0.34277146132062009</v>
      </c>
      <c r="N28" s="27">
        <v>0.35769728692863689</v>
      </c>
      <c r="O28" s="27">
        <v>0.35901998208157138</v>
      </c>
      <c r="P28" s="27">
        <v>0.35481877114188037</v>
      </c>
      <c r="Q28" s="27">
        <v>0.32698741784984403</v>
      </c>
      <c r="R28" s="27">
        <v>0.34166329837413101</v>
      </c>
      <c r="S28" s="27">
        <v>0.33860815756332491</v>
      </c>
      <c r="T28" s="27">
        <v>0.34130395974114602</v>
      </c>
      <c r="U28" s="27">
        <v>0.33507078259674267</v>
      </c>
      <c r="V28" s="27">
        <v>0.33113637863270268</v>
      </c>
      <c r="W28" s="27">
        <v>0.34606647119741596</v>
      </c>
      <c r="X28" s="27">
        <v>0.34065852201587482</v>
      </c>
      <c r="Y28" s="27">
        <v>0.34811875280488552</v>
      </c>
      <c r="Z28" s="27">
        <v>0.31924614071186563</v>
      </c>
      <c r="AA28" s="27">
        <v>0.32676788906009269</v>
      </c>
      <c r="AB28" s="27">
        <v>0.31576923644351274</v>
      </c>
    </row>
    <row r="29" spans="1:28" s="34" customFormat="1">
      <c r="A29" s="44" t="s">
        <v>25</v>
      </c>
      <c r="B29" s="44" t="s">
        <v>8</v>
      </c>
      <c r="C29" s="27">
        <v>0.25447857578964572</v>
      </c>
      <c r="D29" s="27">
        <v>0.23747694999431995</v>
      </c>
      <c r="E29" s="27">
        <v>0.24857454850359623</v>
      </c>
      <c r="F29" s="27">
        <v>0.24673086984689702</v>
      </c>
      <c r="G29" s="27">
        <v>0.22727712903628647</v>
      </c>
      <c r="H29" s="27">
        <v>0.23718518816127951</v>
      </c>
      <c r="I29" s="27">
        <v>0.26603853644283254</v>
      </c>
      <c r="J29" s="27">
        <v>0.26370132139912728</v>
      </c>
      <c r="K29" s="27">
        <v>0.26571003888966521</v>
      </c>
      <c r="L29" s="27">
        <v>0.26206824979942306</v>
      </c>
      <c r="M29" s="27">
        <v>0.25481787518522936</v>
      </c>
      <c r="N29" s="27">
        <v>0.26848314781536831</v>
      </c>
      <c r="O29" s="27">
        <v>0.26964959137661065</v>
      </c>
      <c r="P29" s="27">
        <v>0.23442760639407476</v>
      </c>
      <c r="Q29" s="27">
        <v>0.2457855637058626</v>
      </c>
      <c r="R29" s="27">
        <v>0.26516096411283741</v>
      </c>
      <c r="S29" s="27">
        <v>0.26412525119368191</v>
      </c>
      <c r="T29" s="27">
        <v>0.26083268169185247</v>
      </c>
      <c r="U29" s="27">
        <v>0.25363246292500163</v>
      </c>
      <c r="V29" s="27">
        <v>0.2409107561746521</v>
      </c>
      <c r="W29" s="27">
        <v>0.25842066555554449</v>
      </c>
      <c r="X29" s="27">
        <v>0.25120808095025854</v>
      </c>
      <c r="Y29" s="27">
        <v>0.21836827520633856</v>
      </c>
      <c r="Z29" s="27">
        <v>0.22890033973568938</v>
      </c>
      <c r="AA29" s="27">
        <v>0.24748443102455844</v>
      </c>
      <c r="AB29" s="27">
        <v>0.2437493410672491</v>
      </c>
    </row>
    <row r="30" spans="1:28" s="34" customFormat="1">
      <c r="A30" s="44" t="s">
        <v>25</v>
      </c>
      <c r="B30" s="44" t="s">
        <v>91</v>
      </c>
      <c r="C30" s="27">
        <v>0.3886617997014401</v>
      </c>
      <c r="D30" s="27">
        <v>0.17006713372340834</v>
      </c>
      <c r="E30" s="27">
        <v>0.19683625395361662</v>
      </c>
      <c r="F30" s="27">
        <v>0.20973787399833232</v>
      </c>
      <c r="G30" s="27">
        <v>0.1908456996873818</v>
      </c>
      <c r="H30" s="27">
        <v>0.20148889574160397</v>
      </c>
      <c r="I30" s="27">
        <v>0.21083238563645362</v>
      </c>
      <c r="J30" s="27">
        <v>0.20653618519065678</v>
      </c>
      <c r="K30" s="27">
        <v>0.21014342142504283</v>
      </c>
      <c r="L30" s="27">
        <v>0.20620143974247002</v>
      </c>
      <c r="M30" s="27">
        <v>0.19418200754737006</v>
      </c>
      <c r="N30" s="27">
        <v>0.2073030827716518</v>
      </c>
      <c r="O30" s="27">
        <v>0.22006378775056243</v>
      </c>
      <c r="P30" s="27">
        <v>0.20370822425800639</v>
      </c>
      <c r="Q30" s="27">
        <v>0.21173036322189939</v>
      </c>
      <c r="R30" s="27">
        <v>0.21368599625493384</v>
      </c>
      <c r="S30" s="27">
        <v>0.20987397401494631</v>
      </c>
      <c r="T30" s="27">
        <v>0.18292996972803757</v>
      </c>
      <c r="U30" s="27">
        <v>0.18452859519861867</v>
      </c>
      <c r="V30" s="27">
        <v>0.17999775791167991</v>
      </c>
      <c r="W30" s="27">
        <v>0.22856476861906588</v>
      </c>
      <c r="X30" s="27">
        <v>0.22724235817819519</v>
      </c>
      <c r="Y30" s="27">
        <v>0.21008614441585188</v>
      </c>
      <c r="Z30" s="27">
        <v>0.21832702525488626</v>
      </c>
      <c r="AA30" s="27">
        <v>0.22109040642877117</v>
      </c>
      <c r="AB30" s="27">
        <v>0.21362440609965119</v>
      </c>
    </row>
    <row r="31" spans="1:28" s="34" customFormat="1">
      <c r="A31" s="44" t="s">
        <v>25</v>
      </c>
      <c r="B31" s="44" t="s">
        <v>15</v>
      </c>
      <c r="C31" s="27">
        <v>0.16966612442922327</v>
      </c>
      <c r="D31" s="27">
        <v>0.14722196061643836</v>
      </c>
      <c r="E31" s="27">
        <v>0.17461750380517455</v>
      </c>
      <c r="F31" s="27">
        <v>0.16756422897640791</v>
      </c>
      <c r="G31" s="27">
        <v>0.19473854808592411</v>
      </c>
      <c r="H31" s="27">
        <v>0.25629244716720251</v>
      </c>
      <c r="I31" s="27">
        <v>0.21254966049382573</v>
      </c>
      <c r="J31" s="27">
        <v>0.21349393799807337</v>
      </c>
      <c r="K31" s="27">
        <v>0.21901714194681246</v>
      </c>
      <c r="L31" s="27">
        <v>0.22462066142046713</v>
      </c>
      <c r="M31" s="27">
        <v>0.23365034036833401</v>
      </c>
      <c r="N31" s="27">
        <v>0.24271588378139367</v>
      </c>
      <c r="O31" s="27">
        <v>0.2310426641957084</v>
      </c>
      <c r="P31" s="27">
        <v>0.22347499308531607</v>
      </c>
      <c r="Q31" s="27">
        <v>0.20653043262176243</v>
      </c>
      <c r="R31" s="27">
        <v>0.22121792760126249</v>
      </c>
      <c r="S31" s="27">
        <v>0.21646057186574139</v>
      </c>
      <c r="T31" s="27">
        <v>0.22408448862910976</v>
      </c>
      <c r="U31" s="27">
        <v>0.23269728711398752</v>
      </c>
      <c r="V31" s="27">
        <v>0.25484041476240932</v>
      </c>
      <c r="W31" s="27">
        <v>0.26412037387217335</v>
      </c>
      <c r="X31" s="27">
        <v>0.26812414079630786</v>
      </c>
      <c r="Y31" s="27">
        <v>0.24405360736201301</v>
      </c>
      <c r="Z31" s="27">
        <v>0.23416808574627357</v>
      </c>
      <c r="AA31" s="27">
        <v>0.26234935477127569</v>
      </c>
      <c r="AB31" s="27">
        <v>0.23797990788945425</v>
      </c>
    </row>
    <row r="32" spans="1:28" s="34" customFormat="1">
      <c r="A32" s="44" t="s">
        <v>25</v>
      </c>
      <c r="B32" s="44" t="s">
        <v>201</v>
      </c>
      <c r="C32" s="27">
        <v>8.5651534560536605E-2</v>
      </c>
      <c r="D32" s="27">
        <v>7.7430648138599456E-2</v>
      </c>
      <c r="E32" s="27">
        <v>8.2725390593617984E-2</v>
      </c>
      <c r="F32" s="27">
        <v>8.7079318451640714E-2</v>
      </c>
      <c r="G32" s="27">
        <v>8.036820046541264E-2</v>
      </c>
      <c r="H32" s="27">
        <v>8.1907878125450556E-2</v>
      </c>
      <c r="I32" s="27">
        <v>9.3258272887273841E-2</v>
      </c>
      <c r="J32" s="27">
        <v>0.10276001836436743</v>
      </c>
      <c r="K32" s="27">
        <v>0.11278833200890079</v>
      </c>
      <c r="L32" s="27">
        <v>0.11784791133806927</v>
      </c>
      <c r="M32" s="27">
        <v>0.1172323889759008</v>
      </c>
      <c r="N32" s="27">
        <v>0.12794976829938637</v>
      </c>
      <c r="O32" s="27">
        <v>0.131766316113337</v>
      </c>
      <c r="P32" s="27">
        <v>0.12882675566937243</v>
      </c>
      <c r="Q32" s="27">
        <v>0.137726626614596</v>
      </c>
      <c r="R32" s="27">
        <v>0.1417041457710401</v>
      </c>
      <c r="S32" s="27">
        <v>0.141351562203751</v>
      </c>
      <c r="T32" s="27">
        <v>0.14203342660077006</v>
      </c>
      <c r="U32" s="27">
        <v>0.14562928983828355</v>
      </c>
      <c r="V32" s="27">
        <v>0.14246632857824165</v>
      </c>
      <c r="W32" s="27">
        <v>0.14910969747413647</v>
      </c>
      <c r="X32" s="27">
        <v>0.15123664843249487</v>
      </c>
      <c r="Y32" s="27">
        <v>0.14668701533039527</v>
      </c>
      <c r="Z32" s="27">
        <v>0.15194575763283602</v>
      </c>
      <c r="AA32" s="27">
        <v>0.15386934239103894</v>
      </c>
      <c r="AB32" s="27">
        <v>0.15022631679188231</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0.5764763277466658</v>
      </c>
      <c r="D36" s="27">
        <v>0.47637235936960909</v>
      </c>
      <c r="E36" s="27">
        <v>0.40196745001949874</v>
      </c>
      <c r="F36" s="27">
        <v>0.58980132823734044</v>
      </c>
      <c r="G36" s="27">
        <v>0.53387868221689105</v>
      </c>
      <c r="H36" s="27">
        <v>0.52614688953728539</v>
      </c>
      <c r="I36" s="27">
        <v>0.60213070679945901</v>
      </c>
      <c r="J36" s="27">
        <v>0.61011836218543403</v>
      </c>
      <c r="K36" s="27">
        <v>0.64681596182511802</v>
      </c>
      <c r="L36" s="27">
        <v>0.67171118771229466</v>
      </c>
      <c r="M36" s="27">
        <v>0.61986678749199975</v>
      </c>
      <c r="N36" s="27">
        <v>0.74170616897136132</v>
      </c>
      <c r="O36" s="27">
        <v>0.73129900174876117</v>
      </c>
      <c r="P36" s="27">
        <v>0.71773812704426954</v>
      </c>
      <c r="Q36" s="27">
        <v>0.77336869312477741</v>
      </c>
      <c r="R36" s="27">
        <v>0.76084190847069766</v>
      </c>
      <c r="S36" s="27">
        <v>0.69309989529021887</v>
      </c>
      <c r="T36" s="27">
        <v>0.69079700875460126</v>
      </c>
      <c r="U36" s="27">
        <v>0.68211832205274359</v>
      </c>
      <c r="V36" s="27">
        <v>0.71334724516122061</v>
      </c>
      <c r="W36" s="27">
        <v>0.71260960793203587</v>
      </c>
      <c r="X36" s="27">
        <v>0.62842436742338381</v>
      </c>
      <c r="Y36" s="27">
        <v>0.65809156303636773</v>
      </c>
      <c r="Z36" s="27">
        <v>0.68865790666796212</v>
      </c>
      <c r="AA36" s="27">
        <v>0.68491096295216813</v>
      </c>
      <c r="AB36" s="27">
        <v>0.66216955023370805</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6.3630546649315389E-2</v>
      </c>
      <c r="D38" s="27">
        <v>5.9335781232132616E-2</v>
      </c>
      <c r="E38" s="27">
        <v>6.1479532777844972E-2</v>
      </c>
      <c r="F38" s="27">
        <v>0.14855919563272793</v>
      </c>
      <c r="G38" s="27">
        <v>0.13375667673798328</v>
      </c>
      <c r="H38" s="27">
        <v>0.14465889886179795</v>
      </c>
      <c r="I38" s="27">
        <v>0.11257866662399295</v>
      </c>
      <c r="J38" s="27">
        <v>0.15548212618436053</v>
      </c>
      <c r="K38" s="27">
        <v>0.1332119051834853</v>
      </c>
      <c r="L38" s="27">
        <v>0.24356064084710274</v>
      </c>
      <c r="M38" s="27">
        <v>0.23093584252769622</v>
      </c>
      <c r="N38" s="27">
        <v>0.34495348100527301</v>
      </c>
      <c r="O38" s="27">
        <v>0.42122323635537096</v>
      </c>
      <c r="P38" s="27">
        <v>0.4899296776293347</v>
      </c>
      <c r="Q38" s="27">
        <v>0.47516946297297186</v>
      </c>
      <c r="R38" s="27">
        <v>0.4795962669441674</v>
      </c>
      <c r="S38" s="27">
        <v>0.50764628751428453</v>
      </c>
      <c r="T38" s="27">
        <v>0.56894400388861466</v>
      </c>
      <c r="U38" s="27">
        <v>0.58674977523920524</v>
      </c>
      <c r="V38" s="27">
        <v>0.57882529516415682</v>
      </c>
      <c r="W38" s="27">
        <v>0.54081799776305572</v>
      </c>
      <c r="X38" s="27">
        <v>0.66245222374760926</v>
      </c>
      <c r="Y38" s="27">
        <v>0.67965995890326392</v>
      </c>
      <c r="Z38" s="27">
        <v>0.66773403571925849</v>
      </c>
      <c r="AA38" s="27">
        <v>0.65827057128583999</v>
      </c>
      <c r="AB38" s="27">
        <v>0.65539080812634232</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6.4506144350176453E-9</v>
      </c>
      <c r="D40" s="27">
        <v>8.2486794903693747E-9</v>
      </c>
      <c r="E40" s="27">
        <v>9.2773959169274453E-9</v>
      </c>
      <c r="F40" s="27">
        <v>2.3430317977110836E-3</v>
      </c>
      <c r="G40" s="27">
        <v>2.1786285412481532E-3</v>
      </c>
      <c r="H40" s="27">
        <v>2.4111377074970547E-3</v>
      </c>
      <c r="I40" s="27">
        <v>9.796379472095648E-5</v>
      </c>
      <c r="J40" s="27">
        <v>2.1096202585784876E-8</v>
      </c>
      <c r="K40" s="27">
        <v>6.2087858449996129E-4</v>
      </c>
      <c r="L40" s="27">
        <v>1.064769603651474E-3</v>
      </c>
      <c r="M40" s="27">
        <v>8.0648035997685306E-3</v>
      </c>
      <c r="N40" s="27">
        <v>3.4875256910644185E-2</v>
      </c>
      <c r="O40" s="27">
        <v>6.4761987252150321E-2</v>
      </c>
      <c r="P40" s="27">
        <v>6.6780956080522924E-2</v>
      </c>
      <c r="Q40" s="27">
        <v>7.2092503799798674E-2</v>
      </c>
      <c r="R40" s="27">
        <v>0.11828617535357733</v>
      </c>
      <c r="S40" s="27">
        <v>0.20929612305584541</v>
      </c>
      <c r="T40" s="27">
        <v>8.869635424319032E-2</v>
      </c>
      <c r="U40" s="27">
        <v>0.10728459225280546</v>
      </c>
      <c r="V40" s="27">
        <v>0.13893987494403554</v>
      </c>
      <c r="W40" s="27">
        <v>0.12961263038368259</v>
      </c>
      <c r="X40" s="27">
        <v>0.17602144088071689</v>
      </c>
      <c r="Y40" s="27">
        <v>0.14602905946376957</v>
      </c>
      <c r="Z40" s="27">
        <v>0.17936254193586607</v>
      </c>
      <c r="AA40" s="27">
        <v>0.22456805490573542</v>
      </c>
      <c r="AB40" s="27">
        <v>0.24991677668260015</v>
      </c>
    </row>
    <row r="41" spans="1:28" s="34" customFormat="1">
      <c r="A41" s="44" t="s">
        <v>26</v>
      </c>
      <c r="B41" s="44" t="s">
        <v>3</v>
      </c>
      <c r="C41" s="27">
        <v>0.52809304772134369</v>
      </c>
      <c r="D41" s="27">
        <v>0.49624822727291729</v>
      </c>
      <c r="E41" s="27">
        <v>0.49618286515274013</v>
      </c>
      <c r="F41" s="27">
        <v>0.51496263221983152</v>
      </c>
      <c r="G41" s="27">
        <v>0.51379291543244432</v>
      </c>
      <c r="H41" s="27">
        <v>0.51388454674302464</v>
      </c>
      <c r="I41" s="27">
        <v>0.47890185015300246</v>
      </c>
      <c r="J41" s="27">
        <v>0.5171420611820593</v>
      </c>
      <c r="K41" s="27">
        <v>0.53154974958872159</v>
      </c>
      <c r="L41" s="27">
        <v>0.53807689809897641</v>
      </c>
      <c r="M41" s="27">
        <v>0.52676206042657658</v>
      </c>
      <c r="N41" s="27">
        <v>0.53168114797425214</v>
      </c>
      <c r="O41" s="27">
        <v>0.52928051699839596</v>
      </c>
      <c r="P41" s="27">
        <v>0.44863947696139478</v>
      </c>
      <c r="Q41" s="27">
        <v>0.46283911028089109</v>
      </c>
      <c r="R41" s="27">
        <v>0.45371826138093263</v>
      </c>
      <c r="S41" s="27">
        <v>0.46740400581154012</v>
      </c>
      <c r="T41" s="27">
        <v>0.46777177597896774</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0.50195716894977171</v>
      </c>
      <c r="F42" s="27">
        <v>6.2888030821917809E-2</v>
      </c>
      <c r="G42" s="27">
        <v>0.4847273401826484</v>
      </c>
      <c r="H42" s="27">
        <v>0.56136324200913246</v>
      </c>
      <c r="I42" s="27">
        <v>1.0346348173515981E-4</v>
      </c>
      <c r="J42" s="27">
        <v>1.3823953767123288E-8</v>
      </c>
      <c r="K42" s="27">
        <v>1.8587779680365296E-4</v>
      </c>
      <c r="L42" s="27">
        <v>4.1380291095890413E-4</v>
      </c>
      <c r="M42" s="27">
        <v>3.1035490867579909E-4</v>
      </c>
      <c r="N42" s="27">
        <v>1.1254990867579908E-3</v>
      </c>
      <c r="O42" s="27">
        <v>1.5280796232876655E-8</v>
      </c>
      <c r="P42" s="27">
        <v>4.4797380136986295E-3</v>
      </c>
      <c r="Q42" s="27">
        <v>1.8874168378995434E-8</v>
      </c>
      <c r="R42" s="27">
        <v>2.1221829337899543E-8</v>
      </c>
      <c r="S42" s="27">
        <v>2.4428487442922377E-8</v>
      </c>
      <c r="T42" s="27">
        <v>1.3493413242009135E-3</v>
      </c>
      <c r="U42" s="27">
        <v>3.1936712328767123E-4</v>
      </c>
      <c r="V42" s="27">
        <v>2.0692730593607308E-4</v>
      </c>
      <c r="W42" s="27">
        <v>3.8051033105022825E-3</v>
      </c>
      <c r="X42" s="27">
        <v>1.012026769406387E-3</v>
      </c>
      <c r="Y42" s="27">
        <v>8.9964058219178084E-4</v>
      </c>
      <c r="Z42" s="27">
        <v>4.8199078767123282E-8</v>
      </c>
      <c r="AA42" s="27">
        <v>7.0749668949771681E-3</v>
      </c>
      <c r="AB42" s="27">
        <v>1.1244917808219178E-3</v>
      </c>
    </row>
    <row r="43" spans="1:28" s="34" customFormat="1">
      <c r="A43" s="44" t="s">
        <v>26</v>
      </c>
      <c r="B43" s="44" t="s">
        <v>9</v>
      </c>
      <c r="C43" s="27">
        <v>0.33045639693512574</v>
      </c>
      <c r="D43" s="27">
        <v>0.33194048663572001</v>
      </c>
      <c r="E43" s="27">
        <v>0.30942848714358762</v>
      </c>
      <c r="F43" s="27">
        <v>0.32816737010772645</v>
      </c>
      <c r="G43" s="27">
        <v>0.310965275350573</v>
      </c>
      <c r="H43" s="27">
        <v>0.31057356509113798</v>
      </c>
      <c r="I43" s="27">
        <v>0.33652477549830218</v>
      </c>
      <c r="J43" s="27">
        <v>0.32761665483180208</v>
      </c>
      <c r="K43" s="27">
        <v>0.33680556409101786</v>
      </c>
      <c r="L43" s="27">
        <v>0.31296128342376722</v>
      </c>
      <c r="M43" s="27">
        <v>0.30629435433661123</v>
      </c>
      <c r="N43" s="27">
        <v>0.32104621943987849</v>
      </c>
      <c r="O43" s="27">
        <v>0.32420579011888778</v>
      </c>
      <c r="P43" s="27">
        <v>0.32964581343331834</v>
      </c>
      <c r="Q43" s="27">
        <v>0.32678810659633445</v>
      </c>
      <c r="R43" s="27">
        <v>0.33486296847710278</v>
      </c>
      <c r="S43" s="27">
        <v>0.32732931061626647</v>
      </c>
      <c r="T43" s="27">
        <v>0.3313402234255084</v>
      </c>
      <c r="U43" s="27">
        <v>0.31439888183662018</v>
      </c>
      <c r="V43" s="27">
        <v>0.31439760457539168</v>
      </c>
      <c r="W43" s="27">
        <v>0.32264023248880119</v>
      </c>
      <c r="X43" s="27">
        <v>0.31561754516656043</v>
      </c>
      <c r="Y43" s="27">
        <v>0.32383631618134606</v>
      </c>
      <c r="Z43" s="27">
        <v>0.32144611049072613</v>
      </c>
      <c r="AA43" s="27">
        <v>0.32216293797375567</v>
      </c>
      <c r="AB43" s="27">
        <v>0.31195867717990328</v>
      </c>
    </row>
    <row r="44" spans="1:28" s="34" customFormat="1">
      <c r="A44" s="44" t="s">
        <v>26</v>
      </c>
      <c r="B44" s="44" t="s">
        <v>8</v>
      </c>
      <c r="C44" s="27">
        <v>0.24392941979591537</v>
      </c>
      <c r="D44" s="27">
        <v>0.22107836024923086</v>
      </c>
      <c r="E44" s="27">
        <v>0.19094901520568722</v>
      </c>
      <c r="F44" s="27">
        <v>0.23945748887578452</v>
      </c>
      <c r="G44" s="27">
        <v>0.20104726535004949</v>
      </c>
      <c r="H44" s="27">
        <v>0.21904282948102052</v>
      </c>
      <c r="I44" s="27">
        <v>0.26326209644854254</v>
      </c>
      <c r="J44" s="27">
        <v>0.26700623251233402</v>
      </c>
      <c r="K44" s="27">
        <v>0.27409061112811511</v>
      </c>
      <c r="L44" s="27">
        <v>0.25652300560860714</v>
      </c>
      <c r="M44" s="27">
        <v>0.2463155600140417</v>
      </c>
      <c r="N44" s="27">
        <v>0.2610765579406884</v>
      </c>
      <c r="O44" s="27">
        <v>0.26627168584918565</v>
      </c>
      <c r="P44" s="27">
        <v>0.22328901880454238</v>
      </c>
      <c r="Q44" s="27">
        <v>0.24934101595429903</v>
      </c>
      <c r="R44" s="27">
        <v>0.25963473987489472</v>
      </c>
      <c r="S44" s="27">
        <v>0.26705612580625643</v>
      </c>
      <c r="T44" s="27">
        <v>0.26163785260589945</v>
      </c>
      <c r="U44" s="27">
        <v>0.26255335225120713</v>
      </c>
      <c r="V44" s="27">
        <v>0.25273287651200538</v>
      </c>
      <c r="W44" s="27">
        <v>0.26003777790145433</v>
      </c>
      <c r="X44" s="27">
        <v>0.25807555615019956</v>
      </c>
      <c r="Y44" s="27">
        <v>0.21452002852137464</v>
      </c>
      <c r="Z44" s="27">
        <v>0.24160935424373717</v>
      </c>
      <c r="AA44" s="27">
        <v>0.24767807852278265</v>
      </c>
      <c r="AB44" s="27">
        <v>0.24490344809672174</v>
      </c>
    </row>
    <row r="45" spans="1:28" s="34" customFormat="1">
      <c r="A45" s="44" t="s">
        <v>26</v>
      </c>
      <c r="B45" s="44" t="s">
        <v>91</v>
      </c>
      <c r="C45" s="27">
        <v>7.9217824147817764E-2</v>
      </c>
      <c r="D45" s="27">
        <v>7.0913547108888503E-2</v>
      </c>
      <c r="E45" s="27">
        <v>7.9852275747820056E-2</v>
      </c>
      <c r="F45" s="27">
        <v>8.3068192396091894E-2</v>
      </c>
      <c r="G45" s="27">
        <v>7.9400906556575432E-2</v>
      </c>
      <c r="H45" s="27">
        <v>8.3554670619959776E-2</v>
      </c>
      <c r="I45" s="27">
        <v>8.1979573067261072E-2</v>
      </c>
      <c r="J45" s="27">
        <v>8.1085295249962663E-2</v>
      </c>
      <c r="K45" s="27">
        <v>8.1867495911148197E-2</v>
      </c>
      <c r="L45" s="27">
        <v>7.9415028756702963E-2</v>
      </c>
      <c r="M45" s="27">
        <v>7.8627104812097864E-2</v>
      </c>
      <c r="N45" s="27">
        <v>7.8715628275011301E-2</v>
      </c>
      <c r="O45" s="27">
        <v>7.4779453920834349E-2</v>
      </c>
      <c r="P45" s="27">
        <v>7.3733253670477311E-2</v>
      </c>
      <c r="Q45" s="27">
        <v>7.5763412593065751E-2</v>
      </c>
      <c r="R45" s="27">
        <v>7.4716308590990696E-2</v>
      </c>
      <c r="S45" s="27">
        <v>7.331279220783854E-2</v>
      </c>
      <c r="T45" s="27">
        <v>0.10565188252495333</v>
      </c>
      <c r="U45" s="27">
        <v>0.10631045998943379</v>
      </c>
      <c r="V45" s="27">
        <v>0.10459493938745629</v>
      </c>
      <c r="W45" s="27">
        <v>0.11386301600451158</v>
      </c>
      <c r="X45" s="27">
        <v>0.11331934916474722</v>
      </c>
      <c r="Y45" s="27">
        <v>0.1156604468839299</v>
      </c>
      <c r="Z45" s="27">
        <v>0.11744371706457718</v>
      </c>
      <c r="AA45" s="27">
        <v>0.11684452304050356</v>
      </c>
      <c r="AB45" s="27">
        <v>0.11774570868259368</v>
      </c>
    </row>
    <row r="46" spans="1:28" s="34" customFormat="1">
      <c r="A46" s="44" t="s">
        <v>26</v>
      </c>
      <c r="B46" s="44" t="s">
        <v>15</v>
      </c>
      <c r="C46" s="27">
        <v>0.169206751181607</v>
      </c>
      <c r="D46" s="27">
        <v>0.15404296692281991</v>
      </c>
      <c r="E46" s="27">
        <v>0.15908613709767236</v>
      </c>
      <c r="F46" s="27">
        <v>0.15644165552956898</v>
      </c>
      <c r="G46" s="27">
        <v>0.12838378806756462</v>
      </c>
      <c r="H46" s="27">
        <v>0.15238845128689282</v>
      </c>
      <c r="I46" s="27">
        <v>0.20179103326893852</v>
      </c>
      <c r="J46" s="27">
        <v>0.19487968982637158</v>
      </c>
      <c r="K46" s="27">
        <v>0.20817265963491058</v>
      </c>
      <c r="L46" s="27">
        <v>0.23461539055677683</v>
      </c>
      <c r="M46" s="27">
        <v>0.22770716885674694</v>
      </c>
      <c r="N46" s="27">
        <v>0.23604977716052539</v>
      </c>
      <c r="O46" s="27">
        <v>0.23591470494728811</v>
      </c>
      <c r="P46" s="27">
        <v>0.2050901677753878</v>
      </c>
      <c r="Q46" s="27">
        <v>0.22002616618223245</v>
      </c>
      <c r="R46" s="27">
        <v>0.22150558275157956</v>
      </c>
      <c r="S46" s="27">
        <v>0.21839500435510892</v>
      </c>
      <c r="T46" s="27">
        <v>0.22426166236058165</v>
      </c>
      <c r="U46" s="27">
        <v>0.23463214906538846</v>
      </c>
      <c r="V46" s="27">
        <v>0.2414095712646101</v>
      </c>
      <c r="W46" s="27">
        <v>0.24517920502255275</v>
      </c>
      <c r="X46" s="27">
        <v>0.24530733710761915</v>
      </c>
      <c r="Y46" s="27">
        <v>0.2188260369013455</v>
      </c>
      <c r="Z46" s="27">
        <v>0.22584450146638055</v>
      </c>
      <c r="AA46" s="27">
        <v>0.23404828035667827</v>
      </c>
      <c r="AB46" s="27">
        <v>0.25220452612013</v>
      </c>
    </row>
    <row r="47" spans="1:28" s="34" customFormat="1">
      <c r="A47" s="44" t="s">
        <v>26</v>
      </c>
      <c r="B47" s="44" t="s">
        <v>201</v>
      </c>
      <c r="C47" s="27">
        <v>8.5369123856550544E-2</v>
      </c>
      <c r="D47" s="27">
        <v>7.5145042548775326E-2</v>
      </c>
      <c r="E47" s="27">
        <v>8.496099060921676E-2</v>
      </c>
      <c r="F47" s="27">
        <v>8.8622090703167497E-2</v>
      </c>
      <c r="G47" s="27">
        <v>8.5945271325050948E-2</v>
      </c>
      <c r="H47" s="27">
        <v>9.0028196343472769E-2</v>
      </c>
      <c r="I47" s="27">
        <v>0.1005077603547446</v>
      </c>
      <c r="J47" s="27">
        <v>0.11054720177679607</v>
      </c>
      <c r="K47" s="27">
        <v>0.12172248702894475</v>
      </c>
      <c r="L47" s="27">
        <v>0.12595287135805375</v>
      </c>
      <c r="M47" s="27">
        <v>0.13095827500967613</v>
      </c>
      <c r="N47" s="27">
        <v>0.13646112803021127</v>
      </c>
      <c r="O47" s="27">
        <v>0.13502991951656168</v>
      </c>
      <c r="P47" s="27">
        <v>0.13504989383302735</v>
      </c>
      <c r="Q47" s="27">
        <v>0.14136794638110559</v>
      </c>
      <c r="R47" s="27">
        <v>0.1418519967194731</v>
      </c>
      <c r="S47" s="27">
        <v>0.14280060703989794</v>
      </c>
      <c r="T47" s="27">
        <v>0.14439637533094088</v>
      </c>
      <c r="U47" s="27">
        <v>0.14686495954989554</v>
      </c>
      <c r="V47" s="27">
        <v>0.14675472659237537</v>
      </c>
      <c r="W47" s="27">
        <v>0.15016785333360011</v>
      </c>
      <c r="X47" s="27">
        <v>0.15092961783152142</v>
      </c>
      <c r="Y47" s="27">
        <v>0.14515979845942545</v>
      </c>
      <c r="Z47" s="27">
        <v>0.14993670086791025</v>
      </c>
      <c r="AA47" s="27">
        <v>0.14837669962566205</v>
      </c>
      <c r="AB47" s="27">
        <v>0.15210238674382714</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0.71418467179479905</v>
      </c>
      <c r="D52" s="27">
        <v>0.60046172788787977</v>
      </c>
      <c r="E52" s="27">
        <v>0.49788685998687249</v>
      </c>
      <c r="F52" s="27">
        <v>0.62757972940842699</v>
      </c>
      <c r="G52" s="27">
        <v>0.6239782466100664</v>
      </c>
      <c r="H52" s="27">
        <v>0.62274849143702948</v>
      </c>
      <c r="I52" s="27">
        <v>0.6698681987585331</v>
      </c>
      <c r="J52" s="27">
        <v>0.62290464300558768</v>
      </c>
      <c r="K52" s="27">
        <v>0.74067594905658607</v>
      </c>
      <c r="L52" s="27">
        <v>0.76300523539600063</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1.8510278538812787E-3</v>
      </c>
      <c r="D54" s="27">
        <v>0.19659710958904109</v>
      </c>
      <c r="E54" s="27">
        <v>0.48014189497716897</v>
      </c>
      <c r="F54" s="27">
        <v>0.58411146118721458</v>
      </c>
      <c r="G54" s="27">
        <v>0.63510006849315059</v>
      </c>
      <c r="H54" s="27">
        <v>0.56637659817351593</v>
      </c>
      <c r="I54" s="27">
        <v>4.1791324200913242E-2</v>
      </c>
      <c r="J54" s="27">
        <v>3.7267438356164383E-2</v>
      </c>
      <c r="K54" s="27">
        <v>0.18998011415525115</v>
      </c>
      <c r="L54" s="27">
        <v>0.33680586757990871</v>
      </c>
      <c r="M54" s="27">
        <v>0.30853244292237447</v>
      </c>
      <c r="N54" s="27">
        <v>0.18736430136986298</v>
      </c>
      <c r="O54" s="27">
        <v>0.20286075342465754</v>
      </c>
      <c r="P54" s="27">
        <v>0.16887657534246575</v>
      </c>
      <c r="Q54" s="27">
        <v>0.17975970319634704</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7.6541892307678441E-5</v>
      </c>
      <c r="D55" s="27">
        <v>9.7297547464551792E-9</v>
      </c>
      <c r="E55" s="27">
        <v>6.4653699978782129E-4</v>
      </c>
      <c r="F55" s="27">
        <v>9.7865371222430522E-3</v>
      </c>
      <c r="G55" s="27">
        <v>2.0590594279872049E-2</v>
      </c>
      <c r="H55" s="27">
        <v>1.4391985454060717E-2</v>
      </c>
      <c r="I55" s="27">
        <v>4.834579414373351E-3</v>
      </c>
      <c r="J55" s="27">
        <v>3.971390187916481E-3</v>
      </c>
      <c r="K55" s="27">
        <v>1.8257301813049482E-2</v>
      </c>
      <c r="L55" s="27">
        <v>3.7080469654914634E-2</v>
      </c>
      <c r="M55" s="27">
        <v>9.0341013350748192E-2</v>
      </c>
      <c r="N55" s="27">
        <v>4.2566909958044109E-2</v>
      </c>
      <c r="O55" s="27">
        <v>3.3894933739941645E-2</v>
      </c>
      <c r="P55" s="27">
        <v>4.4681206376689674E-2</v>
      </c>
      <c r="Q55" s="27">
        <v>2.2919038664038553E-2</v>
      </c>
      <c r="R55" s="27">
        <v>9.929401033310041E-2</v>
      </c>
      <c r="S55" s="27">
        <v>0.1372108424201664</v>
      </c>
      <c r="T55" s="27">
        <v>0.12149560458073221</v>
      </c>
      <c r="U55" s="27">
        <v>7.7460711016190661E-2</v>
      </c>
      <c r="V55" s="27">
        <v>0.13176872518792249</v>
      </c>
      <c r="W55" s="27">
        <v>6.479312583319545E-2</v>
      </c>
      <c r="X55" s="27">
        <v>8.5023699133735017E-2</v>
      </c>
      <c r="Y55" s="27">
        <v>8.3554554138925277E-2</v>
      </c>
      <c r="Z55" s="27">
        <v>8.9196256785209455E-2</v>
      </c>
      <c r="AA55" s="27">
        <v>0.16087032115016078</v>
      </c>
      <c r="AB55" s="27">
        <v>0.16817098545602438</v>
      </c>
    </row>
    <row r="56" spans="1:28" s="34" customFormat="1">
      <c r="A56" s="44" t="s">
        <v>27</v>
      </c>
      <c r="B56" s="44" t="s">
        <v>3</v>
      </c>
      <c r="C56" s="27">
        <v>0.16663054203285499</v>
      </c>
      <c r="D56" s="27">
        <v>0.17232194264186781</v>
      </c>
      <c r="E56" s="27">
        <v>0.16276016427953938</v>
      </c>
      <c r="F56" s="27">
        <v>0.13634261942446138</v>
      </c>
      <c r="G56" s="27">
        <v>0.20429126258171368</v>
      </c>
      <c r="H56" s="27">
        <v>0.17052875418873104</v>
      </c>
      <c r="I56" s="27">
        <v>0.14752819671058987</v>
      </c>
      <c r="J56" s="27">
        <v>0.1478648839765338</v>
      </c>
      <c r="K56" s="27">
        <v>0.13417661651499274</v>
      </c>
      <c r="L56" s="27">
        <v>0.16332802231658614</v>
      </c>
      <c r="M56" s="27">
        <v>0.1691403958758225</v>
      </c>
      <c r="N56" s="27">
        <v>0.16126242445633093</v>
      </c>
      <c r="O56" s="27">
        <v>0.13461706894221312</v>
      </c>
      <c r="P56" s="27">
        <v>0.20311533335644807</v>
      </c>
      <c r="Q56" s="27">
        <v>0.16925512234957044</v>
      </c>
      <c r="R56" s="27">
        <v>0.14653898491852294</v>
      </c>
      <c r="S56" s="27">
        <v>0.146371124525185</v>
      </c>
      <c r="T56" s="27">
        <v>0.13374274751713916</v>
      </c>
      <c r="U56" s="27">
        <v>0.16328026441601026</v>
      </c>
      <c r="V56" s="27">
        <v>0.16923204936635494</v>
      </c>
      <c r="W56" s="27">
        <v>0.16019343647513146</v>
      </c>
      <c r="X56" s="27">
        <v>0.13497904836201205</v>
      </c>
      <c r="Y56" s="27">
        <v>0.2028192888603694</v>
      </c>
      <c r="Z56" s="27">
        <v>0.16975498222125257</v>
      </c>
      <c r="AA56" s="27">
        <v>0.14649460741630727</v>
      </c>
      <c r="AB56" s="27">
        <v>0.14681935456846443</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0.30167955625047993</v>
      </c>
      <c r="D58" s="27">
        <v>0.29127371864493545</v>
      </c>
      <c r="E58" s="27">
        <v>0.28816233924212831</v>
      </c>
      <c r="F58" s="27">
        <v>0.32292083043194431</v>
      </c>
      <c r="G58" s="27">
        <v>0.3232420188433176</v>
      </c>
      <c r="H58" s="27">
        <v>0.34755304645284119</v>
      </c>
      <c r="I58" s="27">
        <v>0.34257250067684197</v>
      </c>
      <c r="J58" s="27">
        <v>0.37736233604945391</v>
      </c>
      <c r="K58" s="27">
        <v>0.34810433626203319</v>
      </c>
      <c r="L58" s="27">
        <v>0.35776862023829431</v>
      </c>
      <c r="M58" s="27">
        <v>0.37216342708450739</v>
      </c>
      <c r="N58" s="27">
        <v>0.3885753203344966</v>
      </c>
      <c r="O58" s="27">
        <v>0.39091935455132876</v>
      </c>
      <c r="P58" s="27">
        <v>0.36921338348219929</v>
      </c>
      <c r="Q58" s="27">
        <v>0.3944317850919869</v>
      </c>
      <c r="R58" s="27">
        <v>0.37517531842712404</v>
      </c>
      <c r="S58" s="27">
        <v>0.40346687340852749</v>
      </c>
      <c r="T58" s="27">
        <v>0.36614386761392231</v>
      </c>
      <c r="U58" s="27">
        <v>0.37349123923018379</v>
      </c>
      <c r="V58" s="27">
        <v>0.37722430162836013</v>
      </c>
      <c r="W58" s="27">
        <v>0.3939582481746387</v>
      </c>
      <c r="X58" s="27">
        <v>0.40126427417829602</v>
      </c>
      <c r="Y58" s="27">
        <v>0.38457894268620296</v>
      </c>
      <c r="Z58" s="27">
        <v>0.40168623109550788</v>
      </c>
      <c r="AA58" s="27">
        <v>0.38467902555947198</v>
      </c>
      <c r="AB58" s="27">
        <v>0.42300604697708044</v>
      </c>
    </row>
    <row r="59" spans="1:28" s="34" customFormat="1">
      <c r="A59" s="44" t="s">
        <v>27</v>
      </c>
      <c r="B59" s="44" t="s">
        <v>8</v>
      </c>
      <c r="C59" s="27">
        <v>0.22087149806891815</v>
      </c>
      <c r="D59" s="27">
        <v>0.18688571263876377</v>
      </c>
      <c r="E59" s="27">
        <v>0.15821898463908082</v>
      </c>
      <c r="F59" s="27">
        <v>0.18597706103756328</v>
      </c>
      <c r="G59" s="27">
        <v>0.19154893121011221</v>
      </c>
      <c r="H59" s="27">
        <v>0.20783113600155714</v>
      </c>
      <c r="I59" s="27">
        <v>0.21790575119019906</v>
      </c>
      <c r="J59" s="27">
        <v>0.20851490155048466</v>
      </c>
      <c r="K59" s="27">
        <v>0.22227786145471581</v>
      </c>
      <c r="L59" s="27">
        <v>0.21861030412294449</v>
      </c>
      <c r="M59" s="27">
        <v>0.23118824875532457</v>
      </c>
      <c r="N59" s="27">
        <v>0.23628619609733964</v>
      </c>
      <c r="O59" s="27">
        <v>0.23921224912490183</v>
      </c>
      <c r="P59" s="27">
        <v>0.22217509313999523</v>
      </c>
      <c r="Q59" s="27">
        <v>0.23247555412632387</v>
      </c>
      <c r="R59" s="27">
        <v>0.22849537076174986</v>
      </c>
      <c r="S59" s="27">
        <v>0.21957500602214636</v>
      </c>
      <c r="T59" s="27">
        <v>0.2301465694812439</v>
      </c>
      <c r="U59" s="27">
        <v>0.22518552578089551</v>
      </c>
      <c r="V59" s="27">
        <v>0.20887905732854756</v>
      </c>
      <c r="W59" s="27">
        <v>0.21809732212525718</v>
      </c>
      <c r="X59" s="27">
        <v>0.22619805055712125</v>
      </c>
      <c r="Y59" s="27">
        <v>0.20748939494602778</v>
      </c>
      <c r="Z59" s="27">
        <v>0.22078208457762952</v>
      </c>
      <c r="AA59" s="27">
        <v>0.22103781407675285</v>
      </c>
      <c r="AB59" s="27">
        <v>0.21289906592373301</v>
      </c>
    </row>
    <row r="60" spans="1:28" s="34" customFormat="1">
      <c r="A60" s="44" t="s">
        <v>27</v>
      </c>
      <c r="B60" s="44" t="s">
        <v>91</v>
      </c>
      <c r="C60" s="27">
        <v>5.6733602533735612E-2</v>
      </c>
      <c r="D60" s="27">
        <v>0.12979492865325745</v>
      </c>
      <c r="E60" s="27">
        <v>0.10968155080162746</v>
      </c>
      <c r="F60" s="27">
        <v>9.5501249105316377E-2</v>
      </c>
      <c r="G60" s="27">
        <v>7.6276299902627978E-2</v>
      </c>
      <c r="H60" s="27">
        <v>6.2158716612354607E-2</v>
      </c>
      <c r="I60" s="27">
        <v>5.9995219949150601E-2</v>
      </c>
      <c r="J60" s="27">
        <v>5.2456951570138695E-2</v>
      </c>
      <c r="K60" s="27">
        <v>4.9250463325038643E-2</v>
      </c>
      <c r="L60" s="27">
        <v>4.634125765019808E-2</v>
      </c>
      <c r="M60" s="27">
        <v>4.7803202585530766E-2</v>
      </c>
      <c r="N60" s="27">
        <v>5.1707145272091609E-2</v>
      </c>
      <c r="O60" s="27">
        <v>5.1774020059760534E-2</v>
      </c>
      <c r="P60" s="27">
        <v>4.3846497398054046E-2</v>
      </c>
      <c r="Q60" s="27">
        <v>4.5785857606730582E-2</v>
      </c>
      <c r="R60" s="27">
        <v>4.5058267032795717E-2</v>
      </c>
      <c r="S60" s="27">
        <v>4.3200984399068318E-2</v>
      </c>
      <c r="T60" s="27">
        <v>4.311774979892935E-2</v>
      </c>
      <c r="U60" s="27">
        <v>4.5351977523928888E-2</v>
      </c>
      <c r="V60" s="27">
        <v>4.587344209383263E-2</v>
      </c>
      <c r="W60" s="27">
        <v>4.7643790486368222E-2</v>
      </c>
      <c r="X60" s="27">
        <v>4.8019819343827555E-2</v>
      </c>
      <c r="Y60" s="27">
        <v>4.2863535234083129E-2</v>
      </c>
      <c r="Z60" s="27">
        <v>4.4015018160831254E-2</v>
      </c>
      <c r="AA60" s="27">
        <v>4.4860081656964063E-2</v>
      </c>
      <c r="AB60" s="27">
        <v>4.5361364257961632E-2</v>
      </c>
    </row>
    <row r="61" spans="1:28" s="34" customFormat="1">
      <c r="A61" s="44" t="s">
        <v>27</v>
      </c>
      <c r="B61" s="44" t="s">
        <v>15</v>
      </c>
      <c r="C61" s="27" t="s">
        <v>262</v>
      </c>
      <c r="D61" s="27" t="s">
        <v>262</v>
      </c>
      <c r="E61" s="27" t="s">
        <v>262</v>
      </c>
      <c r="F61" s="27" t="s">
        <v>262</v>
      </c>
      <c r="G61" s="27">
        <v>0.24077610639496044</v>
      </c>
      <c r="H61" s="27">
        <v>0.25920081106379211</v>
      </c>
      <c r="I61" s="27">
        <v>0.27956362025839421</v>
      </c>
      <c r="J61" s="27">
        <v>0.27140528299172156</v>
      </c>
      <c r="K61" s="27">
        <v>0.27133743021486162</v>
      </c>
      <c r="L61" s="27">
        <v>0.25177559463792165</v>
      </c>
      <c r="M61" s="27">
        <v>0.24903949063886616</v>
      </c>
      <c r="N61" s="27">
        <v>0.25773598217293114</v>
      </c>
      <c r="O61" s="27">
        <v>0.26942325844447795</v>
      </c>
      <c r="P61" s="27">
        <v>0.24310238847768778</v>
      </c>
      <c r="Q61" s="27">
        <v>0.25216671273035324</v>
      </c>
      <c r="R61" s="27">
        <v>0.26138034518135567</v>
      </c>
      <c r="S61" s="27">
        <v>0.24642918413061562</v>
      </c>
      <c r="T61" s="27">
        <v>0.25195620300597849</v>
      </c>
      <c r="U61" s="27">
        <v>0.26284218476603838</v>
      </c>
      <c r="V61" s="27">
        <v>0.26474976780847959</v>
      </c>
      <c r="W61" s="27">
        <v>0.27897796163216348</v>
      </c>
      <c r="X61" s="27">
        <v>0.28121339738371304</v>
      </c>
      <c r="Y61" s="27">
        <v>0.25605943534685394</v>
      </c>
      <c r="Z61" s="27">
        <v>0.26260174321495838</v>
      </c>
      <c r="AA61" s="27">
        <v>0.27216733086882555</v>
      </c>
      <c r="AB61" s="27">
        <v>0.25867267958026047</v>
      </c>
    </row>
    <row r="62" spans="1:28" s="34" customFormat="1">
      <c r="A62" s="44" t="s">
        <v>27</v>
      </c>
      <c r="B62" s="44" t="s">
        <v>201</v>
      </c>
      <c r="C62" s="27">
        <v>9.5118643458710933E-2</v>
      </c>
      <c r="D62" s="27">
        <v>8.2416547819366345E-2</v>
      </c>
      <c r="E62" s="27">
        <v>8.8726751693123912E-2</v>
      </c>
      <c r="F62" s="27">
        <v>9.188344010986893E-2</v>
      </c>
      <c r="G62" s="27">
        <v>7.823065067323301E-2</v>
      </c>
      <c r="H62" s="27">
        <v>7.8822036354056907E-2</v>
      </c>
      <c r="I62" s="27">
        <v>9.3020226415181942E-2</v>
      </c>
      <c r="J62" s="27">
        <v>0.10005282920157114</v>
      </c>
      <c r="K62" s="27">
        <v>0.10857647095136042</v>
      </c>
      <c r="L62" s="27">
        <v>0.11118651899331944</v>
      </c>
      <c r="M62" s="27">
        <v>0.11198026168584692</v>
      </c>
      <c r="N62" s="27">
        <v>0.12351003710603474</v>
      </c>
      <c r="O62" s="27">
        <v>0.13060259367982485</v>
      </c>
      <c r="P62" s="27">
        <v>0.11863574587728065</v>
      </c>
      <c r="Q62" s="27">
        <v>0.12517921945788144</v>
      </c>
      <c r="R62" s="27">
        <v>0.12683373348557545</v>
      </c>
      <c r="S62" s="27">
        <v>0.1244163510326845</v>
      </c>
      <c r="T62" s="27">
        <v>0.12387633133088082</v>
      </c>
      <c r="U62" s="27">
        <v>0.13199843124037114</v>
      </c>
      <c r="V62" s="27">
        <v>0.13230998702641905</v>
      </c>
      <c r="W62" s="27">
        <v>0.13693151264250575</v>
      </c>
      <c r="X62" s="27">
        <v>0.13903605798500185</v>
      </c>
      <c r="Y62" s="27">
        <v>0.12807084806129296</v>
      </c>
      <c r="Z62" s="27">
        <v>0.131867994699053</v>
      </c>
      <c r="AA62" s="27">
        <v>0.13342119718890008</v>
      </c>
      <c r="AB62" s="27">
        <v>0.13032425402409506</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0.1172158017273026</v>
      </c>
      <c r="D68" s="27">
        <v>2.0279126011940252E-2</v>
      </c>
      <c r="E68" s="27">
        <v>8.0846543650896413E-2</v>
      </c>
      <c r="F68" s="27">
        <v>0.27498160314798969</v>
      </c>
      <c r="G68" s="27">
        <v>0.29061569316208102</v>
      </c>
      <c r="H68" s="27">
        <v>0.24969265332532523</v>
      </c>
      <c r="I68" s="27">
        <v>0.2877475074234534</v>
      </c>
      <c r="J68" s="27">
        <v>0.26403478512927592</v>
      </c>
      <c r="K68" s="27">
        <v>0.29732798412994121</v>
      </c>
      <c r="L68" s="27">
        <v>0.41256200867229625</v>
      </c>
      <c r="M68" s="27">
        <v>0.41538843427518929</v>
      </c>
      <c r="N68" s="27">
        <v>0.36877283620466511</v>
      </c>
      <c r="O68" s="27">
        <v>0.39743833350949842</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7.3391295662100457E-3</v>
      </c>
      <c r="D69" s="27">
        <v>0.27362654109589041</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5.5498669881152516E-3</v>
      </c>
      <c r="D70" s="27">
        <v>5.1035560756459801E-4</v>
      </c>
      <c r="E70" s="27">
        <v>4.6299159150215256E-3</v>
      </c>
      <c r="F70" s="27">
        <v>3.8788016130496983E-2</v>
      </c>
      <c r="G70" s="27">
        <v>4.96512511423313E-2</v>
      </c>
      <c r="H70" s="27">
        <v>6.0933782297278374E-2</v>
      </c>
      <c r="I70" s="27">
        <v>3.9023417861540871E-2</v>
      </c>
      <c r="J70" s="27">
        <v>4.5617607616415014E-2</v>
      </c>
      <c r="K70" s="27">
        <v>0.10289309388753703</v>
      </c>
      <c r="L70" s="27">
        <v>0.18977322448660985</v>
      </c>
      <c r="M70" s="27">
        <v>0.21821465669444878</v>
      </c>
      <c r="N70" s="27">
        <v>0.1669817094827834</v>
      </c>
      <c r="O70" s="27">
        <v>0.16984075139859459</v>
      </c>
      <c r="P70" s="27">
        <v>0.18862194647071528</v>
      </c>
      <c r="Q70" s="27">
        <v>0.20651685979611345</v>
      </c>
      <c r="R70" s="27">
        <v>0.24343557899563509</v>
      </c>
      <c r="S70" s="27">
        <v>0.27841202249000624</v>
      </c>
      <c r="T70" s="27">
        <v>0.23835152859044473</v>
      </c>
      <c r="U70" s="27">
        <v>0.25595475266711937</v>
      </c>
      <c r="V70" s="27">
        <v>0.27148152671112735</v>
      </c>
      <c r="W70" s="27">
        <v>0.18298496750840765</v>
      </c>
      <c r="X70" s="27">
        <v>0.19367460437456419</v>
      </c>
      <c r="Y70" s="27">
        <v>0.20922640180352051</v>
      </c>
      <c r="Z70" s="27">
        <v>0.23140206807857672</v>
      </c>
      <c r="AA70" s="27">
        <v>0.23606205145502521</v>
      </c>
      <c r="AB70" s="27">
        <v>0.22613727952152607</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1.3843818493150684E-3</v>
      </c>
      <c r="E72" s="27">
        <v>0.19235934931506851</v>
      </c>
      <c r="F72" s="27">
        <v>6.0349326484018253E-4</v>
      </c>
      <c r="G72" s="27">
        <v>1.5604718036529679E-3</v>
      </c>
      <c r="H72" s="27">
        <v>1.4949625570776255E-2</v>
      </c>
      <c r="I72" s="27">
        <v>8.3868738584474889E-9</v>
      </c>
      <c r="J72" s="27">
        <v>8.5040097031963477E-9</v>
      </c>
      <c r="K72" s="27">
        <v>1.2413793949771692E-3</v>
      </c>
      <c r="L72" s="27">
        <v>1.1217788812785389E-8</v>
      </c>
      <c r="M72" s="27">
        <v>1.2813121004566212E-8</v>
      </c>
      <c r="N72" s="27">
        <v>1.3781889269406393E-3</v>
      </c>
      <c r="O72" s="27">
        <v>5.0389212328767123E-4</v>
      </c>
      <c r="P72" s="27">
        <v>2.8324840182648407E-3</v>
      </c>
      <c r="Q72" s="27">
        <v>1.9084417808219179E-8</v>
      </c>
      <c r="R72" s="27">
        <v>1.9835692351598174E-4</v>
      </c>
      <c r="S72" s="27">
        <v>7.1675781963470328E-5</v>
      </c>
      <c r="T72" s="27">
        <v>1.3493428652968037E-3</v>
      </c>
      <c r="U72" s="27">
        <v>2.9787529680365296E-8</v>
      </c>
      <c r="V72" s="27">
        <v>1.1837938356164381E-3</v>
      </c>
      <c r="W72" s="27">
        <v>5.1729714611872145E-3</v>
      </c>
      <c r="X72" s="27">
        <v>1.0120275114155195E-3</v>
      </c>
      <c r="Y72" s="27">
        <v>7.7977619863013126E-4</v>
      </c>
      <c r="Z72" s="27">
        <v>5.0552697488584468E-8</v>
      </c>
      <c r="AA72" s="27">
        <v>4.1705268264840183E-3</v>
      </c>
      <c r="AB72" s="27">
        <v>2.4066006849315065E-3</v>
      </c>
    </row>
    <row r="73" spans="1:28" s="34" customFormat="1">
      <c r="A73" s="44" t="s">
        <v>28</v>
      </c>
      <c r="B73" s="44" t="s">
        <v>9</v>
      </c>
      <c r="C73" s="27">
        <v>0.31625089792155836</v>
      </c>
      <c r="D73" s="27">
        <v>0.28122926222615796</v>
      </c>
      <c r="E73" s="27">
        <v>0.34859709346700551</v>
      </c>
      <c r="F73" s="27">
        <v>0.34732464840767224</v>
      </c>
      <c r="G73" s="27">
        <v>0.32142653251542863</v>
      </c>
      <c r="H73" s="27">
        <v>0.32996433263652963</v>
      </c>
      <c r="I73" s="27">
        <v>0.33201615519140071</v>
      </c>
      <c r="J73" s="27">
        <v>0.35019721730183379</v>
      </c>
      <c r="K73" s="27">
        <v>0.32069116839855938</v>
      </c>
      <c r="L73" s="27">
        <v>0.32313805961542907</v>
      </c>
      <c r="M73" s="27">
        <v>0.3100582044395922</v>
      </c>
      <c r="N73" s="27">
        <v>0.35148126104885097</v>
      </c>
      <c r="O73" s="27">
        <v>0.35165597338438137</v>
      </c>
      <c r="P73" s="27">
        <v>0.33586992030093304</v>
      </c>
      <c r="Q73" s="27">
        <v>0.34934503483046991</v>
      </c>
      <c r="R73" s="27">
        <v>0.35148789849305856</v>
      </c>
      <c r="S73" s="27">
        <v>0.37328240628337489</v>
      </c>
      <c r="T73" s="27">
        <v>0.33551547827995865</v>
      </c>
      <c r="U73" s="27">
        <v>0.33667142343841167</v>
      </c>
      <c r="V73" s="27">
        <v>0.31777794763395867</v>
      </c>
      <c r="W73" s="27">
        <v>0.35443075354530551</v>
      </c>
      <c r="X73" s="27">
        <v>0.34179692971660486</v>
      </c>
      <c r="Y73" s="27">
        <v>0.32105778271312896</v>
      </c>
      <c r="Z73" s="27">
        <v>0.33194479408293959</v>
      </c>
      <c r="AA73" s="27">
        <v>0.32168001964792015</v>
      </c>
      <c r="AB73" s="27">
        <v>0.35128391470518439</v>
      </c>
    </row>
    <row r="74" spans="1:28" s="34" customFormat="1">
      <c r="A74" s="44" t="s">
        <v>28</v>
      </c>
      <c r="B74" s="44" t="s">
        <v>8</v>
      </c>
      <c r="C74" s="27">
        <v>0.22432076020471337</v>
      </c>
      <c r="D74" s="27">
        <v>0.18951538063730536</v>
      </c>
      <c r="E74" s="27">
        <v>0.22210297433221105</v>
      </c>
      <c r="F74" s="27">
        <v>0.23684871412597647</v>
      </c>
      <c r="G74" s="27">
        <v>0.21270981902734257</v>
      </c>
      <c r="H74" s="27">
        <v>0.22391447654496555</v>
      </c>
      <c r="I74" s="27">
        <v>0.22813363658209149</v>
      </c>
      <c r="J74" s="27">
        <v>0.22079321092707757</v>
      </c>
      <c r="K74" s="27">
        <v>0.23189474651143158</v>
      </c>
      <c r="L74" s="27">
        <v>0.22512404638112463</v>
      </c>
      <c r="M74" s="27">
        <v>0.22501536645139328</v>
      </c>
      <c r="N74" s="27">
        <v>0.22501245433821393</v>
      </c>
      <c r="O74" s="27">
        <v>0.23512064773256627</v>
      </c>
      <c r="P74" s="27">
        <v>0.21824417071036886</v>
      </c>
      <c r="Q74" s="27">
        <v>0.23382573595111941</v>
      </c>
      <c r="R74" s="27">
        <v>0.23787920659878839</v>
      </c>
      <c r="S74" s="27">
        <v>0.22907515037653281</v>
      </c>
      <c r="T74" s="27">
        <v>0.23795199207544457</v>
      </c>
      <c r="U74" s="27">
        <v>0.23013639477040765</v>
      </c>
      <c r="V74" s="27">
        <v>0.22334075430028308</v>
      </c>
      <c r="W74" s="27">
        <v>0.23240551618777705</v>
      </c>
      <c r="X74" s="27">
        <v>0.2296330779076734</v>
      </c>
      <c r="Y74" s="27">
        <v>0.20162074238242841</v>
      </c>
      <c r="Z74" s="27">
        <v>0.21312894247395928</v>
      </c>
      <c r="AA74" s="27">
        <v>0.20989069470080887</v>
      </c>
      <c r="AB74" s="27">
        <v>0.2082088707577664</v>
      </c>
    </row>
    <row r="75" spans="1:28" s="34" customFormat="1">
      <c r="A75" s="44" t="s">
        <v>28</v>
      </c>
      <c r="B75" s="44" t="s">
        <v>91</v>
      </c>
      <c r="C75" s="27">
        <v>5.0476128953271276E-2</v>
      </c>
      <c r="D75" s="27">
        <v>4.2671198325668701E-2</v>
      </c>
      <c r="E75" s="27">
        <v>4.6284787706291783E-2</v>
      </c>
      <c r="F75" s="27">
        <v>4.6347045282184154E-2</v>
      </c>
      <c r="G75" s="27">
        <v>4.2101939928487292E-2</v>
      </c>
      <c r="H75" s="27">
        <v>4.3313277734772983E-2</v>
      </c>
      <c r="I75" s="27">
        <v>4.7402023740392978E-2</v>
      </c>
      <c r="J75" s="27">
        <v>4.4690089789197161E-2</v>
      </c>
      <c r="K75" s="27">
        <v>4.6820677369637159E-2</v>
      </c>
      <c r="L75" s="27">
        <v>4.647608159460774E-2</v>
      </c>
      <c r="M75" s="27">
        <v>4.3474101260733297E-2</v>
      </c>
      <c r="N75" s="27">
        <v>4.4038969576048324E-2</v>
      </c>
      <c r="O75" s="27">
        <v>4.465611246595854E-2</v>
      </c>
      <c r="P75" s="27">
        <v>4.1710054980563842E-2</v>
      </c>
      <c r="Q75" s="27">
        <v>4.1947754714000147E-2</v>
      </c>
      <c r="R75" s="27">
        <v>4.1524922406650108E-2</v>
      </c>
      <c r="S75" s="27">
        <v>4.0434251757319004E-2</v>
      </c>
      <c r="T75" s="27">
        <v>9.4456786055309785E-2</v>
      </c>
      <c r="U75" s="27">
        <v>9.6101722465618017E-2</v>
      </c>
      <c r="V75" s="27">
        <v>0.13861075797048536</v>
      </c>
      <c r="W75" s="27">
        <v>0.16973595709900918</v>
      </c>
      <c r="X75" s="27">
        <v>0.17901946921343453</v>
      </c>
      <c r="Y75" s="27">
        <v>0.16521036476194592</v>
      </c>
      <c r="Z75" s="27">
        <v>0.17028505936819235</v>
      </c>
      <c r="AA75" s="27">
        <v>0.18383172728672043</v>
      </c>
      <c r="AB75" s="27">
        <v>0.16837022454028092</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201</v>
      </c>
      <c r="C77" s="27">
        <v>9.9902035864017621E-2</v>
      </c>
      <c r="D77" s="27">
        <v>8.2431964581541325E-2</v>
      </c>
      <c r="E77" s="27">
        <v>8.6039121853722769E-2</v>
      </c>
      <c r="F77" s="27">
        <v>8.7184112430783792E-2</v>
      </c>
      <c r="G77" s="27">
        <v>7.8602034473690505E-2</v>
      </c>
      <c r="H77" s="27">
        <v>8.1598337870816648E-2</v>
      </c>
      <c r="I77" s="27">
        <v>8.6462045444453003E-2</v>
      </c>
      <c r="J77" s="27">
        <v>8.3983491304289837E-2</v>
      </c>
      <c r="K77" s="27">
        <v>8.9653363650554832E-2</v>
      </c>
      <c r="L77" s="27">
        <v>9.1332854091396326E-2</v>
      </c>
      <c r="M77" s="27">
        <v>9.0235581167132067E-2</v>
      </c>
      <c r="N77" s="27">
        <v>9.4620809821028676E-2</v>
      </c>
      <c r="O77" s="27">
        <v>9.6668142418618805E-2</v>
      </c>
      <c r="P77" s="27">
        <v>9.3466164229181595E-2</v>
      </c>
      <c r="Q77" s="27">
        <v>9.5657532331685141E-2</v>
      </c>
      <c r="R77" s="27">
        <v>9.7441115589266436E-2</v>
      </c>
      <c r="S77" s="27">
        <v>9.8143999044684863E-2</v>
      </c>
      <c r="T77" s="27">
        <v>9.7403809988735074E-2</v>
      </c>
      <c r="U77" s="27">
        <v>0.10057950898790338</v>
      </c>
      <c r="V77" s="27">
        <v>0.10179498998809537</v>
      </c>
      <c r="W77" s="27">
        <v>0.10590671869311218</v>
      </c>
      <c r="X77" s="27">
        <v>0.10972786612850328</v>
      </c>
      <c r="Y77" s="27">
        <v>0.10764508613445536</v>
      </c>
      <c r="Z77" s="27">
        <v>0.10946706020633858</v>
      </c>
      <c r="AA77" s="27">
        <v>0.11148295041777691</v>
      </c>
      <c r="AB77" s="27">
        <v>0.11088115589164627</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2.3817406480505794E-8</v>
      </c>
      <c r="F83" s="27">
        <v>2.9958148928696873E-8</v>
      </c>
      <c r="G83" s="27">
        <v>2.8822919959606601E-8</v>
      </c>
      <c r="H83" s="27">
        <v>2.7883309185107131E-8</v>
      </c>
      <c r="I83" s="27">
        <v>1.0082868479978924E-7</v>
      </c>
      <c r="J83" s="27">
        <v>1.0755853749560941E-7</v>
      </c>
      <c r="K83" s="27">
        <v>1.20226718914647E-7</v>
      </c>
      <c r="L83" s="27">
        <v>1.2338367140850018E-7</v>
      </c>
      <c r="M83" s="27">
        <v>1.249621147260274E-7</v>
      </c>
      <c r="N83" s="27">
        <v>1.2913445073761854E-7</v>
      </c>
      <c r="O83" s="27">
        <v>1.3530310414471318E-7</v>
      </c>
      <c r="P83" s="27">
        <v>1.4324448981383911E-7</v>
      </c>
      <c r="Q83" s="27">
        <v>1.5233384373902355E-7</v>
      </c>
      <c r="R83" s="27">
        <v>1.6443775794696171E-7</v>
      </c>
      <c r="S83" s="27">
        <v>1.6791038812785386E-7</v>
      </c>
      <c r="T83" s="27">
        <v>1.8510318976115208E-7</v>
      </c>
      <c r="U83" s="27">
        <v>1.8998946259220176E-7</v>
      </c>
      <c r="V83" s="27">
        <v>1.9018497541271513E-7</v>
      </c>
      <c r="W83" s="27">
        <v>2.0115395591851072E-7</v>
      </c>
      <c r="X83" s="27">
        <v>2.1063036200386373E-7</v>
      </c>
      <c r="Y83" s="27">
        <v>2.2598566473480857E-7</v>
      </c>
      <c r="Z83" s="27">
        <v>2.3941240230944853E-7</v>
      </c>
      <c r="AA83" s="27">
        <v>2.4893044213206833E-7</v>
      </c>
      <c r="AB83" s="27">
        <v>2.6032346548998893E-7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4.1087180621825456E-8</v>
      </c>
      <c r="D85" s="27">
        <v>3.0284943050638761E-8</v>
      </c>
      <c r="E85" s="27">
        <v>3.3293543173772512E-8</v>
      </c>
      <c r="F85" s="27">
        <v>4.8739027628136058E-8</v>
      </c>
      <c r="G85" s="27">
        <v>3.994346749781951E-8</v>
      </c>
      <c r="H85" s="27">
        <v>3.3917400979939458E-8</v>
      </c>
      <c r="I85" s="27">
        <v>1.1365824290698266E-7</v>
      </c>
      <c r="J85" s="27">
        <v>5.7927750695000195E-4</v>
      </c>
      <c r="K85" s="27">
        <v>3.5023314431506846E-3</v>
      </c>
      <c r="L85" s="27">
        <v>1.6187815833589863E-4</v>
      </c>
      <c r="M85" s="27">
        <v>1.1239238878283503E-3</v>
      </c>
      <c r="N85" s="27">
        <v>7.3942809594941246E-4</v>
      </c>
      <c r="O85" s="27">
        <v>6.7890840109813039E-4</v>
      </c>
      <c r="P85" s="27">
        <v>6.4143362253119419E-4</v>
      </c>
      <c r="Q85" s="27">
        <v>3.6552760826599122E-4</v>
      </c>
      <c r="R85" s="27">
        <v>1.5265810327103827E-3</v>
      </c>
      <c r="S85" s="27">
        <v>5.2588721802145153E-4</v>
      </c>
      <c r="T85" s="27">
        <v>2.1236504862189838E-3</v>
      </c>
      <c r="U85" s="27">
        <v>7.3503522079924476E-4</v>
      </c>
      <c r="V85" s="27">
        <v>7.1095912430915948E-4</v>
      </c>
      <c r="W85" s="27">
        <v>3.2592934644938656E-3</v>
      </c>
      <c r="X85" s="27">
        <v>2.4929021594777621E-3</v>
      </c>
      <c r="Y85" s="27">
        <v>2.2749383958088376E-4</v>
      </c>
      <c r="Z85" s="27">
        <v>2.0474086256297918E-4</v>
      </c>
      <c r="AA85" s="27">
        <v>1.5357455006824745E-3</v>
      </c>
      <c r="AB85" s="27">
        <v>4.2002264089811619E-4</v>
      </c>
    </row>
    <row r="86" spans="1:28" s="34" customFormat="1">
      <c r="A86" s="44" t="s">
        <v>29</v>
      </c>
      <c r="B86" s="44" t="s">
        <v>3</v>
      </c>
      <c r="C86" s="27">
        <v>0.31998768985006693</v>
      </c>
      <c r="D86" s="27">
        <v>0.40001868789806172</v>
      </c>
      <c r="E86" s="27">
        <v>0.28039510096242021</v>
      </c>
      <c r="F86" s="27">
        <v>0.2627788856534703</v>
      </c>
      <c r="G86" s="27">
        <v>0.27489816552183033</v>
      </c>
      <c r="H86" s="27">
        <v>0.42490851021680981</v>
      </c>
      <c r="I86" s="27">
        <v>0.43482118514688967</v>
      </c>
      <c r="J86" s="27">
        <v>0.37901444389564415</v>
      </c>
      <c r="K86" s="27">
        <v>0.40627679057186672</v>
      </c>
      <c r="L86" s="27">
        <v>0.41386021250043314</v>
      </c>
      <c r="M86" s="27">
        <v>0.40274122399201617</v>
      </c>
      <c r="N86" s="27">
        <v>0.37978460501285893</v>
      </c>
      <c r="O86" s="27">
        <v>0.34961796543826967</v>
      </c>
      <c r="P86" s="27">
        <v>0.3717608678953882</v>
      </c>
      <c r="Q86" s="27">
        <v>0.34583401681513776</v>
      </c>
      <c r="R86" s="27">
        <v>0.35896578594878181</v>
      </c>
      <c r="S86" s="27">
        <v>0.32758403434079603</v>
      </c>
      <c r="T86" s="27">
        <v>0.33770853082022328</v>
      </c>
      <c r="U86" s="27">
        <v>0.34508209566310688</v>
      </c>
      <c r="V86" s="27">
        <v>0.34570406533238829</v>
      </c>
      <c r="W86" s="27">
        <v>0.33059580360479185</v>
      </c>
      <c r="X86" s="27">
        <v>0.31607711108102982</v>
      </c>
      <c r="Y86" s="27">
        <v>0.35299241734358233</v>
      </c>
      <c r="Z86" s="27">
        <v>0.33880744153680353</v>
      </c>
      <c r="AA86" s="27">
        <v>0.36833523611577074</v>
      </c>
      <c r="AB86" s="27">
        <v>0.33111326048491485</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0.32972750145743612</v>
      </c>
      <c r="D88" s="27">
        <v>0.36343767891873635</v>
      </c>
      <c r="E88" s="27">
        <v>0.40826771473404883</v>
      </c>
      <c r="F88" s="27">
        <v>0.43760484597466437</v>
      </c>
      <c r="G88" s="27">
        <v>0.36588349458892433</v>
      </c>
      <c r="H88" s="27">
        <v>0.33125381289571054</v>
      </c>
      <c r="I88" s="27">
        <v>0.3936426728946455</v>
      </c>
      <c r="J88" s="27">
        <v>0.40478126673679832</v>
      </c>
      <c r="K88" s="27">
        <v>0.40634098920143413</v>
      </c>
      <c r="L88" s="27">
        <v>0.38932509481789485</v>
      </c>
      <c r="M88" s="27">
        <v>0.40265414444708503</v>
      </c>
      <c r="N88" s="27">
        <v>0.39616112115181917</v>
      </c>
      <c r="O88" s="27">
        <v>0.4026935858785492</v>
      </c>
      <c r="P88" s="27">
        <v>0.36996310783423358</v>
      </c>
      <c r="Q88" s="27">
        <v>0.36735861322056568</v>
      </c>
      <c r="R88" s="27">
        <v>0.32218987050701314</v>
      </c>
      <c r="S88" s="27">
        <v>0.32853348506862046</v>
      </c>
      <c r="T88" s="27">
        <v>0.32971701344922794</v>
      </c>
      <c r="U88" s="27">
        <v>0.32361000693579078</v>
      </c>
      <c r="V88" s="27">
        <v>0.33602339521131763</v>
      </c>
      <c r="W88" s="27">
        <v>0.34246860626217218</v>
      </c>
      <c r="X88" s="27">
        <v>0.36915154718314885</v>
      </c>
      <c r="Y88" s="27">
        <v>0.35891538580884974</v>
      </c>
      <c r="Z88" s="27">
        <v>0.37069545847119917</v>
      </c>
      <c r="AA88" s="27">
        <v>0.33996443647889357</v>
      </c>
      <c r="AB88" s="27">
        <v>0.35032856684337821</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8.7676563749281529E-5</v>
      </c>
      <c r="E90" s="27">
        <v>1.2543380320477181E-4</v>
      </c>
      <c r="F90" s="27">
        <v>1.3324997972705889E-4</v>
      </c>
      <c r="G90" s="27">
        <v>1.3595722044401629E-4</v>
      </c>
      <c r="H90" s="27">
        <v>1.4330414644636106E-4</v>
      </c>
      <c r="I90" s="27">
        <v>1.497275273970153E-4</v>
      </c>
      <c r="J90" s="27">
        <v>1.6822952976750823E-4</v>
      </c>
      <c r="K90" s="27">
        <v>1.7937650611753655E-4</v>
      </c>
      <c r="L90" s="27">
        <v>1.9617349436973515E-4</v>
      </c>
      <c r="M90" s="27">
        <v>2.1935018641739201E-4</v>
      </c>
      <c r="N90" s="27">
        <v>2.4399632631771033E-4</v>
      </c>
      <c r="O90" s="27">
        <v>2.6983563470417166E-4</v>
      </c>
      <c r="P90" s="27">
        <v>3.1985086256508039E-4</v>
      </c>
      <c r="Q90" s="27">
        <v>3.5442146517219536E-4</v>
      </c>
      <c r="R90" s="27">
        <v>3.8769529432789785E-4</v>
      </c>
      <c r="S90" s="27">
        <v>4.3279766943475661E-4</v>
      </c>
      <c r="T90" s="27">
        <v>4.9160314196488837E-4</v>
      </c>
      <c r="U90" s="27">
        <v>5.1633300976581761E-4</v>
      </c>
      <c r="V90" s="27">
        <v>5.9379279136349817E-4</v>
      </c>
      <c r="W90" s="27">
        <v>7.1411694371673734E-4</v>
      </c>
      <c r="X90" s="27">
        <v>7.1394038740686748E-4</v>
      </c>
      <c r="Y90" s="27">
        <v>7.7969247820748925E-4</v>
      </c>
      <c r="Z90" s="27">
        <v>8.4232604692656128E-4</v>
      </c>
      <c r="AA90" s="27">
        <v>9.1176857501014765E-4</v>
      </c>
      <c r="AB90" s="27">
        <v>9.9895631279904259E-4</v>
      </c>
    </row>
    <row r="91" spans="1:28" s="34" customFormat="1">
      <c r="A91" s="44" t="s">
        <v>29</v>
      </c>
      <c r="B91" s="44" t="s">
        <v>15</v>
      </c>
      <c r="C91" s="27" t="s">
        <v>262</v>
      </c>
      <c r="D91" s="27" t="s">
        <v>262</v>
      </c>
      <c r="E91" s="27" t="s">
        <v>262</v>
      </c>
      <c r="F91" s="27" t="s">
        <v>262</v>
      </c>
      <c r="G91" s="27" t="s">
        <v>262</v>
      </c>
      <c r="H91" s="27" t="s">
        <v>262</v>
      </c>
      <c r="I91" s="27" t="s">
        <v>262</v>
      </c>
      <c r="J91" s="27" t="s">
        <v>262</v>
      </c>
      <c r="K91" s="27" t="s">
        <v>262</v>
      </c>
      <c r="L91" s="27" t="s">
        <v>262</v>
      </c>
      <c r="M91" s="27" t="s">
        <v>262</v>
      </c>
      <c r="N91" s="27" t="s">
        <v>262</v>
      </c>
      <c r="O91" s="27" t="s">
        <v>262</v>
      </c>
      <c r="P91" s="27" t="s">
        <v>262</v>
      </c>
      <c r="Q91" s="27" t="s">
        <v>262</v>
      </c>
      <c r="R91" s="27" t="s">
        <v>262</v>
      </c>
      <c r="S91" s="27" t="s">
        <v>262</v>
      </c>
      <c r="T91" s="27" t="s">
        <v>262</v>
      </c>
      <c r="U91" s="27" t="s">
        <v>262</v>
      </c>
      <c r="V91" s="27" t="s">
        <v>262</v>
      </c>
      <c r="W91" s="27" t="s">
        <v>262</v>
      </c>
      <c r="X91" s="27" t="s">
        <v>262</v>
      </c>
      <c r="Y91" s="27" t="s">
        <v>262</v>
      </c>
      <c r="Z91" s="27" t="s">
        <v>262</v>
      </c>
      <c r="AA91" s="27" t="s">
        <v>262</v>
      </c>
      <c r="AB91" s="27" t="s">
        <v>262</v>
      </c>
    </row>
    <row r="92" spans="1:28" s="34" customFormat="1">
      <c r="A92" s="44" t="s">
        <v>29</v>
      </c>
      <c r="B92" s="44" t="s">
        <v>201</v>
      </c>
      <c r="C92" s="27" t="s">
        <v>262</v>
      </c>
      <c r="D92" s="27">
        <v>3.8709208888014032E-2</v>
      </c>
      <c r="E92" s="27">
        <v>6.7696429499235794E-2</v>
      </c>
      <c r="F92" s="27">
        <v>5.5841877853881276E-2</v>
      </c>
      <c r="G92" s="27">
        <v>4.7149543378995434E-2</v>
      </c>
      <c r="H92" s="27">
        <v>4.3390574320566012E-2</v>
      </c>
      <c r="I92" s="27">
        <v>4.9291941556724124E-2</v>
      </c>
      <c r="J92" s="27">
        <v>5.6641945126371364E-2</v>
      </c>
      <c r="K92" s="27">
        <v>5.57676612107115E-2</v>
      </c>
      <c r="L92" s="27">
        <v>6.9479348342771766E-2</v>
      </c>
      <c r="M92" s="27">
        <v>6.8158490879942787E-2</v>
      </c>
      <c r="N92" s="27">
        <v>6.9671409183155841E-2</v>
      </c>
      <c r="O92" s="27">
        <v>7.7533583301908141E-2</v>
      </c>
      <c r="P92" s="27">
        <v>6.5528310518893601E-2</v>
      </c>
      <c r="Q92" s="27">
        <v>7.4404330957769341E-2</v>
      </c>
      <c r="R92" s="27">
        <v>7.3068622211633669E-2</v>
      </c>
      <c r="S92" s="27">
        <v>7.2873458024505761E-2</v>
      </c>
      <c r="T92" s="27">
        <v>8.0773695305699847E-2</v>
      </c>
      <c r="U92" s="27">
        <v>8.5548160772494997E-2</v>
      </c>
      <c r="V92" s="27">
        <v>8.5351218878885304E-2</v>
      </c>
      <c r="W92" s="27">
        <v>8.9370618513400307E-2</v>
      </c>
      <c r="X92" s="27">
        <v>9.8463288703918919E-2</v>
      </c>
      <c r="Y92" s="27">
        <v>8.3737841285223935E-2</v>
      </c>
      <c r="Z92" s="27">
        <v>9.4663495862781985E-2</v>
      </c>
      <c r="AA92" s="27">
        <v>8.8905547667515183E-2</v>
      </c>
      <c r="AB92" s="27">
        <v>9.6071663796630874E-2</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8.6254980132512246E-2</v>
      </c>
      <c r="D98" s="27">
        <v>0.12273854321683385</v>
      </c>
      <c r="E98" s="27">
        <v>0.13546958879865653</v>
      </c>
      <c r="F98" s="27">
        <v>0.13072566303706529</v>
      </c>
      <c r="G98" s="27">
        <v>0.11152183718984857</v>
      </c>
      <c r="H98" s="27">
        <v>0.10063042941117883</v>
      </c>
      <c r="I98" s="27">
        <v>9.7989129068997247E-2</v>
      </c>
      <c r="J98" s="27">
        <v>8.7671422209120789E-2</v>
      </c>
      <c r="K98" s="27">
        <v>8.3074385855061841E-2</v>
      </c>
      <c r="L98" s="27">
        <v>7.7307577403868788E-2</v>
      </c>
      <c r="M98" s="27">
        <v>7.23831493568175E-2</v>
      </c>
      <c r="N98" s="27">
        <v>7.7421201882975244E-2</v>
      </c>
      <c r="O98" s="27">
        <v>7.7367986054667992E-2</v>
      </c>
      <c r="P98" s="27">
        <v>6.7948988335029617E-2</v>
      </c>
      <c r="Q98" s="27">
        <v>7.0731562015913102E-2</v>
      </c>
      <c r="R98" s="27">
        <v>6.9814173668350105E-2</v>
      </c>
      <c r="S98" s="27">
        <v>6.7916655259633141E-2</v>
      </c>
      <c r="T98" s="27">
        <v>8.1680249312623646E-2</v>
      </c>
      <c r="U98" s="27">
        <v>8.4408783187547687E-2</v>
      </c>
      <c r="V98" s="27">
        <v>8.559428606820739E-2</v>
      </c>
      <c r="W98" s="27">
        <v>0.12159611576288054</v>
      </c>
      <c r="X98" s="27">
        <v>0.11889398250916544</v>
      </c>
      <c r="Y98" s="27">
        <v>0.10746149030313337</v>
      </c>
      <c r="Z98" s="27">
        <v>0.11536300962103202</v>
      </c>
      <c r="AA98" s="27">
        <v>0.11808476173979983</v>
      </c>
      <c r="AB98" s="27">
        <v>0.12130363910278409</v>
      </c>
    </row>
    <row r="99" spans="1:28" collapsed="1">
      <c r="A99" s="44" t="s">
        <v>19</v>
      </c>
      <c r="B99" s="44" t="s">
        <v>14</v>
      </c>
      <c r="C99" s="27">
        <v>0.29075528861235994</v>
      </c>
      <c r="D99" s="27">
        <v>0.24037939936775551</v>
      </c>
      <c r="E99" s="27">
        <v>0.28006534363657654</v>
      </c>
      <c r="F99" s="27">
        <v>0.27609847866174919</v>
      </c>
      <c r="G99" s="27">
        <v>0.24874676418839009</v>
      </c>
      <c r="H99" s="27">
        <v>0.30702909331660727</v>
      </c>
      <c r="I99" s="27">
        <v>0.28478453840161821</v>
      </c>
      <c r="J99" s="27">
        <v>0.28339006481875884</v>
      </c>
      <c r="K99" s="27">
        <v>0.29054326304600575</v>
      </c>
      <c r="L99" s="27">
        <v>0.30499011421429045</v>
      </c>
      <c r="M99" s="27">
        <v>0.3039307787047843</v>
      </c>
      <c r="N99" s="27">
        <v>0.31966001174245923</v>
      </c>
      <c r="O99" s="27">
        <v>0.31769126892584582</v>
      </c>
      <c r="P99" s="27">
        <v>0.28635727055067572</v>
      </c>
      <c r="Q99" s="27">
        <v>0.28180046943841608</v>
      </c>
      <c r="R99" s="27">
        <v>0.2968658114919418</v>
      </c>
      <c r="S99" s="27">
        <v>0.29321251383649555</v>
      </c>
      <c r="T99" s="27">
        <v>0.29809125200990577</v>
      </c>
      <c r="U99" s="27">
        <v>0.31946173607748718</v>
      </c>
      <c r="V99" s="27">
        <v>0.32715872016829867</v>
      </c>
      <c r="W99" s="27">
        <v>0.34308832467051392</v>
      </c>
      <c r="X99" s="27">
        <v>0.35038068804214628</v>
      </c>
      <c r="Y99" s="27">
        <v>0.3134906166002171</v>
      </c>
      <c r="Z99" s="27">
        <v>0.30845933951077414</v>
      </c>
      <c r="AA99" s="27">
        <v>0.33544090876960758</v>
      </c>
      <c r="AB99" s="27">
        <v>0.32436953762197984</v>
      </c>
    </row>
    <row r="100" spans="1:28">
      <c r="A100" s="44" t="s">
        <v>19</v>
      </c>
      <c r="B100" s="44" t="s">
        <v>202</v>
      </c>
      <c r="C100" s="27">
        <v>0.11168382678671236</v>
      </c>
      <c r="D100" s="27">
        <v>9.4736319179175521E-2</v>
      </c>
      <c r="E100" s="27">
        <v>0.10050705566864102</v>
      </c>
      <c r="F100" s="27">
        <v>0.10359106548529684</v>
      </c>
      <c r="G100" s="27">
        <v>9.3104214526379778E-2</v>
      </c>
      <c r="H100" s="27">
        <v>9.6001755085878576E-2</v>
      </c>
      <c r="I100" s="27">
        <v>0.10678743286696533</v>
      </c>
      <c r="J100" s="27">
        <v>0.11275749063818191</v>
      </c>
      <c r="K100" s="27">
        <v>0.12320058259253855</v>
      </c>
      <c r="L100" s="27">
        <v>0.12789381346531517</v>
      </c>
      <c r="M100" s="27">
        <v>0.1296326881307692</v>
      </c>
      <c r="N100" s="27">
        <v>0.13996544714569703</v>
      </c>
      <c r="O100" s="27">
        <v>0.14480650673133441</v>
      </c>
      <c r="P100" s="27">
        <v>0.13973626056461746</v>
      </c>
      <c r="Q100" s="27">
        <v>0.147671361261863</v>
      </c>
      <c r="R100" s="27">
        <v>0.15037311905753903</v>
      </c>
      <c r="S100" s="27">
        <v>0.15096992541006329</v>
      </c>
      <c r="T100" s="27">
        <v>0.15105798053596248</v>
      </c>
      <c r="U100" s="27">
        <v>0.15742144011302514</v>
      </c>
      <c r="V100" s="27">
        <v>0.15649544955152564</v>
      </c>
      <c r="W100" s="27">
        <v>0.16273222401191509</v>
      </c>
      <c r="X100" s="27">
        <v>0.16594666253824955</v>
      </c>
      <c r="Y100" s="27">
        <v>0.15775223874684363</v>
      </c>
      <c r="Z100" s="27">
        <v>0.16351266144771495</v>
      </c>
      <c r="AA100" s="27">
        <v>0.16439818041359097</v>
      </c>
      <c r="AB100" s="27">
        <v>0.16321372887071617</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0.45816087109237802</v>
      </c>
      <c r="D103" s="27">
        <v>0.20306799719267871</v>
      </c>
      <c r="E103" s="27">
        <v>0.23513070182923076</v>
      </c>
      <c r="F103" s="27">
        <v>0.25164637694726594</v>
      </c>
      <c r="G103" s="27">
        <v>0.22758968154945</v>
      </c>
      <c r="H103" s="27">
        <v>0.24107503180193093</v>
      </c>
      <c r="I103" s="27">
        <v>0.25244830013322972</v>
      </c>
      <c r="J103" s="27">
        <v>0.24743153891992201</v>
      </c>
      <c r="K103" s="27">
        <v>0.25151814032993841</v>
      </c>
      <c r="L103" s="27">
        <v>0.24632038814423635</v>
      </c>
      <c r="M103" s="27">
        <v>0.23266639642291193</v>
      </c>
      <c r="N103" s="27">
        <v>0.24774110943854932</v>
      </c>
      <c r="O103" s="27">
        <v>0.26340480993233567</v>
      </c>
      <c r="P103" s="27">
        <v>0.24454911288496298</v>
      </c>
      <c r="Q103" s="27">
        <v>0.25303456759499254</v>
      </c>
      <c r="R103" s="27">
        <v>0.25530022352168263</v>
      </c>
      <c r="S103" s="27">
        <v>0.2519164427990721</v>
      </c>
      <c r="T103" s="27">
        <v>0.21734272374607902</v>
      </c>
      <c r="U103" s="27">
        <v>0.21973743447629498</v>
      </c>
      <c r="V103" s="27">
        <v>0.21425715134996268</v>
      </c>
      <c r="W103" s="27">
        <v>0.27414666393548143</v>
      </c>
      <c r="X103" s="27">
        <v>0.27317591668308955</v>
      </c>
      <c r="Y103" s="27">
        <v>0.2508337187995488</v>
      </c>
      <c r="Z103" s="27">
        <v>0.26159657119539381</v>
      </c>
      <c r="AA103" s="27">
        <v>0.26485430227285994</v>
      </c>
      <c r="AB103" s="27">
        <v>0.2559018689901344</v>
      </c>
    </row>
    <row r="104" spans="1:28">
      <c r="A104" s="44" t="s">
        <v>25</v>
      </c>
      <c r="B104" s="44" t="s">
        <v>14</v>
      </c>
      <c r="C104" s="27">
        <v>0.29015837002609263</v>
      </c>
      <c r="D104" s="27">
        <v>0.23741701728636658</v>
      </c>
      <c r="E104" s="27">
        <v>0.30540602033050668</v>
      </c>
      <c r="F104" s="27">
        <v>0.30023286312241798</v>
      </c>
      <c r="G104" s="27">
        <v>0.24857219201156697</v>
      </c>
      <c r="H104" s="27">
        <v>0.31939997882138577</v>
      </c>
      <c r="I104" s="27">
        <v>0.27998582112094694</v>
      </c>
      <c r="J104" s="27">
        <v>0.28359363837377966</v>
      </c>
      <c r="K104" s="27">
        <v>0.28700777380399645</v>
      </c>
      <c r="L104" s="27">
        <v>0.29204566522959652</v>
      </c>
      <c r="M104" s="27">
        <v>0.29480677459465388</v>
      </c>
      <c r="N104" s="27">
        <v>0.31583000852025966</v>
      </c>
      <c r="O104" s="27">
        <v>0.3085442866524134</v>
      </c>
      <c r="P104" s="27">
        <v>0.28470115356215631</v>
      </c>
      <c r="Q104" s="27">
        <v>0.26570677732929854</v>
      </c>
      <c r="R104" s="27">
        <v>0.28724135267734513</v>
      </c>
      <c r="S104" s="27">
        <v>0.2836317672484534</v>
      </c>
      <c r="T104" s="27">
        <v>0.28925438812378801</v>
      </c>
      <c r="U104" s="27">
        <v>0.31483242380461079</v>
      </c>
      <c r="V104" s="27">
        <v>0.32263935409346606</v>
      </c>
      <c r="W104" s="27">
        <v>0.34397237876890441</v>
      </c>
      <c r="X104" s="27">
        <v>0.35405918390844926</v>
      </c>
      <c r="Y104" s="27">
        <v>0.32013245717317329</v>
      </c>
      <c r="Z104" s="27">
        <v>0.30319881188787329</v>
      </c>
      <c r="AA104" s="27">
        <v>0.34062946361195245</v>
      </c>
      <c r="AB104" s="27">
        <v>0.31008042534558666</v>
      </c>
    </row>
    <row r="105" spans="1:28">
      <c r="A105" s="44" t="s">
        <v>25</v>
      </c>
      <c r="B105" s="44" t="s">
        <v>202</v>
      </c>
      <c r="C105" s="27">
        <v>0.10076651569963289</v>
      </c>
      <c r="D105" s="27">
        <v>9.0899540389735051E-2</v>
      </c>
      <c r="E105" s="27">
        <v>9.7323985266765473E-2</v>
      </c>
      <c r="F105" s="27">
        <v>0.10269631605862098</v>
      </c>
      <c r="G105" s="27">
        <v>9.4345129565991837E-2</v>
      </c>
      <c r="H105" s="27">
        <v>9.6362203139645553E-2</v>
      </c>
      <c r="I105" s="27">
        <v>0.10982297971795194</v>
      </c>
      <c r="J105" s="27">
        <v>0.12107684840025393</v>
      </c>
      <c r="K105" s="27">
        <v>0.13280360999249288</v>
      </c>
      <c r="L105" s="27">
        <v>0.13841574124526587</v>
      </c>
      <c r="M105" s="27">
        <v>0.13812311926921125</v>
      </c>
      <c r="N105" s="27">
        <v>0.15034698678282257</v>
      </c>
      <c r="O105" s="27">
        <v>0.15501919510568857</v>
      </c>
      <c r="P105" s="27">
        <v>0.15199927640025285</v>
      </c>
      <c r="Q105" s="27">
        <v>0.16196904754640079</v>
      </c>
      <c r="R105" s="27">
        <v>0.166449044291506</v>
      </c>
      <c r="S105" s="27">
        <v>0.16676165343492944</v>
      </c>
      <c r="T105" s="27">
        <v>0.16669385729847278</v>
      </c>
      <c r="U105" s="27">
        <v>0.1713336449440413</v>
      </c>
      <c r="V105" s="27">
        <v>0.16760819729047763</v>
      </c>
      <c r="W105" s="27">
        <v>0.17541828180221175</v>
      </c>
      <c r="X105" s="27">
        <v>0.1784186594420317</v>
      </c>
      <c r="Y105" s="27">
        <v>0.17213093127283463</v>
      </c>
      <c r="Z105" s="27">
        <v>0.17879129293599266</v>
      </c>
      <c r="AA105" s="27">
        <v>0.1810042369034795</v>
      </c>
      <c r="AB105" s="27">
        <v>0.17672763961613816</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9.3561794272768659E-2</v>
      </c>
      <c r="D108" s="27">
        <v>8.3756674794581931E-2</v>
      </c>
      <c r="E108" s="27">
        <v>9.4073964026504323E-2</v>
      </c>
      <c r="F108" s="27">
        <v>9.8243749290635743E-2</v>
      </c>
      <c r="G108" s="27">
        <v>9.3769348541145797E-2</v>
      </c>
      <c r="H108" s="27">
        <v>9.8547419264460145E-2</v>
      </c>
      <c r="I108" s="27">
        <v>9.6819398955041575E-2</v>
      </c>
      <c r="J108" s="27">
        <v>9.5998400890610652E-2</v>
      </c>
      <c r="K108" s="27">
        <v>9.6451492033868408E-2</v>
      </c>
      <c r="L108" s="27">
        <v>9.3792597636015107E-2</v>
      </c>
      <c r="M108" s="27">
        <v>9.3059710773384971E-2</v>
      </c>
      <c r="N108" s="27">
        <v>9.2844251999424879E-2</v>
      </c>
      <c r="O108" s="27">
        <v>8.8246594132649986E-2</v>
      </c>
      <c r="P108" s="27">
        <v>8.731875705534306E-2</v>
      </c>
      <c r="Q108" s="27">
        <v>8.9246961556026405E-2</v>
      </c>
      <c r="R108" s="27">
        <v>8.8242781219671843E-2</v>
      </c>
      <c r="S108" s="27">
        <v>8.6822652829334587E-2</v>
      </c>
      <c r="T108" s="27">
        <v>0.12448923124305603</v>
      </c>
      <c r="U108" s="27">
        <v>0.12520638990599564</v>
      </c>
      <c r="V108" s="27">
        <v>0.12312357705174903</v>
      </c>
      <c r="W108" s="27">
        <v>0.13406605444352759</v>
      </c>
      <c r="X108" s="27">
        <v>0.13348387350208987</v>
      </c>
      <c r="Y108" s="27">
        <v>0.1362254183332447</v>
      </c>
      <c r="Z108" s="27">
        <v>0.13816699819133596</v>
      </c>
      <c r="AA108" s="27">
        <v>0.13756721283717463</v>
      </c>
      <c r="AB108" s="27">
        <v>0.13860914949982867</v>
      </c>
    </row>
    <row r="109" spans="1:28">
      <c r="A109" s="44" t="s">
        <v>26</v>
      </c>
      <c r="B109" s="44" t="s">
        <v>14</v>
      </c>
      <c r="C109" s="27">
        <v>0.29182212183036971</v>
      </c>
      <c r="D109" s="27">
        <v>0.2438355117960426</v>
      </c>
      <c r="E109" s="27">
        <v>0.25050122082699139</v>
      </c>
      <c r="F109" s="27">
        <v>0.24794169679096903</v>
      </c>
      <c r="G109" s="27">
        <v>0.20272632333369237</v>
      </c>
      <c r="H109" s="27">
        <v>0.24050765766222565</v>
      </c>
      <c r="I109" s="27">
        <v>0.27775215793731411</v>
      </c>
      <c r="J109" s="27">
        <v>0.26920376677747831</v>
      </c>
      <c r="K109" s="27">
        <v>0.28459793372835152</v>
      </c>
      <c r="L109" s="27">
        <v>0.32176943405378233</v>
      </c>
      <c r="M109" s="27">
        <v>0.31513035723862431</v>
      </c>
      <c r="N109" s="27">
        <v>0.32273899576445669</v>
      </c>
      <c r="O109" s="27">
        <v>0.32593444461666765</v>
      </c>
      <c r="P109" s="27">
        <v>0.28345524505190539</v>
      </c>
      <c r="Q109" s="27">
        <v>0.29955424455204022</v>
      </c>
      <c r="R109" s="27">
        <v>0.30459836047762162</v>
      </c>
      <c r="S109" s="27">
        <v>0.3029815874942029</v>
      </c>
      <c r="T109" s="27">
        <v>0.3074877073354681</v>
      </c>
      <c r="U109" s="27">
        <v>0.3221321399815979</v>
      </c>
      <c r="V109" s="27">
        <v>0.33118510409059398</v>
      </c>
      <c r="W109" s="27">
        <v>0.33725322377055483</v>
      </c>
      <c r="X109" s="27">
        <v>0.33999790405484204</v>
      </c>
      <c r="Y109" s="27">
        <v>0.29876178249223995</v>
      </c>
      <c r="Z109" s="27">
        <v>0.30989336878849549</v>
      </c>
      <c r="AA109" s="27">
        <v>0.32328472523186663</v>
      </c>
      <c r="AB109" s="27">
        <v>0.3454140619424747</v>
      </c>
    </row>
    <row r="110" spans="1:28">
      <c r="A110" s="44" t="s">
        <v>26</v>
      </c>
      <c r="B110" s="44" t="s">
        <v>202</v>
      </c>
      <c r="C110" s="27">
        <v>0.1004342607717264</v>
      </c>
      <c r="D110" s="27">
        <v>8.8466116645911155E-2</v>
      </c>
      <c r="E110" s="27">
        <v>9.9761420922227048E-2</v>
      </c>
      <c r="F110" s="27">
        <v>0.10443300506951066</v>
      </c>
      <c r="G110" s="27">
        <v>0.10116911564318951</v>
      </c>
      <c r="H110" s="27">
        <v>0.10575747125727875</v>
      </c>
      <c r="I110" s="27">
        <v>0.11825156583936521</v>
      </c>
      <c r="J110" s="27">
        <v>0.13037372592977123</v>
      </c>
      <c r="K110" s="27">
        <v>0.14295521169520312</v>
      </c>
      <c r="L110" s="27">
        <v>0.14817991788004292</v>
      </c>
      <c r="M110" s="27">
        <v>0.15439318574598557</v>
      </c>
      <c r="N110" s="27">
        <v>0.16047255933067284</v>
      </c>
      <c r="O110" s="27">
        <v>0.15870477061913146</v>
      </c>
      <c r="P110" s="27">
        <v>0.15932224327456757</v>
      </c>
      <c r="Q110" s="27">
        <v>0.16600893946130751</v>
      </c>
      <c r="R110" s="27">
        <v>0.16683293392996387</v>
      </c>
      <c r="S110" s="27">
        <v>0.16846534741258989</v>
      </c>
      <c r="T110" s="27">
        <v>0.16969235841945784</v>
      </c>
      <c r="U110" s="27">
        <v>0.17274790953559827</v>
      </c>
      <c r="V110" s="27">
        <v>0.17253579419709802</v>
      </c>
      <c r="W110" s="27">
        <v>0.17665162407316723</v>
      </c>
      <c r="X110" s="27">
        <v>0.1776567269118822</v>
      </c>
      <c r="Y110" s="27">
        <v>0.17082581688223727</v>
      </c>
      <c r="Z110" s="27">
        <v>0.17627744337479184</v>
      </c>
      <c r="AA110" s="27">
        <v>0.17456771360805792</v>
      </c>
      <c r="AB110" s="27">
        <v>0.17893774386460065</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6.7577726509868166E-2</v>
      </c>
      <c r="D113" s="27">
        <v>0.15337686714236687</v>
      </c>
      <c r="E113" s="27">
        <v>0.12906565905257808</v>
      </c>
      <c r="F113" s="27">
        <v>0.11325454666163494</v>
      </c>
      <c r="G113" s="27">
        <v>8.9968180108436741E-2</v>
      </c>
      <c r="H113" s="27">
        <v>7.3588667764039412E-2</v>
      </c>
      <c r="I113" s="27">
        <v>7.1064400872955624E-2</v>
      </c>
      <c r="J113" s="27">
        <v>6.2226381093194172E-2</v>
      </c>
      <c r="K113" s="27">
        <v>5.8460394222974298E-2</v>
      </c>
      <c r="L113" s="27">
        <v>5.4831240521740925E-2</v>
      </c>
      <c r="M113" s="27">
        <v>5.6731067344209983E-2</v>
      </c>
      <c r="N113" s="27">
        <v>6.1341482408006312E-2</v>
      </c>
      <c r="O113" s="27">
        <v>6.1440734207331142E-2</v>
      </c>
      <c r="P113" s="27">
        <v>5.202827534240223E-2</v>
      </c>
      <c r="Q113" s="27">
        <v>5.4510833371806636E-2</v>
      </c>
      <c r="R113" s="27">
        <v>5.3286737753581309E-2</v>
      </c>
      <c r="S113" s="27">
        <v>5.1433345366214467E-2</v>
      </c>
      <c r="T113" s="27">
        <v>5.0976279537731178E-2</v>
      </c>
      <c r="U113" s="27">
        <v>5.3987449428333292E-2</v>
      </c>
      <c r="V113" s="27">
        <v>5.4257707286463647E-2</v>
      </c>
      <c r="W113" s="27">
        <v>5.6520228241125889E-2</v>
      </c>
      <c r="X113" s="27">
        <v>5.7156864711219481E-2</v>
      </c>
      <c r="Y113" s="27">
        <v>5.0674707103717229E-2</v>
      </c>
      <c r="Z113" s="27">
        <v>5.238006956306885E-2</v>
      </c>
      <c r="AA113" s="27">
        <v>5.3030921072353965E-2</v>
      </c>
      <c r="AB113" s="27">
        <v>5.3785465788924652E-2</v>
      </c>
    </row>
    <row r="114" spans="1:28">
      <c r="A114" s="44" t="s">
        <v>27</v>
      </c>
      <c r="B114" s="44" t="s">
        <v>14</v>
      </c>
      <c r="C114" s="27" t="s">
        <v>262</v>
      </c>
      <c r="D114" s="27" t="s">
        <v>262</v>
      </c>
      <c r="E114" s="27" t="s">
        <v>262</v>
      </c>
      <c r="F114" s="27" t="s">
        <v>262</v>
      </c>
      <c r="G114" s="27">
        <v>0.31681103578514602</v>
      </c>
      <c r="H114" s="27">
        <v>0.34105333422395545</v>
      </c>
      <c r="I114" s="27">
        <v>0.36784684802753093</v>
      </c>
      <c r="J114" s="27">
        <v>0.35967907505475627</v>
      </c>
      <c r="K114" s="27">
        <v>0.35595060644234827</v>
      </c>
      <c r="L114" s="27">
        <v>0.33206548926899226</v>
      </c>
      <c r="M114" s="27">
        <v>0.32647240671185324</v>
      </c>
      <c r="N114" s="27">
        <v>0.33806117791921458</v>
      </c>
      <c r="O114" s="27">
        <v>0.35673535153374231</v>
      </c>
      <c r="P114" s="27">
        <v>0.3176404930788635</v>
      </c>
      <c r="Q114" s="27">
        <v>0.33258723538816853</v>
      </c>
      <c r="R114" s="27">
        <v>0.34313256823811444</v>
      </c>
      <c r="S114" s="27">
        <v>0.32785387861080351</v>
      </c>
      <c r="T114" s="27">
        <v>0.32791641673749089</v>
      </c>
      <c r="U114" s="27">
        <v>0.34749501949016803</v>
      </c>
      <c r="V114" s="27">
        <v>0.34670488207634265</v>
      </c>
      <c r="W114" s="27">
        <v>0.36707626526767939</v>
      </c>
      <c r="X114" s="27">
        <v>0.37362254450853555</v>
      </c>
      <c r="Y114" s="27">
        <v>0.33331540550532646</v>
      </c>
      <c r="Z114" s="27">
        <v>0.34913352305376094</v>
      </c>
      <c r="AA114" s="27">
        <v>0.35450999955593659</v>
      </c>
      <c r="AB114" s="27">
        <v>0.34035881581456312</v>
      </c>
    </row>
    <row r="115" spans="1:28">
      <c r="A115" s="44" t="s">
        <v>27</v>
      </c>
      <c r="B115" s="44" t="s">
        <v>202</v>
      </c>
      <c r="C115" s="27">
        <v>0.11190428820082467</v>
      </c>
      <c r="D115" s="27">
        <v>9.7027928614521849E-2</v>
      </c>
      <c r="E115" s="27">
        <v>0.10419115362498137</v>
      </c>
      <c r="F115" s="27">
        <v>0.108347199962779</v>
      </c>
      <c r="G115" s="27">
        <v>9.1837306336190541E-2</v>
      </c>
      <c r="H115" s="27">
        <v>9.2731801018616097E-2</v>
      </c>
      <c r="I115" s="27">
        <v>0.10943555781968774</v>
      </c>
      <c r="J115" s="27">
        <v>0.11787016242329239</v>
      </c>
      <c r="K115" s="27">
        <v>0.12785287486755609</v>
      </c>
      <c r="L115" s="27">
        <v>0.13071577109893032</v>
      </c>
      <c r="M115" s="27">
        <v>0.13176340747998322</v>
      </c>
      <c r="N115" s="27">
        <v>0.14521953054301898</v>
      </c>
      <c r="O115" s="27">
        <v>0.15365009712629771</v>
      </c>
      <c r="P115" s="27">
        <v>0.13957146454796257</v>
      </c>
      <c r="Q115" s="27">
        <v>0.14769674435139532</v>
      </c>
      <c r="R115" s="27">
        <v>0.1488504452405848</v>
      </c>
      <c r="S115" s="27">
        <v>0.14681657994295894</v>
      </c>
      <c r="T115" s="27">
        <v>0.14534920996654069</v>
      </c>
      <c r="U115" s="27">
        <v>0.15575057344701976</v>
      </c>
      <c r="V115" s="27">
        <v>0.15530298814475124</v>
      </c>
      <c r="W115" s="27">
        <v>0.16105190845443679</v>
      </c>
      <c r="X115" s="27">
        <v>0.16404491467169921</v>
      </c>
      <c r="Y115" s="27">
        <v>0.15024714416529961</v>
      </c>
      <c r="Z115" s="27">
        <v>0.15561832488630076</v>
      </c>
      <c r="AA115" s="27">
        <v>0.15653115167535395</v>
      </c>
      <c r="AB115" s="27">
        <v>0.15332265399416906</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5.9934634444144798E-2</v>
      </c>
      <c r="D118" s="27">
        <v>5.0734675166340643E-2</v>
      </c>
      <c r="E118" s="27">
        <v>5.4855297353515131E-2</v>
      </c>
      <c r="F118" s="27">
        <v>5.521199239467544E-2</v>
      </c>
      <c r="G118" s="27">
        <v>4.9884576907451419E-2</v>
      </c>
      <c r="H118" s="27">
        <v>5.1604806267724221E-2</v>
      </c>
      <c r="I118" s="27">
        <v>5.6173522944814064E-2</v>
      </c>
      <c r="J118" s="27">
        <v>5.30979186945345E-2</v>
      </c>
      <c r="K118" s="27">
        <v>5.5686851019736763E-2</v>
      </c>
      <c r="L118" s="27">
        <v>5.5163656571011584E-2</v>
      </c>
      <c r="M118" s="27">
        <v>5.1645092355081357E-2</v>
      </c>
      <c r="N118" s="27">
        <v>5.2314742633557954E-2</v>
      </c>
      <c r="O118" s="27">
        <v>5.3053089643162833E-2</v>
      </c>
      <c r="P118" s="27">
        <v>4.9545907746887989E-2</v>
      </c>
      <c r="Q118" s="27">
        <v>4.9974021217198357E-2</v>
      </c>
      <c r="R118" s="27">
        <v>4.918800431540965E-2</v>
      </c>
      <c r="S118" s="27">
        <v>4.8168873978792749E-2</v>
      </c>
      <c r="T118" s="27">
        <v>0.11325208401622791</v>
      </c>
      <c r="U118" s="27">
        <v>0.11565042940272004</v>
      </c>
      <c r="V118" s="27">
        <v>0.16616895169893478</v>
      </c>
      <c r="W118" s="27">
        <v>0.20417731433989406</v>
      </c>
      <c r="X118" s="27">
        <v>0.21608129177327667</v>
      </c>
      <c r="Y118" s="27">
        <v>0.1981320164003513</v>
      </c>
      <c r="Z118" s="27">
        <v>0.2055476169103066</v>
      </c>
      <c r="AA118" s="27">
        <v>0.22068001056685679</v>
      </c>
      <c r="AB118" s="27">
        <v>0.2027544740672963</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202</v>
      </c>
      <c r="C120" s="27">
        <v>0.11743841110627892</v>
      </c>
      <c r="D120" s="27">
        <v>9.7087911097829785E-2</v>
      </c>
      <c r="E120" s="27">
        <v>0.10099677443039408</v>
      </c>
      <c r="F120" s="27">
        <v>0.10281788408093441</v>
      </c>
      <c r="G120" s="27">
        <v>9.2246216739582582E-2</v>
      </c>
      <c r="H120" s="27">
        <v>9.6246120204276267E-2</v>
      </c>
      <c r="I120" s="27">
        <v>0.1014929317259695</v>
      </c>
      <c r="J120" s="27">
        <v>9.8804105888259372E-2</v>
      </c>
      <c r="K120" s="27">
        <v>0.10555807903397471</v>
      </c>
      <c r="L120" s="27">
        <v>0.10737436836479328</v>
      </c>
      <c r="M120" s="27">
        <v>0.10615950532896233</v>
      </c>
      <c r="N120" s="27">
        <v>0.11131859609927407</v>
      </c>
      <c r="O120" s="27">
        <v>0.11374175444241588</v>
      </c>
      <c r="P120" s="27">
        <v>0.10994689768940757</v>
      </c>
      <c r="Q120" s="27">
        <v>0.11284636366223333</v>
      </c>
      <c r="R120" s="27">
        <v>0.11435273132804097</v>
      </c>
      <c r="S120" s="27">
        <v>0.11578708968577139</v>
      </c>
      <c r="T120" s="27">
        <v>0.11429267233613918</v>
      </c>
      <c r="U120" s="27">
        <v>0.11866725889360751</v>
      </c>
      <c r="V120" s="27">
        <v>0.11944362097023412</v>
      </c>
      <c r="W120" s="27">
        <v>0.12459612753469833</v>
      </c>
      <c r="X120" s="27">
        <v>0.12944975476168533</v>
      </c>
      <c r="Y120" s="27">
        <v>0.12630720225331793</v>
      </c>
      <c r="Z120" s="27">
        <v>0.1291539508610976</v>
      </c>
      <c r="AA120" s="27">
        <v>0.13081024188065296</v>
      </c>
      <c r="AB120" s="27">
        <v>0.13044841996993631</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1.0423766035299876E-4</v>
      </c>
      <c r="E123" s="27">
        <v>1.4910942015725293E-4</v>
      </c>
      <c r="F123" s="27">
        <v>1.5836914254270466E-4</v>
      </c>
      <c r="G123" s="27">
        <v>1.6157146040238487E-4</v>
      </c>
      <c r="H123" s="27">
        <v>1.7032160248286682E-4</v>
      </c>
      <c r="I123" s="27">
        <v>1.7792559798431596E-4</v>
      </c>
      <c r="J123" s="27">
        <v>1.999636790635092E-4</v>
      </c>
      <c r="K123" s="27">
        <v>2.1318706958223523E-4</v>
      </c>
      <c r="L123" s="27">
        <v>2.3315032767392307E-4</v>
      </c>
      <c r="M123" s="27">
        <v>2.6070815332339452E-4</v>
      </c>
      <c r="N123" s="27">
        <v>2.8991803351576331E-4</v>
      </c>
      <c r="O123" s="27">
        <v>3.2080772072986521E-4</v>
      </c>
      <c r="P123" s="27">
        <v>3.8004289353319598E-4</v>
      </c>
      <c r="Q123" s="27">
        <v>4.2132394966369445E-4</v>
      </c>
      <c r="R123" s="27">
        <v>4.6066575850689344E-4</v>
      </c>
      <c r="S123" s="27">
        <v>5.1451614661771527E-4</v>
      </c>
      <c r="T123" s="27">
        <v>5.8415428032867524E-4</v>
      </c>
      <c r="U123" s="27">
        <v>6.1386507352201021E-4</v>
      </c>
      <c r="V123" s="27">
        <v>7.0570681091162415E-4</v>
      </c>
      <c r="W123" s="27">
        <v>8.4858358746285395E-4</v>
      </c>
      <c r="X123" s="27">
        <v>8.4873335943122681E-4</v>
      </c>
      <c r="Y123" s="27">
        <v>9.2658017522783288E-4</v>
      </c>
      <c r="Z123" s="27">
        <v>1.0011893537333191E-3</v>
      </c>
      <c r="AA123" s="27">
        <v>1.0835346280909895E-3</v>
      </c>
      <c r="AB123" s="27">
        <v>1.1872754681468512E-3</v>
      </c>
    </row>
    <row r="124" spans="1:28">
      <c r="A124" s="44" t="s">
        <v>29</v>
      </c>
      <c r="B124" s="44" t="s">
        <v>14</v>
      </c>
      <c r="C124" s="27" t="s">
        <v>262</v>
      </c>
      <c r="D124" s="27" t="s">
        <v>262</v>
      </c>
      <c r="E124" s="27" t="s">
        <v>262</v>
      </c>
      <c r="F124" s="27" t="s">
        <v>262</v>
      </c>
      <c r="G124" s="27" t="s">
        <v>262</v>
      </c>
      <c r="H124" s="27" t="s">
        <v>262</v>
      </c>
      <c r="I124" s="27" t="s">
        <v>262</v>
      </c>
      <c r="J124" s="27" t="s">
        <v>262</v>
      </c>
      <c r="K124" s="27" t="s">
        <v>262</v>
      </c>
      <c r="L124" s="27" t="s">
        <v>262</v>
      </c>
      <c r="M124" s="27" t="s">
        <v>262</v>
      </c>
      <c r="N124" s="27" t="s">
        <v>262</v>
      </c>
      <c r="O124" s="27" t="s">
        <v>262</v>
      </c>
      <c r="P124" s="27" t="s">
        <v>262</v>
      </c>
      <c r="Q124" s="27" t="s">
        <v>262</v>
      </c>
      <c r="R124" s="27" t="s">
        <v>262</v>
      </c>
      <c r="S124" s="27" t="s">
        <v>262</v>
      </c>
      <c r="T124" s="27" t="s">
        <v>262</v>
      </c>
      <c r="U124" s="27" t="s">
        <v>262</v>
      </c>
      <c r="V124" s="27" t="s">
        <v>262</v>
      </c>
      <c r="W124" s="27" t="s">
        <v>262</v>
      </c>
      <c r="X124" s="27" t="s">
        <v>262</v>
      </c>
      <c r="Y124" s="27" t="s">
        <v>262</v>
      </c>
      <c r="Z124" s="27" t="s">
        <v>262</v>
      </c>
      <c r="AA124" s="27" t="s">
        <v>262</v>
      </c>
      <c r="AB124" s="27" t="s">
        <v>262</v>
      </c>
    </row>
    <row r="125" spans="1:28">
      <c r="A125" s="44" t="s">
        <v>29</v>
      </c>
      <c r="B125" s="44" t="s">
        <v>202</v>
      </c>
      <c r="C125" s="27" t="s">
        <v>262</v>
      </c>
      <c r="D125" s="27">
        <v>4.5569161050736079E-2</v>
      </c>
      <c r="E125" s="27">
        <v>7.9617864110405417E-2</v>
      </c>
      <c r="F125" s="27">
        <v>6.59188299086758E-2</v>
      </c>
      <c r="G125" s="27">
        <v>5.534624200913197E-2</v>
      </c>
      <c r="H125" s="27">
        <v>5.115558413375812E-2</v>
      </c>
      <c r="I125" s="27">
        <v>5.7859154578528339E-2</v>
      </c>
      <c r="J125" s="27">
        <v>6.6684386661434197E-2</v>
      </c>
      <c r="K125" s="27">
        <v>6.5850833460672414E-2</v>
      </c>
      <c r="L125" s="27">
        <v>8.1508589117707086E-2</v>
      </c>
      <c r="M125" s="27">
        <v>8.0507580519773442E-2</v>
      </c>
      <c r="N125" s="27">
        <v>8.1702692795535353E-2</v>
      </c>
      <c r="O125" s="27">
        <v>9.1576049635035323E-2</v>
      </c>
      <c r="P125" s="27">
        <v>7.6791697531141373E-2</v>
      </c>
      <c r="Q125" s="27">
        <v>8.753496888161956E-2</v>
      </c>
      <c r="R125" s="27">
        <v>8.5962686705059452E-2</v>
      </c>
      <c r="S125" s="27">
        <v>8.6153755474545235E-2</v>
      </c>
      <c r="T125" s="27">
        <v>9.4667684283800194E-2</v>
      </c>
      <c r="U125" s="27">
        <v>0.10108585469510929</v>
      </c>
      <c r="V125" s="27">
        <v>0.10033920195807337</v>
      </c>
      <c r="W125" s="27">
        <v>0.10486797130826397</v>
      </c>
      <c r="X125" s="27">
        <v>0.11630575135004073</v>
      </c>
      <c r="Y125" s="27">
        <v>9.8102497997762286E-2</v>
      </c>
      <c r="Z125" s="27">
        <v>0.11160628095546769</v>
      </c>
      <c r="AA125" s="27">
        <v>0.10438201802442321</v>
      </c>
      <c r="AB125" s="27">
        <v>0.11302547035438937</v>
      </c>
    </row>
  </sheetData>
  <sheetProtection algorithmName="SHA-512" hashValue="r61/QCAyvWWbU2OEQbxNFFDKSRcMbfSDQIOxVYnDIpb6cW9dh3GSEGuT58jUcry6UiO49vYeJfquxrQJWCTHbA==" saltValue="oI9JS/ukCvN8pyjw1T5gp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600"/>
  </sheetPr>
  <dimension ref="A1:E13"/>
  <sheetViews>
    <sheetView showGridLines="0" zoomScale="85" zoomScaleNormal="85" workbookViewId="0"/>
  </sheetViews>
  <sheetFormatPr defaultColWidth="9.42578125" defaultRowHeight="15"/>
  <cols>
    <col min="1" max="1" width="9.42578125" customWidth="1"/>
    <col min="2" max="2" width="124.5703125" customWidth="1"/>
    <col min="3" max="3" width="9.42578125" customWidth="1"/>
  </cols>
  <sheetData>
    <row r="1" spans="1:5">
      <c r="A1" s="2" t="s">
        <v>74</v>
      </c>
    </row>
    <row r="3" spans="1:5" ht="75" customHeight="1">
      <c r="A3" s="3"/>
      <c r="B3" s="49" t="s">
        <v>220</v>
      </c>
      <c r="C3" s="30"/>
      <c r="D3" s="29"/>
      <c r="E3" s="29"/>
    </row>
    <row r="4" spans="1:5" ht="90" customHeight="1">
      <c r="A4" s="3"/>
      <c r="B4" s="49"/>
      <c r="C4" s="30"/>
    </row>
    <row r="5" spans="1:5" ht="60" customHeight="1">
      <c r="A5" s="3"/>
      <c r="B5" s="49"/>
      <c r="C5" s="30"/>
    </row>
    <row r="6" spans="1:5" ht="75" customHeight="1">
      <c r="A6" s="3"/>
      <c r="B6" s="49"/>
      <c r="C6" s="30"/>
    </row>
    <row r="7" spans="1:5" ht="60" customHeight="1">
      <c r="A7" s="3"/>
      <c r="B7" s="49"/>
      <c r="C7" s="30"/>
    </row>
    <row r="8" spans="1:5" ht="60" customHeight="1">
      <c r="A8" s="3"/>
      <c r="B8" s="49"/>
      <c r="C8" s="30"/>
    </row>
    <row r="9" spans="1:5" ht="60" customHeight="1">
      <c r="A9" s="3"/>
      <c r="B9" s="49"/>
      <c r="C9" s="30"/>
    </row>
    <row r="10" spans="1:5" ht="75" customHeight="1">
      <c r="A10" s="3"/>
      <c r="B10" s="49"/>
      <c r="C10" s="30"/>
    </row>
    <row r="11" spans="1:5" ht="120" customHeight="1">
      <c r="A11" s="3"/>
      <c r="B11" s="49"/>
      <c r="C11" s="30"/>
    </row>
    <row r="12" spans="1:5" ht="60" customHeight="1">
      <c r="A12" s="3"/>
      <c r="B12" s="49"/>
      <c r="C12" s="30"/>
    </row>
    <row r="13" spans="1:5" ht="33" customHeight="1">
      <c r="A13" s="3"/>
      <c r="B13" s="49"/>
      <c r="C13" s="30"/>
    </row>
  </sheetData>
  <sheetProtection algorithmName="SHA-512" hashValue="R734yyt7YyWlJ9oDTBJDSigBkFAoK4W1YQQaoVP0LkTbpCXJePjudLJyN/9z29ds9TTfc/xZvUIJGfTLiMyOLQ==" saltValue="O5LHTDXzexm6wnxyMYaTbA==" spinCount="100000" sheet="1" objects="1" scenarios="1"/>
  <mergeCells count="1">
    <mergeCell ref="B3:B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235</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77466.46785999999</v>
      </c>
      <c r="D6" s="12">
        <v>59388.206590000002</v>
      </c>
      <c r="E6" s="12">
        <v>50390.958389999993</v>
      </c>
      <c r="F6" s="12">
        <v>46150.130475317208</v>
      </c>
      <c r="G6" s="12">
        <v>36532.952798728504</v>
      </c>
      <c r="H6" s="12">
        <v>24335.574257334563</v>
      </c>
      <c r="I6" s="12">
        <v>27444.997058477609</v>
      </c>
      <c r="J6" s="12">
        <v>27291.92056420926</v>
      </c>
      <c r="K6" s="12">
        <v>29710.463643232928</v>
      </c>
      <c r="L6" s="12">
        <v>27062.5542055312</v>
      </c>
      <c r="M6" s="12">
        <v>24439.480994011999</v>
      </c>
      <c r="N6" s="12">
        <v>19120.978199999998</v>
      </c>
      <c r="O6" s="12">
        <v>19408.412499999999</v>
      </c>
      <c r="P6" s="12">
        <v>18783.302899999999</v>
      </c>
      <c r="Q6" s="12">
        <v>19956.783199999998</v>
      </c>
      <c r="R6" s="12">
        <v>19821.549500000001</v>
      </c>
      <c r="S6" s="12">
        <v>10273.0712</v>
      </c>
      <c r="T6" s="12">
        <v>10238.938</v>
      </c>
      <c r="U6" s="12">
        <v>10110.3032</v>
      </c>
      <c r="V6" s="12">
        <v>10573.175799999999</v>
      </c>
      <c r="W6" s="12">
        <v>10562.242600000001</v>
      </c>
      <c r="X6" s="12">
        <v>9314.4557000000004</v>
      </c>
      <c r="Y6" s="12">
        <v>9754.1805000000004</v>
      </c>
      <c r="Z6" s="12">
        <v>10207.232400000001</v>
      </c>
      <c r="AA6" s="12">
        <v>10151.6955</v>
      </c>
      <c r="AB6" s="12">
        <v>9814.6241000000009</v>
      </c>
    </row>
    <row r="7" spans="1:28">
      <c r="A7" s="44" t="s">
        <v>19</v>
      </c>
      <c r="B7" s="44" t="s">
        <v>11</v>
      </c>
      <c r="C7" s="12">
        <v>30249.006099999999</v>
      </c>
      <c r="D7" s="12">
        <v>25432.316299999995</v>
      </c>
      <c r="E7" s="12">
        <v>21087.79879999999</v>
      </c>
      <c r="F7" s="12">
        <v>12027.7343688974</v>
      </c>
      <c r="G7" s="12">
        <v>7388.2436042130694</v>
      </c>
      <c r="H7" s="12">
        <v>6130.2216690436899</v>
      </c>
      <c r="I7" s="12">
        <v>6594.0594058279003</v>
      </c>
      <c r="J7" s="12">
        <v>6131.7587963439992</v>
      </c>
      <c r="K7" s="12">
        <v>7291.0767999999998</v>
      </c>
      <c r="L7" s="12">
        <v>3876.6770000000001</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1635.2155138985222</v>
      </c>
      <c r="D8" s="12">
        <v>991.45260054552909</v>
      </c>
      <c r="E8" s="12">
        <v>1304.6930102616</v>
      </c>
      <c r="F8" s="12">
        <v>4112.0118468037235</v>
      </c>
      <c r="G8" s="12">
        <v>4034.1592454463957</v>
      </c>
      <c r="H8" s="12">
        <v>4000.65948473554</v>
      </c>
      <c r="I8" s="12">
        <v>3812.6724033482883</v>
      </c>
      <c r="J8" s="12">
        <v>4215.6177513282273</v>
      </c>
      <c r="K8" s="12">
        <v>3975.5773562968589</v>
      </c>
      <c r="L8" s="12">
        <v>7003.9379176135808</v>
      </c>
      <c r="M8" s="12">
        <v>6924.7885479179195</v>
      </c>
      <c r="N8" s="12">
        <v>8167.3081578884003</v>
      </c>
      <c r="O8" s="12">
        <v>7743.1351685048803</v>
      </c>
      <c r="P8" s="12">
        <v>7476.4693002782196</v>
      </c>
      <c r="Q8" s="12">
        <v>7100.1623327346497</v>
      </c>
      <c r="R8" s="12">
        <v>6604.1924863850509</v>
      </c>
      <c r="S8" s="12">
        <v>7104.7309184371588</v>
      </c>
      <c r="T8" s="12">
        <v>11645.72392229582</v>
      </c>
      <c r="U8" s="12">
        <v>12406.661458704</v>
      </c>
      <c r="V8" s="12">
        <v>10257.60783662824</v>
      </c>
      <c r="W8" s="12">
        <v>9584.0650870515965</v>
      </c>
      <c r="X8" s="12">
        <v>8985.3587264163689</v>
      </c>
      <c r="Y8" s="12">
        <v>15191.952886554951</v>
      </c>
      <c r="Z8" s="12">
        <v>14925.381222483551</v>
      </c>
      <c r="AA8" s="12">
        <v>14713.851147792182</v>
      </c>
      <c r="AB8" s="12">
        <v>14649.48154673418</v>
      </c>
    </row>
    <row r="9" spans="1:28">
      <c r="A9" s="44" t="s">
        <v>19</v>
      </c>
      <c r="B9" s="44" t="s">
        <v>12</v>
      </c>
      <c r="C9" s="12">
        <v>59.540121999999997</v>
      </c>
      <c r="D9" s="12">
        <v>2778.6701400000002</v>
      </c>
      <c r="E9" s="12">
        <v>2103.0214999999998</v>
      </c>
      <c r="F9" s="12">
        <v>2558.4081999999999</v>
      </c>
      <c r="G9" s="12">
        <v>2781.7383</v>
      </c>
      <c r="H9" s="12">
        <v>2480.7294999999999</v>
      </c>
      <c r="I9" s="12">
        <v>183.04599999999999</v>
      </c>
      <c r="J9" s="12">
        <v>163.23138</v>
      </c>
      <c r="K9" s="12">
        <v>832.11289999999997</v>
      </c>
      <c r="L9" s="12">
        <v>1475.2097000000001</v>
      </c>
      <c r="M9" s="12">
        <v>1351.3721</v>
      </c>
      <c r="N9" s="12">
        <v>820.65563999999995</v>
      </c>
      <c r="O9" s="12">
        <v>888.53009999999995</v>
      </c>
      <c r="P9" s="12">
        <v>739.67939999999999</v>
      </c>
      <c r="Q9" s="12">
        <v>787.34749999999997</v>
      </c>
      <c r="R9" s="12">
        <v>0</v>
      </c>
      <c r="S9" s="12">
        <v>0</v>
      </c>
      <c r="T9" s="12">
        <v>0</v>
      </c>
      <c r="U9" s="12">
        <v>0</v>
      </c>
      <c r="V9" s="12">
        <v>0</v>
      </c>
      <c r="W9" s="12">
        <v>0</v>
      </c>
      <c r="X9" s="12">
        <v>0</v>
      </c>
      <c r="Y9" s="12">
        <v>0</v>
      </c>
      <c r="Z9" s="12">
        <v>0</v>
      </c>
      <c r="AA9" s="12">
        <v>0</v>
      </c>
      <c r="AB9" s="12">
        <v>0</v>
      </c>
    </row>
    <row r="10" spans="1:28">
      <c r="A10" s="44" t="s">
        <v>19</v>
      </c>
      <c r="B10" s="44" t="s">
        <v>5</v>
      </c>
      <c r="C10" s="12">
        <v>77.359364929414909</v>
      </c>
      <c r="D10" s="12">
        <v>65.059527045008991</v>
      </c>
      <c r="E10" s="12">
        <v>118.49090819611045</v>
      </c>
      <c r="F10" s="12">
        <v>1007.9350927613144</v>
      </c>
      <c r="G10" s="12">
        <v>1415.9127322269057</v>
      </c>
      <c r="H10" s="12">
        <v>1844.0469946794803</v>
      </c>
      <c r="I10" s="12">
        <v>464.33431403938471</v>
      </c>
      <c r="J10" s="12">
        <v>500.00521015622451</v>
      </c>
      <c r="K10" s="12">
        <v>1531.0211764932706</v>
      </c>
      <c r="L10" s="12">
        <v>2238.3973214890398</v>
      </c>
      <c r="M10" s="12">
        <v>5203.0989795998385</v>
      </c>
      <c r="N10" s="12">
        <v>4084.1003879932714</v>
      </c>
      <c r="O10" s="12">
        <v>4922.8433657595497</v>
      </c>
      <c r="P10" s="12">
        <v>5802.2280350787105</v>
      </c>
      <c r="Q10" s="12">
        <v>6023.6954165354528</v>
      </c>
      <c r="R10" s="12">
        <v>8999.1366249210587</v>
      </c>
      <c r="S10" s="12">
        <v>14622.614760474862</v>
      </c>
      <c r="T10" s="12">
        <v>10979.474809592015</v>
      </c>
      <c r="U10" s="12">
        <v>10962.89583537742</v>
      </c>
      <c r="V10" s="12">
        <v>14138.851274399936</v>
      </c>
      <c r="W10" s="12">
        <v>9726.7781514055441</v>
      </c>
      <c r="X10" s="12">
        <v>11320.123000055373</v>
      </c>
      <c r="Y10" s="12">
        <v>9761.1468993741</v>
      </c>
      <c r="Z10" s="12">
        <v>11190.55811868978</v>
      </c>
      <c r="AA10" s="12">
        <v>14295.63843460639</v>
      </c>
      <c r="AB10" s="12">
        <v>15938.677983126776</v>
      </c>
    </row>
    <row r="11" spans="1:28">
      <c r="A11" s="44" t="s">
        <v>19</v>
      </c>
      <c r="B11" s="44" t="s">
        <v>3</v>
      </c>
      <c r="C11" s="12">
        <v>15136.356728999996</v>
      </c>
      <c r="D11" s="12">
        <v>16997.830430000002</v>
      </c>
      <c r="E11" s="12">
        <v>14128.918865999998</v>
      </c>
      <c r="F11" s="12">
        <v>12586.707496999994</v>
      </c>
      <c r="G11" s="12">
        <v>15145.107503999996</v>
      </c>
      <c r="H11" s="12">
        <v>17639.787779999999</v>
      </c>
      <c r="I11" s="12">
        <v>16787.679102999995</v>
      </c>
      <c r="J11" s="12">
        <v>15576.108239999998</v>
      </c>
      <c r="K11" s="12">
        <v>15702.936313999997</v>
      </c>
      <c r="L11" s="12">
        <v>17157.460489999998</v>
      </c>
      <c r="M11" s="12">
        <v>17174.001365999997</v>
      </c>
      <c r="N11" s="12">
        <v>16268.311694999999</v>
      </c>
      <c r="O11" s="12">
        <v>14405.473395999999</v>
      </c>
      <c r="P11" s="12">
        <v>17061.133979999999</v>
      </c>
      <c r="Q11" s="12">
        <v>15133.99777</v>
      </c>
      <c r="R11" s="12">
        <v>14604.919841999999</v>
      </c>
      <c r="S11" s="12">
        <v>13962.677404999997</v>
      </c>
      <c r="T11" s="12">
        <v>13788.402289999998</v>
      </c>
      <c r="U11" s="12">
        <v>14778.827359999997</v>
      </c>
      <c r="V11" s="12">
        <v>15215.940086999999</v>
      </c>
      <c r="W11" s="12">
        <v>14399.134693999998</v>
      </c>
      <c r="X11" s="12">
        <v>13150.713680999997</v>
      </c>
      <c r="Y11" s="12">
        <v>16545.21961</v>
      </c>
      <c r="Z11" s="12">
        <v>14719.935959999995</v>
      </c>
      <c r="AA11" s="12">
        <v>14909.756153999995</v>
      </c>
      <c r="AB11" s="12">
        <v>14021.659115999995</v>
      </c>
    </row>
    <row r="12" spans="1:28">
      <c r="A12" s="44" t="s">
        <v>19</v>
      </c>
      <c r="B12" s="44" t="s">
        <v>99</v>
      </c>
      <c r="C12" s="12">
        <v>0</v>
      </c>
      <c r="D12" s="12">
        <v>2.4254370000000001</v>
      </c>
      <c r="E12" s="12">
        <v>1216.44254</v>
      </c>
      <c r="F12" s="12">
        <v>111.2371502</v>
      </c>
      <c r="G12" s="12">
        <v>851.97624659999997</v>
      </c>
      <c r="H12" s="12">
        <v>1009.700144</v>
      </c>
      <c r="I12" s="12">
        <v>0.18128271380300001</v>
      </c>
      <c r="J12" s="12">
        <v>3.9118592E-5</v>
      </c>
      <c r="K12" s="12">
        <v>2.5005546000000001</v>
      </c>
      <c r="L12" s="12">
        <v>0.72500235356599996</v>
      </c>
      <c r="M12" s="12">
        <v>0.5437642485880001</v>
      </c>
      <c r="N12" s="12">
        <v>4.3864614</v>
      </c>
      <c r="O12" s="12">
        <v>0.88284577195500002</v>
      </c>
      <c r="P12" s="12">
        <v>12.811012999999999</v>
      </c>
      <c r="Q12" s="12">
        <v>6.6503443000000002E-5</v>
      </c>
      <c r="R12" s="12">
        <v>0.34755851064500004</v>
      </c>
      <c r="S12" s="12">
        <v>0.12561876871000002</v>
      </c>
      <c r="T12" s="12">
        <v>4.7280946999999998</v>
      </c>
      <c r="U12" s="12">
        <v>0.55958338775200001</v>
      </c>
      <c r="V12" s="12">
        <v>2.4365434399999999</v>
      </c>
      <c r="W12" s="12">
        <v>15.729586999999999</v>
      </c>
      <c r="X12" s="12">
        <v>3.5461430999999801</v>
      </c>
      <c r="Y12" s="12">
        <v>2.9423381999999902</v>
      </c>
      <c r="Z12" s="12">
        <v>1.73013112E-4</v>
      </c>
      <c r="AA12" s="12">
        <v>19.702105</v>
      </c>
      <c r="AB12" s="12">
        <v>6.1864739999999996</v>
      </c>
    </row>
    <row r="13" spans="1:28">
      <c r="A13" s="44" t="s">
        <v>19</v>
      </c>
      <c r="B13" s="44" t="s">
        <v>9</v>
      </c>
      <c r="C13" s="12">
        <v>32542.910319999995</v>
      </c>
      <c r="D13" s="12">
        <v>51201.389476473545</v>
      </c>
      <c r="E13" s="12">
        <v>65458.984872905079</v>
      </c>
      <c r="F13" s="12">
        <v>77839.629177622104</v>
      </c>
      <c r="G13" s="12">
        <v>91901.664188985378</v>
      </c>
      <c r="H13" s="12">
        <v>92308.492507403644</v>
      </c>
      <c r="I13" s="12">
        <v>96998.555617033941</v>
      </c>
      <c r="J13" s="12">
        <v>102760.6880363965</v>
      </c>
      <c r="K13" s="12">
        <v>103096.3929224039</v>
      </c>
      <c r="L13" s="12">
        <v>103532.7498633456</v>
      </c>
      <c r="M13" s="12">
        <v>109478.83790337066</v>
      </c>
      <c r="N13" s="12">
        <v>117857.1079956326</v>
      </c>
      <c r="O13" s="12">
        <v>122332.14345160262</v>
      </c>
      <c r="P13" s="12">
        <v>127585.97111634932</v>
      </c>
      <c r="Q13" s="12">
        <v>129031.44406747955</v>
      </c>
      <c r="R13" s="12">
        <v>130590.88427326953</v>
      </c>
      <c r="S13" s="12">
        <v>132836.2398892623</v>
      </c>
      <c r="T13" s="12">
        <v>131516.79972129493</v>
      </c>
      <c r="U13" s="12">
        <v>130016.88845341186</v>
      </c>
      <c r="V13" s="12">
        <v>125975.95998108521</v>
      </c>
      <c r="W13" s="12">
        <v>129697.29594979135</v>
      </c>
      <c r="X13" s="12">
        <v>129563.53349580862</v>
      </c>
      <c r="Y13" s="12">
        <v>127684.5107837852</v>
      </c>
      <c r="Z13" s="12">
        <v>127538.30518521629</v>
      </c>
      <c r="AA13" s="12">
        <v>126700.77186027031</v>
      </c>
      <c r="AB13" s="12">
        <v>129469.70584927866</v>
      </c>
    </row>
    <row r="14" spans="1:28">
      <c r="A14" s="44" t="s">
        <v>19</v>
      </c>
      <c r="B14" s="44" t="s">
        <v>8</v>
      </c>
      <c r="C14" s="12">
        <v>21890.007367999991</v>
      </c>
      <c r="D14" s="12">
        <v>23044.147024367277</v>
      </c>
      <c r="E14" s="12">
        <v>23127.440283564381</v>
      </c>
      <c r="F14" s="12">
        <v>26214.544480184148</v>
      </c>
      <c r="G14" s="12">
        <v>27421.00646571265</v>
      </c>
      <c r="H14" s="12">
        <v>29073.512450667251</v>
      </c>
      <c r="I14" s="12">
        <v>32743.175838224655</v>
      </c>
      <c r="J14" s="12">
        <v>32490.232330705916</v>
      </c>
      <c r="K14" s="12">
        <v>33195.537108077457</v>
      </c>
      <c r="L14" s="12">
        <v>36439.665716771124</v>
      </c>
      <c r="M14" s="12">
        <v>37119.201116983801</v>
      </c>
      <c r="N14" s="12">
        <v>38954.685708061312</v>
      </c>
      <c r="O14" s="12">
        <v>39212.571571413777</v>
      </c>
      <c r="P14" s="12">
        <v>33887.30479019085</v>
      </c>
      <c r="Q14" s="12">
        <v>36118.735038715269</v>
      </c>
      <c r="R14" s="12">
        <v>37959.573323798475</v>
      </c>
      <c r="S14" s="12">
        <v>42041.684735939736</v>
      </c>
      <c r="T14" s="12">
        <v>44976.50943055706</v>
      </c>
      <c r="U14" s="12">
        <v>48225.542294057464</v>
      </c>
      <c r="V14" s="12">
        <v>52550.631190022003</v>
      </c>
      <c r="W14" s="12">
        <v>57563.583101183249</v>
      </c>
      <c r="X14" s="12">
        <v>60940.131295585161</v>
      </c>
      <c r="Y14" s="12">
        <v>55446.82085025205</v>
      </c>
      <c r="Z14" s="12">
        <v>58898.587992381443</v>
      </c>
      <c r="AA14" s="12">
        <v>62877.208639802484</v>
      </c>
      <c r="AB14" s="12">
        <v>66316.561363583765</v>
      </c>
    </row>
    <row r="15" spans="1:28">
      <c r="A15" s="44" t="s">
        <v>19</v>
      </c>
      <c r="B15" s="44" t="s">
        <v>91</v>
      </c>
      <c r="C15" s="12">
        <v>778.87557040000002</v>
      </c>
      <c r="D15" s="12">
        <v>1475.3703069884589</v>
      </c>
      <c r="E15" s="12">
        <v>2107.1944855523107</v>
      </c>
      <c r="F15" s="12">
        <v>2543.398067981278</v>
      </c>
      <c r="G15" s="12">
        <v>2303.6115552580286</v>
      </c>
      <c r="H15" s="12">
        <v>2546.7205065821772</v>
      </c>
      <c r="I15" s="12">
        <v>2828.17522702217</v>
      </c>
      <c r="J15" s="12">
        <v>2857.6133921246101</v>
      </c>
      <c r="K15" s="12">
        <v>3021.2240240649289</v>
      </c>
      <c r="L15" s="12">
        <v>3109.309614499648</v>
      </c>
      <c r="M15" s="12">
        <v>3749.2660437573095</v>
      </c>
      <c r="N15" s="12">
        <v>4014.5947867650493</v>
      </c>
      <c r="O15" s="12">
        <v>3980.853049644199</v>
      </c>
      <c r="P15" s="12">
        <v>3492.6650887081005</v>
      </c>
      <c r="Q15" s="12">
        <v>3633.0016023393491</v>
      </c>
      <c r="R15" s="12">
        <v>3601.6703521441991</v>
      </c>
      <c r="S15" s="12">
        <v>3483.0980566457997</v>
      </c>
      <c r="T15" s="12">
        <v>4523.8109268639964</v>
      </c>
      <c r="U15" s="12">
        <v>4655.099427488999</v>
      </c>
      <c r="V15" s="12">
        <v>4575.318405914998</v>
      </c>
      <c r="W15" s="12">
        <v>7661.1140275849993</v>
      </c>
      <c r="X15" s="12">
        <v>7291.1380274428984</v>
      </c>
      <c r="Y15" s="12">
        <v>6670.5133684120001</v>
      </c>
      <c r="Z15" s="12">
        <v>6671.4841548328986</v>
      </c>
      <c r="AA15" s="12">
        <v>6673.5798965053982</v>
      </c>
      <c r="AB15" s="12">
        <v>6258.8746901545974</v>
      </c>
    </row>
    <row r="16" spans="1:28">
      <c r="A16" s="44" t="s">
        <v>19</v>
      </c>
      <c r="B16" s="44" t="s">
        <v>15</v>
      </c>
      <c r="C16" s="12">
        <v>1201.589209999999</v>
      </c>
      <c r="D16" s="12">
        <v>1416.04089</v>
      </c>
      <c r="E16" s="12">
        <v>1509.8633799999991</v>
      </c>
      <c r="F16" s="12">
        <v>1476.0387350000001</v>
      </c>
      <c r="G16" s="12">
        <v>5229.4370658803773</v>
      </c>
      <c r="H16" s="12">
        <v>6514.0745525484399</v>
      </c>
      <c r="I16" s="12">
        <v>13553.32404148611</v>
      </c>
      <c r="J16" s="12">
        <v>13380.17544229309</v>
      </c>
      <c r="K16" s="12">
        <v>13899.38527650596</v>
      </c>
      <c r="L16" s="12">
        <v>14661.755220219557</v>
      </c>
      <c r="M16" s="12">
        <v>14792.23836091912</v>
      </c>
      <c r="N16" s="12">
        <v>15349.844083027039</v>
      </c>
      <c r="O16" s="12">
        <v>14992.583086100831</v>
      </c>
      <c r="P16" s="12">
        <v>13855.73499525061</v>
      </c>
      <c r="Q16" s="12">
        <v>13676.551071662449</v>
      </c>
      <c r="R16" s="12">
        <v>14261.744515100399</v>
      </c>
      <c r="S16" s="12">
        <v>13955.531048827259</v>
      </c>
      <c r="T16" s="12">
        <v>14388.382641385546</v>
      </c>
      <c r="U16" s="12">
        <v>14989.822498018151</v>
      </c>
      <c r="V16" s="12">
        <v>15932.538634077871</v>
      </c>
      <c r="W16" s="12">
        <v>16408.594903050402</v>
      </c>
      <c r="X16" s="12">
        <v>16560.131455182698</v>
      </c>
      <c r="Y16" s="12">
        <v>14963.785304034001</v>
      </c>
      <c r="Z16" s="12">
        <v>14822.819874928427</v>
      </c>
      <c r="AA16" s="12">
        <v>16043.033693157298</v>
      </c>
      <c r="AB16" s="12">
        <v>15588.624984654503</v>
      </c>
    </row>
    <row r="17" spans="1:28">
      <c r="A17" s="44" t="s">
        <v>19</v>
      </c>
      <c r="B17" s="44" t="s">
        <v>201</v>
      </c>
      <c r="C17" s="12">
        <v>89.110684859999992</v>
      </c>
      <c r="D17" s="12">
        <v>90.392729519999691</v>
      </c>
      <c r="E17" s="12">
        <v>113.19694017</v>
      </c>
      <c r="F17" s="12">
        <v>135.5939756999999</v>
      </c>
      <c r="G17" s="12">
        <v>142.608116</v>
      </c>
      <c r="H17" s="12">
        <v>171.53610239999986</v>
      </c>
      <c r="I17" s="12">
        <v>228.03081971999998</v>
      </c>
      <c r="J17" s="12">
        <v>289.34848077999999</v>
      </c>
      <c r="K17" s="12">
        <v>381.37744855999989</v>
      </c>
      <c r="L17" s="12">
        <v>478.66716540000004</v>
      </c>
      <c r="M17" s="12">
        <v>582.48421149999888</v>
      </c>
      <c r="N17" s="12">
        <v>753.27905090000002</v>
      </c>
      <c r="O17" s="12">
        <v>923.00737269999797</v>
      </c>
      <c r="P17" s="12">
        <v>1046.1099580999989</v>
      </c>
      <c r="Q17" s="12">
        <v>1290.6969684999988</v>
      </c>
      <c r="R17" s="12">
        <v>1522.0802539999988</v>
      </c>
      <c r="S17" s="12">
        <v>1742.7170214</v>
      </c>
      <c r="T17" s="12">
        <v>1993.8292647000001</v>
      </c>
      <c r="U17" s="12">
        <v>2340.8823550000002</v>
      </c>
      <c r="V17" s="12">
        <v>2622.0605036000002</v>
      </c>
      <c r="W17" s="12">
        <v>3049.0046934000002</v>
      </c>
      <c r="X17" s="12">
        <v>3460.4054859999969</v>
      </c>
      <c r="Y17" s="12">
        <v>3667.7808579999992</v>
      </c>
      <c r="Z17" s="12">
        <v>4188.6134509999993</v>
      </c>
      <c r="AA17" s="12">
        <v>4639.1360533999987</v>
      </c>
      <c r="AB17" s="12">
        <v>5031.5080330000001</v>
      </c>
    </row>
    <row r="18" spans="1:28">
      <c r="A18" s="50" t="s">
        <v>88</v>
      </c>
      <c r="B18" s="50"/>
      <c r="C18" s="26">
        <v>181126.43884308793</v>
      </c>
      <c r="D18" s="26">
        <v>182883.30145193983</v>
      </c>
      <c r="E18" s="26">
        <v>182667.00397664946</v>
      </c>
      <c r="F18" s="26">
        <v>186763.36906746717</v>
      </c>
      <c r="G18" s="26">
        <v>195148.41782305128</v>
      </c>
      <c r="H18" s="26">
        <v>188055.05594939477</v>
      </c>
      <c r="I18" s="26">
        <v>201638.23111089386</v>
      </c>
      <c r="J18" s="26">
        <v>205656.69966345641</v>
      </c>
      <c r="K18" s="26">
        <v>212639.60552423532</v>
      </c>
      <c r="L18" s="26">
        <v>217037.1092172233</v>
      </c>
      <c r="M18" s="26">
        <v>220815.31338830927</v>
      </c>
      <c r="N18" s="26">
        <v>225395.25216666769</v>
      </c>
      <c r="O18" s="26">
        <v>228810.43590749783</v>
      </c>
      <c r="P18" s="26">
        <v>229743.41057695582</v>
      </c>
      <c r="Q18" s="26">
        <v>232752.41503447018</v>
      </c>
      <c r="R18" s="26">
        <v>237966.09873012936</v>
      </c>
      <c r="S18" s="26">
        <v>240022.49065475579</v>
      </c>
      <c r="T18" s="26">
        <v>244056.59910138935</v>
      </c>
      <c r="U18" s="26">
        <v>248487.48246544565</v>
      </c>
      <c r="V18" s="26">
        <v>251844.52025616827</v>
      </c>
      <c r="W18" s="26">
        <v>258667.54279446715</v>
      </c>
      <c r="X18" s="26">
        <v>260589.53701059113</v>
      </c>
      <c r="Y18" s="26">
        <v>259688.85339861235</v>
      </c>
      <c r="Z18" s="26">
        <v>263162.9185325455</v>
      </c>
      <c r="AA18" s="26">
        <v>271024.37348453404</v>
      </c>
      <c r="AB18" s="26">
        <v>277095.90414053248</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36430.715299999989</v>
      </c>
      <c r="D21" s="12">
        <v>25478.230889999999</v>
      </c>
      <c r="E21" s="12">
        <v>21777.403899999998</v>
      </c>
      <c r="F21" s="12">
        <v>23309.691560000003</v>
      </c>
      <c r="G21" s="12">
        <v>15858.154686447799</v>
      </c>
      <c r="H21" s="12">
        <v>9978.4861938178019</v>
      </c>
      <c r="I21" s="12">
        <v>11014.521548480399</v>
      </c>
      <c r="J21" s="12">
        <v>10643.484112169001</v>
      </c>
      <c r="K21" s="12">
        <v>12060.653562542901</v>
      </c>
      <c r="L21" s="12">
        <v>8733.4264000000003</v>
      </c>
      <c r="M21" s="12">
        <v>7525.0424999999996</v>
      </c>
      <c r="N21" s="12">
        <v>8127.4686999999994</v>
      </c>
      <c r="O21" s="12">
        <v>8569.1572000000015</v>
      </c>
      <c r="P21" s="12">
        <v>8145.0457999999999</v>
      </c>
      <c r="Q21" s="12">
        <v>8493.9742999999999</v>
      </c>
      <c r="R21" s="12">
        <v>8544.4115999999995</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16.531732999999999</v>
      </c>
      <c r="D23" s="12">
        <v>34.943427999999997</v>
      </c>
      <c r="E23" s="12">
        <v>69.48069908219999</v>
      </c>
      <c r="F23" s="12">
        <v>758.26326088320002</v>
      </c>
      <c r="G23" s="12">
        <v>815.16146000515994</v>
      </c>
      <c r="H23" s="12">
        <v>818.69571710518005</v>
      </c>
      <c r="I23" s="12">
        <v>903.40717209832906</v>
      </c>
      <c r="J23" s="12">
        <v>815.69257657391904</v>
      </c>
      <c r="K23" s="12">
        <v>733.09934965729906</v>
      </c>
      <c r="L23" s="12">
        <v>1682.8427226887</v>
      </c>
      <c r="M23" s="12">
        <v>1767.3120345858999</v>
      </c>
      <c r="N23" s="12">
        <v>1629.8752835112</v>
      </c>
      <c r="O23" s="12">
        <v>1425.8885188887998</v>
      </c>
      <c r="P23" s="12">
        <v>1824.5848665403</v>
      </c>
      <c r="Q23" s="12">
        <v>1618.5533241652001</v>
      </c>
      <c r="R23" s="12">
        <v>1678.1774400153001</v>
      </c>
      <c r="S23" s="12">
        <v>1890.6112132409999</v>
      </c>
      <c r="T23" s="12">
        <v>1563.2446847239999</v>
      </c>
      <c r="U23" s="12">
        <v>2008.639484323</v>
      </c>
      <c r="V23" s="12">
        <v>1.8747126999999999E-2</v>
      </c>
      <c r="W23" s="12">
        <v>1.7815905E-2</v>
      </c>
      <c r="X23" s="12">
        <v>1.8815411000000001E-2</v>
      </c>
      <c r="Y23" s="12">
        <v>1.8644381000000002E-2</v>
      </c>
      <c r="Z23" s="12">
        <v>1.8409267E-2</v>
      </c>
      <c r="AA23" s="12">
        <v>1.7966326000000001E-2</v>
      </c>
      <c r="AB23" s="12">
        <v>1.8030540000000001E-2</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5.0725619708229983</v>
      </c>
      <c r="D25" s="12">
        <v>58.528981969569998</v>
      </c>
      <c r="E25" s="12">
        <v>48.488195331935984</v>
      </c>
      <c r="F25" s="12">
        <v>308.624388561557</v>
      </c>
      <c r="G25" s="12">
        <v>400.59486894186597</v>
      </c>
      <c r="H25" s="12">
        <v>783.55361798299896</v>
      </c>
      <c r="I25" s="12">
        <v>13.626358665827889</v>
      </c>
      <c r="J25" s="12">
        <v>2.1579955438979996</v>
      </c>
      <c r="K25" s="12">
        <v>488.80810239513499</v>
      </c>
      <c r="L25" s="12">
        <v>325.09552035764995</v>
      </c>
      <c r="M25" s="12">
        <v>2164.7964540669605</v>
      </c>
      <c r="N25" s="12">
        <v>1446.0786223711</v>
      </c>
      <c r="O25" s="12">
        <v>1669.0478959366201</v>
      </c>
      <c r="P25" s="12">
        <v>1018.8786060263189</v>
      </c>
      <c r="Q25" s="12">
        <v>1206.044356879496</v>
      </c>
      <c r="R25" s="12">
        <v>1794.9160569758001</v>
      </c>
      <c r="S25" s="12">
        <v>4316.2757645840502</v>
      </c>
      <c r="T25" s="12">
        <v>2182.0718827862997</v>
      </c>
      <c r="U25" s="12">
        <v>2351.4160659701001</v>
      </c>
      <c r="V25" s="12">
        <v>3437.5895491244396</v>
      </c>
      <c r="W25" s="12">
        <v>1916.2008256981003</v>
      </c>
      <c r="X25" s="12">
        <v>1659.5709672982002</v>
      </c>
      <c r="Y25" s="12">
        <v>1611.3928249830999</v>
      </c>
      <c r="Z25" s="12">
        <v>2372.1064504956003</v>
      </c>
      <c r="AA25" s="12">
        <v>2441.8195748058592</v>
      </c>
      <c r="AB25" s="12">
        <v>2833.7665480094997</v>
      </c>
    </row>
    <row r="26" spans="1:28" s="34" customFormat="1">
      <c r="A26" s="44" t="s">
        <v>25</v>
      </c>
      <c r="B26" s="44" t="s">
        <v>3</v>
      </c>
      <c r="C26" s="12">
        <v>3399.2718149999992</v>
      </c>
      <c r="D26" s="12">
        <v>3262.45921</v>
      </c>
      <c r="E26" s="12">
        <v>3465.1078159999988</v>
      </c>
      <c r="F26" s="12">
        <v>2849.435430999999</v>
      </c>
      <c r="G26" s="12">
        <v>3761.0190399999997</v>
      </c>
      <c r="H26" s="12">
        <v>3317.3152700000001</v>
      </c>
      <c r="I26" s="12">
        <v>2732.3965899999989</v>
      </c>
      <c r="J26" s="12">
        <v>2806.899069999999</v>
      </c>
      <c r="K26" s="12">
        <v>2531.2808199999999</v>
      </c>
      <c r="L26" s="12">
        <v>3212.4945999999982</v>
      </c>
      <c r="M26" s="12">
        <v>3395.8508699999988</v>
      </c>
      <c r="N26" s="12">
        <v>3193.6753549999989</v>
      </c>
      <c r="O26" s="12">
        <v>2592.4192249999996</v>
      </c>
      <c r="P26" s="12">
        <v>3794.5733740000005</v>
      </c>
      <c r="Q26" s="12">
        <v>3159.5480500000003</v>
      </c>
      <c r="R26" s="12">
        <v>2773.0355060000002</v>
      </c>
      <c r="S26" s="12">
        <v>2881.91572</v>
      </c>
      <c r="T26" s="12">
        <v>2715.7420499999989</v>
      </c>
      <c r="U26" s="12">
        <v>3209.362584</v>
      </c>
      <c r="V26" s="12">
        <v>3512.6753399999989</v>
      </c>
      <c r="W26" s="12">
        <v>3240.1311999999998</v>
      </c>
      <c r="X26" s="12">
        <v>2844.7110549999998</v>
      </c>
      <c r="Y26" s="12">
        <v>3995.905819999999</v>
      </c>
      <c r="Z26" s="12">
        <v>3172.3044799999971</v>
      </c>
      <c r="AA26" s="12">
        <v>3115.4597599999979</v>
      </c>
      <c r="AB26" s="12">
        <v>3117.19812</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7791.0683199999994</v>
      </c>
      <c r="D28" s="12">
        <v>19538.951764016198</v>
      </c>
      <c r="E28" s="12">
        <v>22936.136365859962</v>
      </c>
      <c r="F28" s="12">
        <v>25741.258767751235</v>
      </c>
      <c r="G28" s="12">
        <v>29663.125125549624</v>
      </c>
      <c r="H28" s="12">
        <v>27391.356557242958</v>
      </c>
      <c r="I28" s="12">
        <v>29136.54461958235</v>
      </c>
      <c r="J28" s="12">
        <v>30295.911923971409</v>
      </c>
      <c r="K28" s="12">
        <v>30570.685420456604</v>
      </c>
      <c r="L28" s="12">
        <v>30269.984086223263</v>
      </c>
      <c r="M28" s="12">
        <v>30443.318962499994</v>
      </c>
      <c r="N28" s="12">
        <v>31768.959296564539</v>
      </c>
      <c r="O28" s="12">
        <v>32311.000163911558</v>
      </c>
      <c r="P28" s="12">
        <v>36666.600596043339</v>
      </c>
      <c r="Q28" s="12">
        <v>33210.552035230139</v>
      </c>
      <c r="R28" s="12">
        <v>34701.111331610249</v>
      </c>
      <c r="S28" s="12">
        <v>33524.456871756047</v>
      </c>
      <c r="T28" s="12">
        <v>34814.718863357688</v>
      </c>
      <c r="U28" s="12">
        <v>34271.99898046493</v>
      </c>
      <c r="V28" s="12">
        <v>32230.708528835155</v>
      </c>
      <c r="W28" s="12">
        <v>33683.90891778114</v>
      </c>
      <c r="X28" s="12">
        <v>34717.69105669405</v>
      </c>
      <c r="Y28" s="12">
        <v>34857.750956453921</v>
      </c>
      <c r="Z28" s="12">
        <v>31991.087593645105</v>
      </c>
      <c r="AA28" s="12">
        <v>33764.214562440568</v>
      </c>
      <c r="AB28" s="12">
        <v>33309.138840765343</v>
      </c>
    </row>
    <row r="29" spans="1:28" s="34" customFormat="1">
      <c r="A29" s="44" t="s">
        <v>25</v>
      </c>
      <c r="B29" s="44" t="s">
        <v>8</v>
      </c>
      <c r="C29" s="12">
        <v>9730.6280579999984</v>
      </c>
      <c r="D29" s="12">
        <v>10956.95702665134</v>
      </c>
      <c r="E29" s="12">
        <v>12190.634795939077</v>
      </c>
      <c r="F29" s="12">
        <v>12538.405551354326</v>
      </c>
      <c r="G29" s="12">
        <v>15148.984951124372</v>
      </c>
      <c r="H29" s="12">
        <v>15809.399130174514</v>
      </c>
      <c r="I29" s="12">
        <v>17732.597213366083</v>
      </c>
      <c r="J29" s="12">
        <v>17576.811914352333</v>
      </c>
      <c r="K29" s="12">
        <v>17710.701458025735</v>
      </c>
      <c r="L29" s="12">
        <v>17467.960912692797</v>
      </c>
      <c r="M29" s="12">
        <v>16984.692686978342</v>
      </c>
      <c r="N29" s="12">
        <v>17895.541098382713</v>
      </c>
      <c r="O29" s="12">
        <v>17973.289515637236</v>
      </c>
      <c r="P29" s="12">
        <v>15625.594771082835</v>
      </c>
      <c r="Q29" s="12">
        <v>16059.042670510637</v>
      </c>
      <c r="R29" s="12">
        <v>17324.985323126195</v>
      </c>
      <c r="S29" s="12">
        <v>20647.540898880568</v>
      </c>
      <c r="T29" s="12">
        <v>23579.369941273198</v>
      </c>
      <c r="U29" s="12">
        <v>26508.945194862648</v>
      </c>
      <c r="V29" s="12">
        <v>27889.44914071486</v>
      </c>
      <c r="W29" s="12">
        <v>30159.332456066793</v>
      </c>
      <c r="X29" s="12">
        <v>32339.653725495296</v>
      </c>
      <c r="Y29" s="12">
        <v>30490.051702577395</v>
      </c>
      <c r="Z29" s="12">
        <v>31950.250467086986</v>
      </c>
      <c r="AA29" s="12">
        <v>34925.546860709692</v>
      </c>
      <c r="AB29" s="12">
        <v>34586.962940628102</v>
      </c>
    </row>
    <row r="30" spans="1:28" s="34" customFormat="1">
      <c r="A30" s="44" t="s">
        <v>25</v>
      </c>
      <c r="B30" s="44" t="s">
        <v>91</v>
      </c>
      <c r="C30" s="12">
        <v>177.04322300000001</v>
      </c>
      <c r="D30" s="12">
        <v>687.18419441985998</v>
      </c>
      <c r="E30" s="12">
        <v>1012.1584949360999</v>
      </c>
      <c r="F30" s="12">
        <v>1078.500361743299</v>
      </c>
      <c r="G30" s="12">
        <v>981.35426039885988</v>
      </c>
      <c r="H30" s="12">
        <v>1036.08300706828</v>
      </c>
      <c r="I30" s="12">
        <v>1084.1284902706</v>
      </c>
      <c r="J30" s="12">
        <v>1062.0368527475</v>
      </c>
      <c r="K30" s="12">
        <v>1080.585751722499</v>
      </c>
      <c r="L30" s="12">
        <v>1060.3155598892999</v>
      </c>
      <c r="M30" s="12">
        <v>998.51003220770008</v>
      </c>
      <c r="N30" s="12">
        <v>1065.9805176737998</v>
      </c>
      <c r="O30" s="12">
        <v>1035.2098792325</v>
      </c>
      <c r="P30" s="12">
        <v>958.27236218799999</v>
      </c>
      <c r="Q30" s="12">
        <v>996.00967577210008</v>
      </c>
      <c r="R30" s="12">
        <v>1005.2093151404001</v>
      </c>
      <c r="S30" s="12">
        <v>987.2772313163</v>
      </c>
      <c r="T30" s="12">
        <v>1461.163360465499</v>
      </c>
      <c r="U30" s="12">
        <v>1473.9325651859999</v>
      </c>
      <c r="V30" s="12">
        <v>1437.7422864544001</v>
      </c>
      <c r="W30" s="12">
        <v>3855.3616904670002</v>
      </c>
      <c r="X30" s="12">
        <v>3436.394676719</v>
      </c>
      <c r="Y30" s="12">
        <v>2945.554565718</v>
      </c>
      <c r="Z30" s="12">
        <v>3061.098915136999</v>
      </c>
      <c r="AA30" s="12">
        <v>3099.8435817319005</v>
      </c>
      <c r="AB30" s="12">
        <v>2995.1651263759991</v>
      </c>
    </row>
    <row r="31" spans="1:28" s="34" customFormat="1">
      <c r="A31" s="44" t="s">
        <v>25</v>
      </c>
      <c r="B31" s="44" t="s">
        <v>15</v>
      </c>
      <c r="C31" s="12">
        <v>356.70605999999901</v>
      </c>
      <c r="D31" s="12">
        <v>309.51945000000001</v>
      </c>
      <c r="E31" s="12">
        <v>367.11583999999897</v>
      </c>
      <c r="F31" s="12">
        <v>352.287035</v>
      </c>
      <c r="G31" s="12">
        <v>3266.8171590268994</v>
      </c>
      <c r="H31" s="12">
        <v>4299.4084897384</v>
      </c>
      <c r="I31" s="12">
        <v>7363.9531720072991</v>
      </c>
      <c r="J31" s="12">
        <v>7396.6684239892202</v>
      </c>
      <c r="K31" s="12">
        <v>7588.0242495387192</v>
      </c>
      <c r="L31" s="12">
        <v>7782.1626727101193</v>
      </c>
      <c r="M31" s="12">
        <v>8095.0031334113</v>
      </c>
      <c r="N31" s="12">
        <v>8409.0861480240601</v>
      </c>
      <c r="O31" s="12">
        <v>8004.6581108925011</v>
      </c>
      <c r="P31" s="12">
        <v>7742.4701067403603</v>
      </c>
      <c r="Q31" s="12">
        <v>7155.4122418934985</v>
      </c>
      <c r="R31" s="12">
        <v>7664.2722767843497</v>
      </c>
      <c r="S31" s="12">
        <v>7499.4498907124898</v>
      </c>
      <c r="T31" s="12">
        <v>7763.5895662683988</v>
      </c>
      <c r="U31" s="12">
        <v>8061.987004336901</v>
      </c>
      <c r="V31" s="12">
        <v>8829.1537215978988</v>
      </c>
      <c r="W31" s="12">
        <v>9150.6662539051995</v>
      </c>
      <c r="X31" s="12">
        <v>9289.3800488634006</v>
      </c>
      <c r="Y31" s="12">
        <v>8455.4367477139003</v>
      </c>
      <c r="Z31" s="12">
        <v>8112.9447758861297</v>
      </c>
      <c r="AA31" s="12">
        <v>9089.3079073836998</v>
      </c>
      <c r="AB31" s="12">
        <v>8245.0085055179006</v>
      </c>
    </row>
    <row r="32" spans="1:28" s="34" customFormat="1">
      <c r="A32" s="28" t="s">
        <v>25</v>
      </c>
      <c r="B32" s="28" t="s">
        <v>201</v>
      </c>
      <c r="C32" s="12">
        <v>13.580565</v>
      </c>
      <c r="D32" s="12">
        <v>15.7363859999999</v>
      </c>
      <c r="E32" s="12">
        <v>21.232959999999999</v>
      </c>
      <c r="F32" s="12">
        <v>27.232489999999999</v>
      </c>
      <c r="G32" s="12">
        <v>30.554704999999998</v>
      </c>
      <c r="H32" s="12">
        <v>37.525929999999903</v>
      </c>
      <c r="I32" s="12">
        <v>54.073420999999996</v>
      </c>
      <c r="J32" s="12">
        <v>75.722954000000001</v>
      </c>
      <c r="K32" s="12">
        <v>105.2741469999999</v>
      </c>
      <c r="L32" s="12">
        <v>138.56171000000001</v>
      </c>
      <c r="M32" s="12">
        <v>171.830232</v>
      </c>
      <c r="N32" s="12">
        <v>231.03873999999999</v>
      </c>
      <c r="O32" s="12">
        <v>289.06456999999898</v>
      </c>
      <c r="P32" s="12">
        <v>339.36926</v>
      </c>
      <c r="Q32" s="12">
        <v>430.65490599999902</v>
      </c>
      <c r="R32" s="12">
        <v>519.84348999999895</v>
      </c>
      <c r="S32" s="12">
        <v>602.05691999999999</v>
      </c>
      <c r="T32" s="12">
        <v>696.26150000000007</v>
      </c>
      <c r="U32" s="12">
        <v>814.93793000000005</v>
      </c>
      <c r="V32" s="12">
        <v>903.56813999999997</v>
      </c>
      <c r="W32" s="12">
        <v>1065.87301</v>
      </c>
      <c r="X32" s="12">
        <v>1213.2556</v>
      </c>
      <c r="Y32" s="12">
        <v>1313.0164500000001</v>
      </c>
      <c r="Z32" s="12">
        <v>1509.7909</v>
      </c>
      <c r="AA32" s="12">
        <v>1687.1742300000001</v>
      </c>
      <c r="AB32" s="12">
        <v>1808.0941800000001</v>
      </c>
    </row>
    <row r="33" spans="1:30" s="34" customFormat="1">
      <c r="A33" s="50" t="s">
        <v>88</v>
      </c>
      <c r="B33" s="50"/>
      <c r="C33" s="26">
        <v>57920.617635970804</v>
      </c>
      <c r="D33" s="26">
        <v>60342.511331056965</v>
      </c>
      <c r="E33" s="26">
        <v>61887.759067149265</v>
      </c>
      <c r="F33" s="26">
        <v>66963.698846293613</v>
      </c>
      <c r="G33" s="26">
        <v>69925.766256494579</v>
      </c>
      <c r="H33" s="26">
        <v>63471.823913130131</v>
      </c>
      <c r="I33" s="26">
        <v>70035.248585470879</v>
      </c>
      <c r="J33" s="26">
        <v>70675.385823347286</v>
      </c>
      <c r="K33" s="26">
        <v>72869.112861338886</v>
      </c>
      <c r="L33" s="26">
        <v>70672.844184561822</v>
      </c>
      <c r="M33" s="26">
        <v>71546.356905750188</v>
      </c>
      <c r="N33" s="26">
        <v>73767.703761527417</v>
      </c>
      <c r="O33" s="26">
        <v>73869.735079499224</v>
      </c>
      <c r="P33" s="26">
        <v>76115.389742621162</v>
      </c>
      <c r="Q33" s="26">
        <v>72329.791560451064</v>
      </c>
      <c r="R33" s="26">
        <v>76005.962339652295</v>
      </c>
      <c r="S33" s="26">
        <v>72349.584510490458</v>
      </c>
      <c r="T33" s="26">
        <v>74776.161848875068</v>
      </c>
      <c r="U33" s="26">
        <v>78701.219809143586</v>
      </c>
      <c r="V33" s="26">
        <v>78240.90545385376</v>
      </c>
      <c r="W33" s="26">
        <v>83071.492169823236</v>
      </c>
      <c r="X33" s="26">
        <v>85500.675945480951</v>
      </c>
      <c r="Y33" s="26">
        <v>83669.127711827314</v>
      </c>
      <c r="Z33" s="26">
        <v>82169.601991517819</v>
      </c>
      <c r="AA33" s="26">
        <v>88123.384443397706</v>
      </c>
      <c r="AB33" s="26">
        <v>86895.352291836854</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41035.752560000001</v>
      </c>
      <c r="D36" s="12">
        <v>33909.975700000003</v>
      </c>
      <c r="E36" s="12">
        <v>28613.554489999995</v>
      </c>
      <c r="F36" s="12">
        <v>22840.438915317205</v>
      </c>
      <c r="G36" s="12">
        <v>20674.798112280703</v>
      </c>
      <c r="H36" s="12">
        <v>14357.08806351676</v>
      </c>
      <c r="I36" s="12">
        <v>16430.47550999721</v>
      </c>
      <c r="J36" s="12">
        <v>16648.43645204026</v>
      </c>
      <c r="K36" s="12">
        <v>17649.810080690026</v>
      </c>
      <c r="L36" s="12">
        <v>18329.1278055312</v>
      </c>
      <c r="M36" s="12">
        <v>16914.438494012</v>
      </c>
      <c r="N36" s="12">
        <v>10993.5095</v>
      </c>
      <c r="O36" s="12">
        <v>10839.255299999999</v>
      </c>
      <c r="P36" s="12">
        <v>10638.257099999999</v>
      </c>
      <c r="Q36" s="12">
        <v>11462.8089</v>
      </c>
      <c r="R36" s="12">
        <v>11277.137900000002</v>
      </c>
      <c r="S36" s="12">
        <v>10273.0712</v>
      </c>
      <c r="T36" s="12">
        <v>10238.938</v>
      </c>
      <c r="U36" s="12">
        <v>10110.3032</v>
      </c>
      <c r="V36" s="12">
        <v>10573.175799999999</v>
      </c>
      <c r="W36" s="12">
        <v>10562.242600000001</v>
      </c>
      <c r="X36" s="12">
        <v>9314.4557000000004</v>
      </c>
      <c r="Y36" s="12">
        <v>9754.1805000000004</v>
      </c>
      <c r="Z36" s="12">
        <v>10207.232400000001</v>
      </c>
      <c r="AA36" s="12">
        <v>10151.6955</v>
      </c>
      <c r="AB36" s="12">
        <v>9814.6241000000009</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890.67519089852203</v>
      </c>
      <c r="D38" s="12">
        <v>830.55876554553004</v>
      </c>
      <c r="E38" s="12">
        <v>860.56615064217999</v>
      </c>
      <c r="F38" s="12">
        <v>2079.47278308247</v>
      </c>
      <c r="G38" s="12">
        <v>1872.27298618276</v>
      </c>
      <c r="H38" s="12">
        <v>2024.8779736090498</v>
      </c>
      <c r="I38" s="12">
        <v>1575.8315882314489</v>
      </c>
      <c r="J38" s="12">
        <v>2176.3772230935779</v>
      </c>
      <c r="K38" s="12">
        <v>1864.6474897215601</v>
      </c>
      <c r="L38" s="12">
        <v>3409.2653875415604</v>
      </c>
      <c r="M38" s="12">
        <v>3232.5484607616499</v>
      </c>
      <c r="N38" s="12">
        <v>4828.5233991741006</v>
      </c>
      <c r="O38" s="12">
        <v>4475.5000112340003</v>
      </c>
      <c r="P38" s="12">
        <v>5651.8590899999999</v>
      </c>
      <c r="Q38" s="12">
        <v>5481.5843399999994</v>
      </c>
      <c r="R38" s="12">
        <v>4925.9898300000004</v>
      </c>
      <c r="S38" s="12">
        <v>5214.0948999999991</v>
      </c>
      <c r="T38" s="12">
        <v>10082.454030000001</v>
      </c>
      <c r="U38" s="12">
        <v>10397.996279999999</v>
      </c>
      <c r="V38" s="12">
        <v>10257.563819999999</v>
      </c>
      <c r="W38" s="12">
        <v>9584.0233199999984</v>
      </c>
      <c r="X38" s="12">
        <v>8985.31495</v>
      </c>
      <c r="Y38" s="12">
        <v>15191.908999999991</v>
      </c>
      <c r="Z38" s="12">
        <v>14925.33814</v>
      </c>
      <c r="AA38" s="12">
        <v>14713.808700000001</v>
      </c>
      <c r="AB38" s="12">
        <v>14649.4396</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1.1044367899999981E-4</v>
      </c>
      <c r="D40" s="12">
        <v>1.4122910600000002E-4</v>
      </c>
      <c r="E40" s="12">
        <v>1.5884219199999991E-4</v>
      </c>
      <c r="F40" s="12">
        <v>40.116031481966502</v>
      </c>
      <c r="G40" s="12">
        <v>37.301219438265996</v>
      </c>
      <c r="H40" s="12">
        <v>41.282107081872901</v>
      </c>
      <c r="I40" s="12">
        <v>1.6772795067419999</v>
      </c>
      <c r="J40" s="12">
        <v>3.6119699499999981E-4</v>
      </c>
      <c r="K40" s="12">
        <v>10.630324491290001</v>
      </c>
      <c r="L40" s="12">
        <v>19.009356352779992</v>
      </c>
      <c r="M40" s="12">
        <v>135.71534671222</v>
      </c>
      <c r="N40" s="12">
        <v>849.19519034324992</v>
      </c>
      <c r="O40" s="12">
        <v>1576.9222357886299</v>
      </c>
      <c r="P40" s="12">
        <v>1626.0831257861989</v>
      </c>
      <c r="Q40" s="12">
        <v>1755.4166758787799</v>
      </c>
      <c r="R40" s="12">
        <v>2880.20964522753</v>
      </c>
      <c r="S40" s="12">
        <v>5096.2566919883593</v>
      </c>
      <c r="T40" s="12">
        <v>2159.7122024951</v>
      </c>
      <c r="U40" s="12">
        <v>2612.3265723264003</v>
      </c>
      <c r="V40" s="12">
        <v>3383.1169960296997</v>
      </c>
      <c r="W40" s="12">
        <v>3156.0034222097001</v>
      </c>
      <c r="X40" s="12">
        <v>4286.0349993170003</v>
      </c>
      <c r="Y40" s="12">
        <v>2853.4470063401</v>
      </c>
      <c r="Z40" s="12">
        <v>3504.7921990255995</v>
      </c>
      <c r="AA40" s="12">
        <v>4884.1834152065994</v>
      </c>
      <c r="AB40" s="12">
        <v>6117.2131058816994</v>
      </c>
    </row>
    <row r="41" spans="1:30" s="34" customFormat="1">
      <c r="A41" s="44" t="s">
        <v>26</v>
      </c>
      <c r="B41" s="44" t="s">
        <v>3</v>
      </c>
      <c r="C41" s="12">
        <v>705.01690000000008</v>
      </c>
      <c r="D41" s="12">
        <v>662.50329999999997</v>
      </c>
      <c r="E41" s="12">
        <v>662.41603999999893</v>
      </c>
      <c r="F41" s="12">
        <v>687.48747999999898</v>
      </c>
      <c r="G41" s="12">
        <v>685.92587999999898</v>
      </c>
      <c r="H41" s="12">
        <v>686.04820999999993</v>
      </c>
      <c r="I41" s="12">
        <v>639.34546999999895</v>
      </c>
      <c r="J41" s="12">
        <v>690.39706999999999</v>
      </c>
      <c r="K41" s="12">
        <v>709.63167999999905</v>
      </c>
      <c r="L41" s="12">
        <v>718.34557999999993</v>
      </c>
      <c r="M41" s="12">
        <v>703.24</v>
      </c>
      <c r="N41" s="12">
        <v>709.80709999999999</v>
      </c>
      <c r="O41" s="12">
        <v>706.60220000000004</v>
      </c>
      <c r="P41" s="12">
        <v>259.3854</v>
      </c>
      <c r="Q41" s="12">
        <v>267.59505999999999</v>
      </c>
      <c r="R41" s="12">
        <v>262.32175000000001</v>
      </c>
      <c r="S41" s="12">
        <v>270.23430000000002</v>
      </c>
      <c r="T41" s="12">
        <v>270.44693000000001</v>
      </c>
      <c r="U41" s="12">
        <v>0</v>
      </c>
      <c r="V41" s="12">
        <v>0</v>
      </c>
      <c r="W41" s="12">
        <v>0</v>
      </c>
      <c r="X41" s="12">
        <v>0</v>
      </c>
      <c r="Y41" s="12">
        <v>0</v>
      </c>
      <c r="Z41" s="12">
        <v>0</v>
      </c>
      <c r="AA41" s="12">
        <v>0</v>
      </c>
      <c r="AB41" s="12">
        <v>0</v>
      </c>
    </row>
    <row r="42" spans="1:30" s="34" customFormat="1">
      <c r="A42" s="44" t="s">
        <v>26</v>
      </c>
      <c r="B42" s="44" t="s">
        <v>99</v>
      </c>
      <c r="C42" s="12">
        <v>0</v>
      </c>
      <c r="D42" s="12">
        <v>0</v>
      </c>
      <c r="E42" s="12">
        <v>879.42895999999996</v>
      </c>
      <c r="F42" s="12">
        <v>110.17983</v>
      </c>
      <c r="G42" s="12">
        <v>849.2423</v>
      </c>
      <c r="H42" s="12">
        <v>983.50840000000005</v>
      </c>
      <c r="I42" s="12">
        <v>0.18126802</v>
      </c>
      <c r="J42" s="12">
        <v>2.4219567000000001E-5</v>
      </c>
      <c r="K42" s="12">
        <v>0.3256579</v>
      </c>
      <c r="L42" s="12">
        <v>0.72498269999999998</v>
      </c>
      <c r="M42" s="12">
        <v>0.54374180000000005</v>
      </c>
      <c r="N42" s="12">
        <v>1.9718743999999999</v>
      </c>
      <c r="O42" s="12">
        <v>2.6771954999999899E-5</v>
      </c>
      <c r="P42" s="12">
        <v>7.8485009999999997</v>
      </c>
      <c r="Q42" s="12">
        <v>3.3067542999999999E-5</v>
      </c>
      <c r="R42" s="12">
        <v>3.7180644999999997E-5</v>
      </c>
      <c r="S42" s="12">
        <v>4.2798710000000001E-5</v>
      </c>
      <c r="T42" s="12">
        <v>2.3640460000000001</v>
      </c>
      <c r="U42" s="12">
        <v>0.55953120000000001</v>
      </c>
      <c r="V42" s="12">
        <v>0.36253664000000002</v>
      </c>
      <c r="W42" s="12">
        <v>6.6665409999999996</v>
      </c>
      <c r="X42" s="12">
        <v>1.77307089999999</v>
      </c>
      <c r="Y42" s="12">
        <v>1.5761703</v>
      </c>
      <c r="Z42" s="12">
        <v>8.4444785999999997E-5</v>
      </c>
      <c r="AA42" s="12">
        <v>12.395341999999999</v>
      </c>
      <c r="AB42" s="12">
        <v>1.9701096</v>
      </c>
    </row>
    <row r="43" spans="1:30" s="34" customFormat="1">
      <c r="A43" s="44" t="s">
        <v>26</v>
      </c>
      <c r="B43" s="44" t="s">
        <v>9</v>
      </c>
      <c r="C43" s="12">
        <v>5564.9829739999996</v>
      </c>
      <c r="D43" s="12">
        <v>9617.6910687876916</v>
      </c>
      <c r="E43" s="12">
        <v>16657.738142854523</v>
      </c>
      <c r="F43" s="12">
        <v>19658.732967393225</v>
      </c>
      <c r="G43" s="12">
        <v>24391.871613739433</v>
      </c>
      <c r="H43" s="12">
        <v>24361.146172355879</v>
      </c>
      <c r="I43" s="12">
        <v>26396.738705608906</v>
      </c>
      <c r="J43" s="12">
        <v>25697.992727374476</v>
      </c>
      <c r="K43" s="12">
        <v>26418.763543849705</v>
      </c>
      <c r="L43" s="12">
        <v>24548.438037815551</v>
      </c>
      <c r="M43" s="12">
        <v>27316.577372218988</v>
      </c>
      <c r="N43" s="12">
        <v>28632.208784164948</v>
      </c>
      <c r="O43" s="12">
        <v>28913.992176893989</v>
      </c>
      <c r="P43" s="12">
        <v>29399.156263043857</v>
      </c>
      <c r="Q43" s="12">
        <v>29144.29437666772</v>
      </c>
      <c r="R43" s="12">
        <v>29864.443512473525</v>
      </c>
      <c r="S43" s="12">
        <v>29363.697122023761</v>
      </c>
      <c r="T43" s="12">
        <v>31179.407710123942</v>
      </c>
      <c r="U43" s="12">
        <v>29585.212906758861</v>
      </c>
      <c r="V43" s="12">
        <v>29087.924388014784</v>
      </c>
      <c r="W43" s="12">
        <v>28570.513245388611</v>
      </c>
      <c r="X43" s="12">
        <v>28358.109027534458</v>
      </c>
      <c r="Y43" s="12">
        <v>29096.567562626769</v>
      </c>
      <c r="Z43" s="12">
        <v>28881.808716390002</v>
      </c>
      <c r="AA43" s="12">
        <v>29141.944834471218</v>
      </c>
      <c r="AB43" s="12">
        <v>28302.37122408285</v>
      </c>
    </row>
    <row r="44" spans="1:30" s="34" customFormat="1">
      <c r="A44" s="44" t="s">
        <v>26</v>
      </c>
      <c r="B44" s="44" t="s">
        <v>8</v>
      </c>
      <c r="C44" s="12">
        <v>8576.7429729999949</v>
      </c>
      <c r="D44" s="12">
        <v>7773.2824287302437</v>
      </c>
      <c r="E44" s="12">
        <v>6713.9118591634151</v>
      </c>
      <c r="F44" s="12">
        <v>8419.5081438060697</v>
      </c>
      <c r="G44" s="12">
        <v>7081.6062302800565</v>
      </c>
      <c r="H44" s="12">
        <v>7715.4745839260668</v>
      </c>
      <c r="I44" s="12">
        <v>9273.0358666544071</v>
      </c>
      <c r="J44" s="12">
        <v>9404.9177769959188</v>
      </c>
      <c r="K44" s="12">
        <v>9654.455019318566</v>
      </c>
      <c r="L44" s="12">
        <v>13272.897848373907</v>
      </c>
      <c r="M44" s="12">
        <v>14264.728141508755</v>
      </c>
      <c r="N44" s="12">
        <v>15119.573150260137</v>
      </c>
      <c r="O44" s="12">
        <v>15138.198208381769</v>
      </c>
      <c r="P44" s="12">
        <v>12596.72761667636</v>
      </c>
      <c r="Q44" s="12">
        <v>14066.436761616247</v>
      </c>
      <c r="R44" s="12">
        <v>14647.151592695374</v>
      </c>
      <c r="S44" s="12">
        <v>15634.655994704695</v>
      </c>
      <c r="T44" s="12">
        <v>15317.446753700695</v>
      </c>
      <c r="U44" s="12">
        <v>15801.005717350268</v>
      </c>
      <c r="V44" s="12">
        <v>17561.972710001173</v>
      </c>
      <c r="W44" s="12">
        <v>18296.874437219878</v>
      </c>
      <c r="X44" s="12">
        <v>18885.511053669125</v>
      </c>
      <c r="Y44" s="12">
        <v>15201.422663469353</v>
      </c>
      <c r="Z44" s="12">
        <v>16747.751826726781</v>
      </c>
      <c r="AA44" s="12">
        <v>18121.579194475155</v>
      </c>
      <c r="AB44" s="12">
        <v>22973.255630202428</v>
      </c>
    </row>
    <row r="45" spans="1:30" s="34" customFormat="1">
      <c r="A45" s="44" t="s">
        <v>26</v>
      </c>
      <c r="B45" s="44" t="s">
        <v>91</v>
      </c>
      <c r="C45" s="12">
        <v>179.03861999999998</v>
      </c>
      <c r="D45" s="12">
        <v>160.27062812258899</v>
      </c>
      <c r="E45" s="12">
        <v>180.47396420541</v>
      </c>
      <c r="F45" s="12">
        <v>187.74225183196896</v>
      </c>
      <c r="G45" s="12">
        <v>179.4541300393</v>
      </c>
      <c r="H45" s="12">
        <v>188.84206007119897</v>
      </c>
      <c r="I45" s="12">
        <v>185.28218006995999</v>
      </c>
      <c r="J45" s="12">
        <v>183.26102258274997</v>
      </c>
      <c r="K45" s="12">
        <v>185.02887770199999</v>
      </c>
      <c r="L45" s="12">
        <v>179.48610296526002</v>
      </c>
      <c r="M45" s="12">
        <v>177.70563453706001</v>
      </c>
      <c r="N45" s="12">
        <v>177.90738606010001</v>
      </c>
      <c r="O45" s="12">
        <v>169.01113398220002</v>
      </c>
      <c r="P45" s="12">
        <v>166.6467295571</v>
      </c>
      <c r="Q45" s="12">
        <v>171.23516337079889</v>
      </c>
      <c r="R45" s="12">
        <v>168.86858479929904</v>
      </c>
      <c r="S45" s="12">
        <v>165.69647427409902</v>
      </c>
      <c r="T45" s="12">
        <v>458.133722237798</v>
      </c>
      <c r="U45" s="12">
        <v>460.98953448249983</v>
      </c>
      <c r="V45" s="12">
        <v>453.55111882699987</v>
      </c>
      <c r="W45" s="12">
        <v>635.46004453159992</v>
      </c>
      <c r="X45" s="12">
        <v>632.42532444149901</v>
      </c>
      <c r="Y45" s="12">
        <v>820.0299678412</v>
      </c>
      <c r="Z45" s="12">
        <v>832.67335018369999</v>
      </c>
      <c r="AA45" s="12">
        <v>828.42467929669988</v>
      </c>
      <c r="AB45" s="12">
        <v>834.81411298039984</v>
      </c>
    </row>
    <row r="46" spans="1:30" s="34" customFormat="1">
      <c r="A46" s="44" t="s">
        <v>26</v>
      </c>
      <c r="B46" s="44" t="s">
        <v>15</v>
      </c>
      <c r="C46" s="12">
        <v>844.88315</v>
      </c>
      <c r="D46" s="12">
        <v>1106.52144</v>
      </c>
      <c r="E46" s="12">
        <v>1142.7475400000001</v>
      </c>
      <c r="F46" s="12">
        <v>1123.7517</v>
      </c>
      <c r="G46" s="12">
        <v>922.21591241918793</v>
      </c>
      <c r="H46" s="12">
        <v>1094.64799150406</v>
      </c>
      <c r="I46" s="12">
        <v>4981.363798345641</v>
      </c>
      <c r="J46" s="12">
        <v>4810.7520766357602</v>
      </c>
      <c r="K46" s="12">
        <v>5138.8990623097498</v>
      </c>
      <c r="L46" s="12">
        <v>5791.6578233658165</v>
      </c>
      <c r="M46" s="12">
        <v>5621.1231831204805</v>
      </c>
      <c r="N46" s="12">
        <v>5827.0669314476399</v>
      </c>
      <c r="O46" s="12">
        <v>5823.73257961135</v>
      </c>
      <c r="P46" s="12">
        <v>5062.8056269242497</v>
      </c>
      <c r="Q46" s="12">
        <v>5431.5120348663995</v>
      </c>
      <c r="R46" s="12">
        <v>5468.0325732757501</v>
      </c>
      <c r="S46" s="12">
        <v>5391.2456286881697</v>
      </c>
      <c r="T46" s="12">
        <v>5536.0698659217987</v>
      </c>
      <c r="U46" s="12">
        <v>5792.0732835778999</v>
      </c>
      <c r="V46" s="12">
        <v>5959.3791687116</v>
      </c>
      <c r="W46" s="12">
        <v>6052.4393776920997</v>
      </c>
      <c r="X46" s="12">
        <v>6055.6024856732993</v>
      </c>
      <c r="Y46" s="12">
        <v>5401.8910091620019</v>
      </c>
      <c r="Z46" s="12">
        <v>5575.1472965413986</v>
      </c>
      <c r="AA46" s="12">
        <v>5777.6640312042009</v>
      </c>
      <c r="AB46" s="12">
        <v>6225.8651520302001</v>
      </c>
    </row>
    <row r="47" spans="1:30" s="34" customFormat="1">
      <c r="A47" s="44" t="s">
        <v>26</v>
      </c>
      <c r="B47" s="44" t="s">
        <v>201</v>
      </c>
      <c r="C47" s="12">
        <v>6.2070183999999999</v>
      </c>
      <c r="D47" s="12">
        <v>7.24097629999999</v>
      </c>
      <c r="E47" s="12">
        <v>10.494042</v>
      </c>
      <c r="F47" s="12">
        <v>13.7410329999999</v>
      </c>
      <c r="G47" s="12">
        <v>16.412796</v>
      </c>
      <c r="H47" s="12">
        <v>21.372333999999999</v>
      </c>
      <c r="I47" s="12">
        <v>31.660908999999997</v>
      </c>
      <c r="J47" s="12">
        <v>46.124580999999999</v>
      </c>
      <c r="K47" s="12">
        <v>66.344500000000011</v>
      </c>
      <c r="L47" s="12">
        <v>88.620843000000008</v>
      </c>
      <c r="M47" s="12">
        <v>117.1515</v>
      </c>
      <c r="N47" s="12">
        <v>152.843783</v>
      </c>
      <c r="O47" s="12">
        <v>186.05238</v>
      </c>
      <c r="P47" s="12">
        <v>225.782623</v>
      </c>
      <c r="Q47" s="12">
        <v>283.05725000000001</v>
      </c>
      <c r="R47" s="12">
        <v>335.3468049999999</v>
      </c>
      <c r="S47" s="12">
        <v>394.09402399999999</v>
      </c>
      <c r="T47" s="12">
        <v>460.66838500000006</v>
      </c>
      <c r="U47" s="12">
        <v>537.24500999999998</v>
      </c>
      <c r="V47" s="12">
        <v>611.05779000000007</v>
      </c>
      <c r="W47" s="12">
        <v>707.57835</v>
      </c>
      <c r="X47" s="12">
        <v>801.16603499999906</v>
      </c>
      <c r="Y47" s="12">
        <v>862.85679999999991</v>
      </c>
      <c r="Z47" s="12">
        <v>992.57074</v>
      </c>
      <c r="AA47" s="12">
        <v>1087.1229399999991</v>
      </c>
      <c r="AB47" s="12">
        <v>1226.4631299999999</v>
      </c>
    </row>
    <row r="48" spans="1:30" s="34" customFormat="1">
      <c r="A48" s="50" t="s">
        <v>88</v>
      </c>
      <c r="B48" s="50"/>
      <c r="C48" s="26">
        <v>57803.299496742198</v>
      </c>
      <c r="D48" s="26">
        <v>54068.044448715169</v>
      </c>
      <c r="E48" s="26">
        <v>55721.331347707717</v>
      </c>
      <c r="F48" s="26">
        <v>55161.171135912904</v>
      </c>
      <c r="G48" s="26">
        <v>56711.101180379708</v>
      </c>
      <c r="H48" s="26">
        <v>51474.287896064881</v>
      </c>
      <c r="I48" s="26">
        <v>59515.592575434312</v>
      </c>
      <c r="J48" s="26">
        <v>59658.259315139308</v>
      </c>
      <c r="K48" s="26">
        <v>61698.536235982894</v>
      </c>
      <c r="L48" s="26">
        <v>66357.57376764607</v>
      </c>
      <c r="M48" s="26">
        <v>68483.771874671162</v>
      </c>
      <c r="N48" s="26">
        <v>67292.607098850174</v>
      </c>
      <c r="O48" s="26">
        <v>67829.266252663889</v>
      </c>
      <c r="P48" s="26">
        <v>65634.552075987769</v>
      </c>
      <c r="Q48" s="26">
        <v>68063.940595467488</v>
      </c>
      <c r="R48" s="26">
        <v>69829.502230652113</v>
      </c>
      <c r="S48" s="26">
        <v>71803.046378477782</v>
      </c>
      <c r="T48" s="26">
        <v>75705.641645479336</v>
      </c>
      <c r="U48" s="26">
        <v>75297.712035695949</v>
      </c>
      <c r="V48" s="26">
        <v>77888.104328224261</v>
      </c>
      <c r="W48" s="26">
        <v>77571.8013380419</v>
      </c>
      <c r="X48" s="26">
        <v>77320.392646535387</v>
      </c>
      <c r="Y48" s="26">
        <v>79183.880679739406</v>
      </c>
      <c r="Z48" s="26">
        <v>81667.314753312268</v>
      </c>
      <c r="AA48" s="26">
        <v>84718.818636653872</v>
      </c>
      <c r="AB48" s="26">
        <v>90146.016164777568</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30249.006099999999</v>
      </c>
      <c r="D52" s="12">
        <v>25432.316299999995</v>
      </c>
      <c r="E52" s="12">
        <v>21087.79879999999</v>
      </c>
      <c r="F52" s="12">
        <v>12027.7343688974</v>
      </c>
      <c r="G52" s="12">
        <v>7388.2436042130694</v>
      </c>
      <c r="H52" s="12">
        <v>6130.2216690436899</v>
      </c>
      <c r="I52" s="12">
        <v>6594.0594058279003</v>
      </c>
      <c r="J52" s="12">
        <v>6131.7587963439992</v>
      </c>
      <c r="K52" s="12">
        <v>7291.0767999999998</v>
      </c>
      <c r="L52" s="12">
        <v>3876.6770000000001</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8.1075020000000002</v>
      </c>
      <c r="D54" s="12">
        <v>861.09533999999996</v>
      </c>
      <c r="E54" s="12">
        <v>2103.0214999999998</v>
      </c>
      <c r="F54" s="12">
        <v>2558.4081999999999</v>
      </c>
      <c r="G54" s="12">
        <v>2781.7383</v>
      </c>
      <c r="H54" s="12">
        <v>2480.7294999999999</v>
      </c>
      <c r="I54" s="12">
        <v>183.04599999999999</v>
      </c>
      <c r="J54" s="12">
        <v>163.23138</v>
      </c>
      <c r="K54" s="12">
        <v>832.11289999999997</v>
      </c>
      <c r="L54" s="12">
        <v>1475.2097000000001</v>
      </c>
      <c r="M54" s="12">
        <v>1351.3721</v>
      </c>
      <c r="N54" s="12">
        <v>820.65563999999995</v>
      </c>
      <c r="O54" s="12">
        <v>888.53009999999995</v>
      </c>
      <c r="P54" s="12">
        <v>739.67939999999999</v>
      </c>
      <c r="Q54" s="12">
        <v>787.34749999999997</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1.2739632555689999</v>
      </c>
      <c r="D55" s="12">
        <v>1.61942038E-4</v>
      </c>
      <c r="E55" s="12">
        <v>10.760961824468497</v>
      </c>
      <c r="F55" s="12">
        <v>162.88713405985999</v>
      </c>
      <c r="G55" s="12">
        <v>342.70988298325989</v>
      </c>
      <c r="H55" s="12">
        <v>239.54022812916602</v>
      </c>
      <c r="I55" s="12">
        <v>80.466747264087857</v>
      </c>
      <c r="J55" s="12">
        <v>66.099824452063984</v>
      </c>
      <c r="K55" s="12">
        <v>303.87458406810981</v>
      </c>
      <c r="L55" s="12">
        <v>561.9472088668598</v>
      </c>
      <c r="M55" s="12">
        <v>1369.1002516261799</v>
      </c>
      <c r="N55" s="12">
        <v>645.09321347060995</v>
      </c>
      <c r="O55" s="12">
        <v>513.67110643789999</v>
      </c>
      <c r="P55" s="12">
        <v>677.13507360491997</v>
      </c>
      <c r="Q55" s="12">
        <v>347.3336150765</v>
      </c>
      <c r="R55" s="12">
        <v>1122.0627647512599</v>
      </c>
      <c r="S55" s="12">
        <v>1550.5384179194302</v>
      </c>
      <c r="T55" s="12">
        <v>2439.1527701322998</v>
      </c>
      <c r="U55" s="12">
        <v>1491.3214575471</v>
      </c>
      <c r="V55" s="12">
        <v>2536.8929550634602</v>
      </c>
      <c r="W55" s="12">
        <v>1767.1037946656697</v>
      </c>
      <c r="X55" s="12">
        <v>2318.8524933287604</v>
      </c>
      <c r="Y55" s="12">
        <v>2278.7844827066001</v>
      </c>
      <c r="Z55" s="12">
        <v>1976.336937220799</v>
      </c>
      <c r="AA55" s="12">
        <v>3564.4316191295998</v>
      </c>
      <c r="AB55" s="12">
        <v>3726.1937065072989</v>
      </c>
    </row>
    <row r="56" spans="1:30" s="34" customFormat="1">
      <c r="A56" s="44" t="s">
        <v>27</v>
      </c>
      <c r="B56" s="44" t="s">
        <v>3</v>
      </c>
      <c r="C56" s="12">
        <v>3326.6479839999988</v>
      </c>
      <c r="D56" s="12">
        <v>3440.2723300000002</v>
      </c>
      <c r="E56" s="12">
        <v>3249.3789299999999</v>
      </c>
      <c r="F56" s="12">
        <v>2721.9733820000001</v>
      </c>
      <c r="G56" s="12">
        <v>4078.514709999999</v>
      </c>
      <c r="H56" s="12">
        <v>3404.4727299999995</v>
      </c>
      <c r="I56" s="12">
        <v>2945.2846529999988</v>
      </c>
      <c r="J56" s="12">
        <v>2952.0063500000001</v>
      </c>
      <c r="K56" s="12">
        <v>2678.7308339999995</v>
      </c>
      <c r="L56" s="12">
        <v>3260.7157700000002</v>
      </c>
      <c r="M56" s="12">
        <v>3376.7552460000002</v>
      </c>
      <c r="N56" s="12">
        <v>3219.4777299999992</v>
      </c>
      <c r="O56" s="12">
        <v>2687.5241209999999</v>
      </c>
      <c r="P56" s="12">
        <v>4055.0382059999988</v>
      </c>
      <c r="Q56" s="12">
        <v>3379.04567</v>
      </c>
      <c r="R56" s="12">
        <v>2925.5358159999992</v>
      </c>
      <c r="S56" s="12">
        <v>2922.1846149999988</v>
      </c>
      <c r="T56" s="12">
        <v>2670.0689799999977</v>
      </c>
      <c r="U56" s="12">
        <v>3259.7623209999992</v>
      </c>
      <c r="V56" s="12">
        <v>3378.5850360000004</v>
      </c>
      <c r="W56" s="12">
        <v>3198.1362239999989</v>
      </c>
      <c r="X56" s="12">
        <v>2694.7507559999999</v>
      </c>
      <c r="Y56" s="12">
        <v>4049.1279100000002</v>
      </c>
      <c r="Z56" s="12">
        <v>3389.0249799999997</v>
      </c>
      <c r="AA56" s="12">
        <v>2924.649853999998</v>
      </c>
      <c r="AB56" s="12">
        <v>2931.1331759999966</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11050.134005999997</v>
      </c>
      <c r="D58" s="12">
        <v>13445.076422167782</v>
      </c>
      <c r="E58" s="12">
        <v>13301.456819758145</v>
      </c>
      <c r="F58" s="12">
        <v>17938.83719062111</v>
      </c>
      <c r="G58" s="12">
        <v>21767.979572560991</v>
      </c>
      <c r="H58" s="12">
        <v>23874.049665880349</v>
      </c>
      <c r="I58" s="12">
        <v>23531.926983973484</v>
      </c>
      <c r="J58" s="12">
        <v>27574.550969833468</v>
      </c>
      <c r="K58" s="12">
        <v>27470.561606821717</v>
      </c>
      <c r="L58" s="12">
        <v>30155.957415050543</v>
      </c>
      <c r="M58" s="12">
        <v>32917.853249041189</v>
      </c>
      <c r="N58" s="12">
        <v>37773.404802011239</v>
      </c>
      <c r="O58" s="12">
        <v>41425.722247394617</v>
      </c>
      <c r="P58" s="12">
        <v>42142.504587380819</v>
      </c>
      <c r="Q58" s="12">
        <v>47024.995371531142</v>
      </c>
      <c r="R58" s="12">
        <v>48015.734305387465</v>
      </c>
      <c r="S58" s="12">
        <v>50617.588840276687</v>
      </c>
      <c r="T58" s="12">
        <v>45935.170964084435</v>
      </c>
      <c r="U58" s="12">
        <v>46691.558778580969</v>
      </c>
      <c r="V58" s="12">
        <v>46088.2511854978</v>
      </c>
      <c r="W58" s="12">
        <v>47056.024668170627</v>
      </c>
      <c r="X58" s="12">
        <v>44893.229670723187</v>
      </c>
      <c r="Y58" s="12">
        <v>43026.483873967787</v>
      </c>
      <c r="Z58" s="12">
        <v>45269.228044668853</v>
      </c>
      <c r="AA58" s="12">
        <v>43419.97011882221</v>
      </c>
      <c r="AB58" s="12">
        <v>46121.903483006943</v>
      </c>
    </row>
    <row r="59" spans="1:30" s="34" customFormat="1">
      <c r="A59" s="44" t="s">
        <v>27</v>
      </c>
      <c r="B59" s="44" t="s">
        <v>8</v>
      </c>
      <c r="C59" s="12">
        <v>2266.7996559999983</v>
      </c>
      <c r="D59" s="12">
        <v>2559.754823308926</v>
      </c>
      <c r="E59" s="12">
        <v>2167.1095310092887</v>
      </c>
      <c r="F59" s="12">
        <v>2547.3100542566876</v>
      </c>
      <c r="G59" s="12">
        <v>2623.6280013210862</v>
      </c>
      <c r="H59" s="12">
        <v>2846.6438915068575</v>
      </c>
      <c r="I59" s="12">
        <v>2984.6349280362897</v>
      </c>
      <c r="J59" s="12">
        <v>2856.0093291903572</v>
      </c>
      <c r="K59" s="12">
        <v>3044.5193068406879</v>
      </c>
      <c r="L59" s="12">
        <v>2994.2851424038286</v>
      </c>
      <c r="M59" s="12">
        <v>3166.5641200435666</v>
      </c>
      <c r="N59" s="12">
        <v>3236.3902354647062</v>
      </c>
      <c r="O59" s="12">
        <v>3276.4681145670961</v>
      </c>
      <c r="P59" s="12">
        <v>3043.1117613329347</v>
      </c>
      <c r="Q59" s="12">
        <v>3184.1962269684295</v>
      </c>
      <c r="R59" s="12">
        <v>3129.6800571014087</v>
      </c>
      <c r="S59" s="12">
        <v>3007.4987008132375</v>
      </c>
      <c r="T59" s="12">
        <v>3152.2984783937604</v>
      </c>
      <c r="U59" s="12">
        <v>3084.3475464232583</v>
      </c>
      <c r="V59" s="12">
        <v>2861.0055817420694</v>
      </c>
      <c r="W59" s="12">
        <v>5246.8413927999991</v>
      </c>
      <c r="X59" s="12">
        <v>5380.0929582342196</v>
      </c>
      <c r="Y59" s="12">
        <v>5194.1465484557593</v>
      </c>
      <c r="Z59" s="12">
        <v>5526.9066183626983</v>
      </c>
      <c r="AA59" s="12">
        <v>5227.4134300795977</v>
      </c>
      <c r="AB59" s="12">
        <v>4293.6946415519997</v>
      </c>
    </row>
    <row r="60" spans="1:30" s="34" customFormat="1">
      <c r="A60" s="44" t="s">
        <v>27</v>
      </c>
      <c r="B60" s="44" t="s">
        <v>91</v>
      </c>
      <c r="C60" s="12">
        <v>187.5278625</v>
      </c>
      <c r="D60" s="12">
        <v>429.02615402848988</v>
      </c>
      <c r="E60" s="12">
        <v>698.82885455780013</v>
      </c>
      <c r="F60" s="12">
        <v>1061.1319655393402</v>
      </c>
      <c r="G60" s="12">
        <v>946.5658422366289</v>
      </c>
      <c r="H60" s="12">
        <v>1119.912005171298</v>
      </c>
      <c r="I60" s="12">
        <v>1350.2808294877</v>
      </c>
      <c r="J60" s="12">
        <v>1415.7589500209003</v>
      </c>
      <c r="K60" s="12">
        <v>1549.6819915138999</v>
      </c>
      <c r="L60" s="12">
        <v>1665.0958336272981</v>
      </c>
      <c r="M60" s="12">
        <v>2391.3618288858997</v>
      </c>
      <c r="N60" s="12">
        <v>2586.6569666052001</v>
      </c>
      <c r="O60" s="12">
        <v>2590.0025238081989</v>
      </c>
      <c r="P60" s="12">
        <v>2193.4271060847</v>
      </c>
      <c r="Q60" s="12">
        <v>2290.4438702959001</v>
      </c>
      <c r="R60" s="12">
        <v>2254.0460521174996</v>
      </c>
      <c r="S60" s="12">
        <v>2161.1352325535004</v>
      </c>
      <c r="T60" s="12">
        <v>2043.6584264425999</v>
      </c>
      <c r="U60" s="12">
        <v>2149.5544546623</v>
      </c>
      <c r="V60" s="12">
        <v>2174.2703899239987</v>
      </c>
      <c r="W60" s="12">
        <v>2258.1805002864999</v>
      </c>
      <c r="X60" s="12">
        <v>2276.002958346</v>
      </c>
      <c r="Y60" s="12">
        <v>2031.6089179006001</v>
      </c>
      <c r="Z60" s="12">
        <v>1877.5657853289997</v>
      </c>
      <c r="AA60" s="12">
        <v>1855.3625486074993</v>
      </c>
      <c r="AB60" s="12">
        <v>1613.7939981149991</v>
      </c>
    </row>
    <row r="61" spans="1:30" s="34" customFormat="1">
      <c r="A61" s="44" t="s">
        <v>27</v>
      </c>
      <c r="B61" s="44" t="s">
        <v>15</v>
      </c>
      <c r="C61" s="12">
        <v>0</v>
      </c>
      <c r="D61" s="12">
        <v>0</v>
      </c>
      <c r="E61" s="12">
        <v>0</v>
      </c>
      <c r="F61" s="12">
        <v>0</v>
      </c>
      <c r="G61" s="12">
        <v>1040.4016178750298</v>
      </c>
      <c r="H61" s="12">
        <v>1120.0153872893002</v>
      </c>
      <c r="I61" s="12">
        <v>1208.00376953924</v>
      </c>
      <c r="J61" s="12">
        <v>1172.7513220815001</v>
      </c>
      <c r="K61" s="12">
        <v>1172.458130861</v>
      </c>
      <c r="L61" s="12">
        <v>1087.9307863899699</v>
      </c>
      <c r="M61" s="12">
        <v>1076.10799168376</v>
      </c>
      <c r="N61" s="12">
        <v>1113.6858395614399</v>
      </c>
      <c r="O61" s="12">
        <v>1164.18696117384</v>
      </c>
      <c r="P61" s="12">
        <v>1050.4536948217999</v>
      </c>
      <c r="Q61" s="12">
        <v>1089.6209540164</v>
      </c>
      <c r="R61" s="12">
        <v>1129.43338552266</v>
      </c>
      <c r="S61" s="12">
        <v>1064.8289189587999</v>
      </c>
      <c r="T61" s="12">
        <v>1088.7148663682899</v>
      </c>
      <c r="U61" s="12">
        <v>1135.753733276</v>
      </c>
      <c r="V61" s="12">
        <v>1143.9965087913999</v>
      </c>
      <c r="W61" s="12">
        <v>1205.4786395606998</v>
      </c>
      <c r="X61" s="12">
        <v>1215.1380872207999</v>
      </c>
      <c r="Y61" s="12">
        <v>1106.4464818815002</v>
      </c>
      <c r="Z61" s="12">
        <v>1134.7161513299</v>
      </c>
      <c r="AA61" s="12">
        <v>1176.0495776926</v>
      </c>
      <c r="AB61" s="12">
        <v>1117.7384773137001</v>
      </c>
    </row>
    <row r="62" spans="1:30" s="34" customFormat="1">
      <c r="A62" s="44" t="s">
        <v>27</v>
      </c>
      <c r="B62" s="28" t="s">
        <v>201</v>
      </c>
      <c r="C62" s="12">
        <v>12.581913999999999</v>
      </c>
      <c r="D62" s="12">
        <v>14.944757999999901</v>
      </c>
      <c r="E62" s="12">
        <v>20.752478</v>
      </c>
      <c r="F62" s="12">
        <v>27.044602999999999</v>
      </c>
      <c r="G62" s="12">
        <v>28.851150000000001</v>
      </c>
      <c r="H62" s="12">
        <v>35.905014000000001</v>
      </c>
      <c r="I62" s="12">
        <v>53.307957000000002</v>
      </c>
      <c r="J62" s="12">
        <v>72.316946999999999</v>
      </c>
      <c r="K62" s="12">
        <v>98.460967999999994</v>
      </c>
      <c r="L62" s="12">
        <v>125.976372</v>
      </c>
      <c r="M62" s="12">
        <v>156.84362999999991</v>
      </c>
      <c r="N62" s="12">
        <v>211.56408999999999</v>
      </c>
      <c r="O62" s="12">
        <v>270.07121999999902</v>
      </c>
      <c r="P62" s="12">
        <v>293.21375</v>
      </c>
      <c r="Q62" s="12">
        <v>365.530644</v>
      </c>
      <c r="R62" s="12">
        <v>432.51479999999998</v>
      </c>
      <c r="S62" s="12">
        <v>490.42747000000003</v>
      </c>
      <c r="T62" s="12">
        <v>559.78890000000001</v>
      </c>
      <c r="U62" s="12">
        <v>678.87895000000003</v>
      </c>
      <c r="V62" s="12">
        <v>769.48367000000007</v>
      </c>
      <c r="W62" s="12">
        <v>895.83758</v>
      </c>
      <c r="X62" s="12">
        <v>1019.3803699999991</v>
      </c>
      <c r="Y62" s="12">
        <v>1046.60986</v>
      </c>
      <c r="Z62" s="12">
        <v>1195.14383</v>
      </c>
      <c r="AA62" s="12">
        <v>1333.0753499999998</v>
      </c>
      <c r="AB62" s="12">
        <v>1427.96388</v>
      </c>
    </row>
    <row r="63" spans="1:30" s="34" customFormat="1">
      <c r="A63" s="50" t="s">
        <v>88</v>
      </c>
      <c r="B63" s="50"/>
      <c r="C63" s="26">
        <v>47102.078987755558</v>
      </c>
      <c r="D63" s="26">
        <v>46182.486289447232</v>
      </c>
      <c r="E63" s="26">
        <v>42639.10787514969</v>
      </c>
      <c r="F63" s="26">
        <v>39045.326898374398</v>
      </c>
      <c r="G63" s="26">
        <v>40998.632681190073</v>
      </c>
      <c r="H63" s="26">
        <v>41251.490091020663</v>
      </c>
      <c r="I63" s="26">
        <v>38931.011274128701</v>
      </c>
      <c r="J63" s="26">
        <v>42404.483868922289</v>
      </c>
      <c r="K63" s="26">
        <v>44441.477122105411</v>
      </c>
      <c r="L63" s="26">
        <v>45203.795228338495</v>
      </c>
      <c r="M63" s="26">
        <v>45805.958417280599</v>
      </c>
      <c r="N63" s="26">
        <v>49606.928517113192</v>
      </c>
      <c r="O63" s="26">
        <v>52816.176394381655</v>
      </c>
      <c r="P63" s="26">
        <v>54194.563579225178</v>
      </c>
      <c r="Q63" s="26">
        <v>58468.513851888369</v>
      </c>
      <c r="R63" s="26">
        <v>59009.00718088029</v>
      </c>
      <c r="S63" s="26">
        <v>61814.202195521655</v>
      </c>
      <c r="T63" s="26">
        <v>57888.853385421375</v>
      </c>
      <c r="U63" s="26">
        <v>58491.177241489626</v>
      </c>
      <c r="V63" s="26">
        <v>58952.485327018738</v>
      </c>
      <c r="W63" s="26">
        <v>61627.602799483495</v>
      </c>
      <c r="X63" s="26">
        <v>59797.447293852973</v>
      </c>
      <c r="Y63" s="26">
        <v>58733.208074912247</v>
      </c>
      <c r="Z63" s="26">
        <v>60368.922346911255</v>
      </c>
      <c r="AA63" s="26">
        <v>59500.952498331506</v>
      </c>
      <c r="AB63" s="26">
        <v>61232.421362494941</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728.00859000000003</v>
      </c>
      <c r="D68" s="12">
        <v>125.95040699999899</v>
      </c>
      <c r="E68" s="12">
        <v>374.64611714</v>
      </c>
      <c r="F68" s="12">
        <v>1274.27574825191</v>
      </c>
      <c r="G68" s="12">
        <v>1346.7247467408099</v>
      </c>
      <c r="H68" s="12">
        <v>1157.0857432156902</v>
      </c>
      <c r="I68" s="12">
        <v>1333.4334593005799</v>
      </c>
      <c r="J68" s="12">
        <v>1223.5477556804699</v>
      </c>
      <c r="K68" s="12">
        <v>1377.8302978552999</v>
      </c>
      <c r="L68" s="12">
        <v>1911.8295825684002</v>
      </c>
      <c r="M68" s="12">
        <v>1924.9278248793999</v>
      </c>
      <c r="N68" s="12">
        <v>1708.9092399098001</v>
      </c>
      <c r="O68" s="12">
        <v>1841.746391849</v>
      </c>
      <c r="P68" s="12">
        <v>2.5082734999999998E-2</v>
      </c>
      <c r="Q68" s="12">
        <v>2.4391005E-2</v>
      </c>
      <c r="R68" s="12">
        <v>2.4916751000000001E-2</v>
      </c>
      <c r="S68" s="12">
        <v>2.449925E-2</v>
      </c>
      <c r="T68" s="12">
        <v>2.4870298999999998E-2</v>
      </c>
      <c r="U68" s="12">
        <v>2.5348204999999999E-2</v>
      </c>
      <c r="V68" s="12">
        <v>2.4922969E-2</v>
      </c>
      <c r="W68" s="12">
        <v>2.3584628E-2</v>
      </c>
      <c r="X68" s="12">
        <v>2.457722E-2</v>
      </c>
      <c r="Y68" s="12">
        <v>2.4830410000000001E-2</v>
      </c>
      <c r="Z68" s="12">
        <v>2.42369879999999E-2</v>
      </c>
      <c r="AA68" s="12">
        <v>2.4027895000000001E-2</v>
      </c>
      <c r="AB68" s="12">
        <v>2.3441864E-2</v>
      </c>
    </row>
    <row r="69" spans="1:30" s="34" customFormat="1">
      <c r="A69" s="44" t="s">
        <v>28</v>
      </c>
      <c r="B69" s="44" t="s">
        <v>12</v>
      </c>
      <c r="C69" s="12">
        <v>51.43262</v>
      </c>
      <c r="D69" s="12">
        <v>1917.5748000000001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71.012665192924914</v>
      </c>
      <c r="D70" s="12">
        <v>6.5301946815890002</v>
      </c>
      <c r="E70" s="12">
        <v>59.241540283557967</v>
      </c>
      <c r="F70" s="12">
        <v>496.30746266013989</v>
      </c>
      <c r="G70" s="12">
        <v>635.30669858046394</v>
      </c>
      <c r="H70" s="12">
        <v>779.67098859871749</v>
      </c>
      <c r="I70" s="12">
        <v>368.56375137770192</v>
      </c>
      <c r="J70" s="12">
        <v>430.84377313223052</v>
      </c>
      <c r="K70" s="12">
        <v>722.24705016605992</v>
      </c>
      <c r="L70" s="12">
        <v>1332.0928225370199</v>
      </c>
      <c r="M70" s="12">
        <v>1531.7344151546649</v>
      </c>
      <c r="N70" s="12">
        <v>1142.5803863668598</v>
      </c>
      <c r="O70" s="12">
        <v>1162.143518684939</v>
      </c>
      <c r="P70" s="12">
        <v>2479.1310544156399</v>
      </c>
      <c r="Q70" s="12">
        <v>2714.3308084317309</v>
      </c>
      <c r="R70" s="12">
        <v>3199.5677889786657</v>
      </c>
      <c r="S70" s="12">
        <v>3659.276692576097</v>
      </c>
      <c r="T70" s="12">
        <v>4197.4589649110994</v>
      </c>
      <c r="U70" s="12">
        <v>4507.4582811104947</v>
      </c>
      <c r="V70" s="12">
        <v>4780.890548321725</v>
      </c>
      <c r="W70" s="12">
        <v>2885.8141177469988</v>
      </c>
      <c r="X70" s="12">
        <v>3054.3979391896987</v>
      </c>
      <c r="Y70" s="12">
        <v>3017.4069995871005</v>
      </c>
      <c r="Z70" s="12">
        <v>3337.218506547842</v>
      </c>
      <c r="AA70" s="12">
        <v>3404.4235385576999</v>
      </c>
      <c r="AB70" s="12">
        <v>3261.2912160599999</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2.4254370000000001</v>
      </c>
      <c r="E72" s="12">
        <v>337.01357999999999</v>
      </c>
      <c r="F72" s="12">
        <v>1.0573201999999999</v>
      </c>
      <c r="G72" s="12">
        <v>2.7339465999999999</v>
      </c>
      <c r="H72" s="12">
        <v>26.191744</v>
      </c>
      <c r="I72" s="12">
        <v>1.4693803E-5</v>
      </c>
      <c r="J72" s="12">
        <v>1.4899024999999999E-5</v>
      </c>
      <c r="K72" s="12">
        <v>2.1748967000000001</v>
      </c>
      <c r="L72" s="12">
        <v>1.9653566000000001E-5</v>
      </c>
      <c r="M72" s="12">
        <v>2.2448588000000001E-5</v>
      </c>
      <c r="N72" s="12">
        <v>2.414587</v>
      </c>
      <c r="O72" s="12">
        <v>0.88281900000000002</v>
      </c>
      <c r="P72" s="12">
        <v>4.9625120000000003</v>
      </c>
      <c r="Q72" s="12">
        <v>3.3435900000000003E-5</v>
      </c>
      <c r="R72" s="12">
        <v>0.34752133000000002</v>
      </c>
      <c r="S72" s="12">
        <v>0.12557597000000001</v>
      </c>
      <c r="T72" s="12">
        <v>2.3640487000000001</v>
      </c>
      <c r="U72" s="12">
        <v>5.2187751999999997E-5</v>
      </c>
      <c r="V72" s="12">
        <v>2.0740067999999998</v>
      </c>
      <c r="W72" s="12">
        <v>9.0630459999999999</v>
      </c>
      <c r="X72" s="12">
        <v>1.7730721999999901</v>
      </c>
      <c r="Y72" s="12">
        <v>1.36616789999999</v>
      </c>
      <c r="Z72" s="12">
        <v>8.8568325999999995E-5</v>
      </c>
      <c r="AA72" s="12">
        <v>7.3067630000000001</v>
      </c>
      <c r="AB72" s="12">
        <v>4.2163643999999998</v>
      </c>
    </row>
    <row r="73" spans="1:30" s="34" customFormat="1">
      <c r="A73" s="44" t="s">
        <v>28</v>
      </c>
      <c r="B73" s="44" t="s">
        <v>9</v>
      </c>
      <c r="C73" s="12">
        <v>6509.5376100000003</v>
      </c>
      <c r="D73" s="12">
        <v>6806.1249065305283</v>
      </c>
      <c r="E73" s="12">
        <v>9536.0015950528468</v>
      </c>
      <c r="F73" s="12">
        <v>10169.933175493408</v>
      </c>
      <c r="G73" s="12">
        <v>11549.907108647663</v>
      </c>
      <c r="H73" s="12">
        <v>11702.051634653079</v>
      </c>
      <c r="I73" s="12">
        <v>11582.860231983903</v>
      </c>
      <c r="J73" s="12">
        <v>12217.132686291581</v>
      </c>
      <c r="K73" s="12">
        <v>11187.771811981345</v>
      </c>
      <c r="L73" s="12">
        <v>10993.746095253315</v>
      </c>
      <c r="M73" s="12">
        <v>10548.745574051291</v>
      </c>
      <c r="N73" s="12">
        <v>11133.178262806188</v>
      </c>
      <c r="O73" s="12">
        <v>10569.434728031356</v>
      </c>
      <c r="P73" s="12">
        <v>10618.937005958805</v>
      </c>
      <c r="Q73" s="12">
        <v>10558.387722921549</v>
      </c>
      <c r="R73" s="12">
        <v>9697.0737805741428</v>
      </c>
      <c r="S73" s="12">
        <v>10854.310008517403</v>
      </c>
      <c r="T73" s="12">
        <v>11080.780193527213</v>
      </c>
      <c r="U73" s="12">
        <v>11118.956820913096</v>
      </c>
      <c r="V73" s="12">
        <v>9899.6487958356047</v>
      </c>
      <c r="W73" s="12">
        <v>11983.138737092175</v>
      </c>
      <c r="X73" s="12">
        <v>12536.03054492179</v>
      </c>
      <c r="Y73" s="12">
        <v>11896.416377457546</v>
      </c>
      <c r="Z73" s="12">
        <v>12299.82196311925</v>
      </c>
      <c r="AA73" s="12">
        <v>12032.38066542183</v>
      </c>
      <c r="AB73" s="12">
        <v>13139.709052600898</v>
      </c>
    </row>
    <row r="74" spans="1:30" s="34" customFormat="1">
      <c r="A74" s="44" t="s">
        <v>28</v>
      </c>
      <c r="B74" s="44" t="s">
        <v>8</v>
      </c>
      <c r="C74" s="12">
        <v>1315.8366809999989</v>
      </c>
      <c r="D74" s="12">
        <v>1754.1526905038179</v>
      </c>
      <c r="E74" s="12">
        <v>2055.7839735725797</v>
      </c>
      <c r="F74" s="12">
        <v>2709.3205775500692</v>
      </c>
      <c r="G74" s="12">
        <v>2566.7871174528195</v>
      </c>
      <c r="H74" s="12">
        <v>2701.9946636173681</v>
      </c>
      <c r="I74" s="12">
        <v>2752.9076178770388</v>
      </c>
      <c r="J74" s="12">
        <v>2652.4930971893</v>
      </c>
      <c r="K74" s="12">
        <v>2785.8610630194198</v>
      </c>
      <c r="L74" s="12">
        <v>2704.5214723291001</v>
      </c>
      <c r="M74" s="12">
        <v>2703.2158475103893</v>
      </c>
      <c r="N74" s="12">
        <v>2703.1808717153899</v>
      </c>
      <c r="O74" s="12">
        <v>2824.6153763043294</v>
      </c>
      <c r="P74" s="12">
        <v>2621.8703140697999</v>
      </c>
      <c r="Q74" s="12">
        <v>2809.0590190946086</v>
      </c>
      <c r="R74" s="12">
        <v>2857.75541611587</v>
      </c>
      <c r="S74" s="12">
        <v>2751.9882886905389</v>
      </c>
      <c r="T74" s="12">
        <v>2927.3933259729592</v>
      </c>
      <c r="U74" s="12">
        <v>2831.242784114299</v>
      </c>
      <c r="V74" s="12">
        <v>4238.2028329246987</v>
      </c>
      <c r="W74" s="12">
        <v>3860.5338368403391</v>
      </c>
      <c r="X74" s="12">
        <v>4334.8725584778595</v>
      </c>
      <c r="Y74" s="12">
        <v>4561.1990333170597</v>
      </c>
      <c r="Z74" s="12">
        <v>4673.6780817536492</v>
      </c>
      <c r="AA74" s="12">
        <v>4602.6680949725996</v>
      </c>
      <c r="AB74" s="12">
        <v>4462.6471482035995</v>
      </c>
    </row>
    <row r="75" spans="1:30" s="34" customFormat="1">
      <c r="A75" s="44" t="s">
        <v>28</v>
      </c>
      <c r="B75" s="44" t="s">
        <v>91</v>
      </c>
      <c r="C75" s="12">
        <v>235.2658649</v>
      </c>
      <c r="D75" s="12">
        <v>198.88779409182999</v>
      </c>
      <c r="E75" s="12">
        <v>215.73097364809996</v>
      </c>
      <c r="F75" s="12">
        <v>216.02115364219989</v>
      </c>
      <c r="G75" s="12">
        <v>196.23493989746993</v>
      </c>
      <c r="H75" s="12">
        <v>201.88092277016</v>
      </c>
      <c r="I75" s="12">
        <v>208.48110307953999</v>
      </c>
      <c r="J75" s="12">
        <v>196.55361828550002</v>
      </c>
      <c r="K75" s="12">
        <v>205.92425915946998</v>
      </c>
      <c r="L75" s="12">
        <v>204.40867931515999</v>
      </c>
      <c r="M75" s="12">
        <v>181.68470295749995</v>
      </c>
      <c r="N75" s="12">
        <v>184.0456389636999</v>
      </c>
      <c r="O75" s="12">
        <v>186.62478185189988</v>
      </c>
      <c r="P75" s="12">
        <v>174.31328242819998</v>
      </c>
      <c r="Q75" s="12">
        <v>175.30667761749996</v>
      </c>
      <c r="R75" s="12">
        <v>173.53960067790001</v>
      </c>
      <c r="S75" s="12">
        <v>168.98152733399991</v>
      </c>
      <c r="T75" s="12">
        <v>560.84679336599993</v>
      </c>
      <c r="U75" s="12">
        <v>570.61381436319891</v>
      </c>
      <c r="V75" s="12">
        <v>509.74419221009998</v>
      </c>
      <c r="W75" s="12">
        <v>912.09925868400001</v>
      </c>
      <c r="X75" s="12">
        <v>946.30253751650002</v>
      </c>
      <c r="Y75" s="12">
        <v>873.30623002359994</v>
      </c>
      <c r="Z75" s="12">
        <v>900.13131540369989</v>
      </c>
      <c r="AA75" s="12">
        <v>889.933075849999</v>
      </c>
      <c r="AB75" s="12">
        <v>815.08390716700001</v>
      </c>
    </row>
    <row r="76" spans="1:30" s="34" customFormat="1">
      <c r="A76" s="44" t="s">
        <v>28</v>
      </c>
      <c r="B76" s="44" t="s">
        <v>15</v>
      </c>
      <c r="C76" s="12">
        <v>0</v>
      </c>
      <c r="D76" s="12">
        <v>0</v>
      </c>
      <c r="E76" s="12">
        <v>0</v>
      </c>
      <c r="F76" s="12">
        <v>0</v>
      </c>
      <c r="G76" s="12">
        <v>8.6054318E-4</v>
      </c>
      <c r="H76" s="12">
        <v>8.9072774999999994E-4</v>
      </c>
      <c r="I76" s="12">
        <v>1.0458891599999999E-3</v>
      </c>
      <c r="J76" s="12">
        <v>1.0795268599999991E-3</v>
      </c>
      <c r="K76" s="12">
        <v>1.0831735499999989E-3</v>
      </c>
      <c r="L76" s="12">
        <v>1.0478496499999991E-3</v>
      </c>
      <c r="M76" s="12">
        <v>1.0535975E-3</v>
      </c>
      <c r="N76" s="12">
        <v>1.51601834E-3</v>
      </c>
      <c r="O76" s="12">
        <v>1.51598344E-3</v>
      </c>
      <c r="P76" s="12">
        <v>1.470903E-3</v>
      </c>
      <c r="Q76" s="12">
        <v>1.4896813499999991E-3</v>
      </c>
      <c r="R76" s="12">
        <v>1.54846884E-3</v>
      </c>
      <c r="S76" s="12">
        <v>1.5970002E-3</v>
      </c>
      <c r="T76" s="12">
        <v>2.6093974599999997E-3</v>
      </c>
      <c r="U76" s="12">
        <v>2.5697447499999988E-3</v>
      </c>
      <c r="V76" s="12">
        <v>2.7522847700000002E-3</v>
      </c>
      <c r="W76" s="12">
        <v>3.5306182999999898E-3</v>
      </c>
      <c r="X76" s="12">
        <v>3.5147427999999998E-3</v>
      </c>
      <c r="Y76" s="12">
        <v>3.3366402000000002E-3</v>
      </c>
      <c r="Z76" s="12">
        <v>3.4040509999999904E-3</v>
      </c>
      <c r="AA76" s="12">
        <v>3.4922565999999898E-3</v>
      </c>
      <c r="AB76" s="12">
        <v>3.5762044000000005E-3</v>
      </c>
    </row>
    <row r="77" spans="1:30" s="34" customFormat="1">
      <c r="A77" s="44" t="s">
        <v>28</v>
      </c>
      <c r="B77" s="28" t="s">
        <v>201</v>
      </c>
      <c r="C77" s="12">
        <v>56.621673999999999</v>
      </c>
      <c r="D77" s="12">
        <v>52.063697999999903</v>
      </c>
      <c r="E77" s="12">
        <v>59.768627000000002</v>
      </c>
      <c r="F77" s="12">
        <v>66.597499999999997</v>
      </c>
      <c r="G77" s="12">
        <v>65.756889999999999</v>
      </c>
      <c r="H77" s="12">
        <v>75.554509999999993</v>
      </c>
      <c r="I77" s="12">
        <v>87.442697999999993</v>
      </c>
      <c r="J77" s="12">
        <v>93.080180999999996</v>
      </c>
      <c r="K77" s="12">
        <v>108.835669</v>
      </c>
      <c r="L77" s="12">
        <v>121.795542</v>
      </c>
      <c r="M77" s="12">
        <v>132.25248499999901</v>
      </c>
      <c r="N77" s="12">
        <v>152.33954399999999</v>
      </c>
      <c r="O77" s="12">
        <v>170.42956999999998</v>
      </c>
      <c r="P77" s="12">
        <v>180.25899999999899</v>
      </c>
      <c r="Q77" s="12">
        <v>201.28636999999989</v>
      </c>
      <c r="R77" s="12">
        <v>222.54646</v>
      </c>
      <c r="S77" s="12">
        <v>242.29232999999999</v>
      </c>
      <c r="T77" s="12">
        <v>259.32198</v>
      </c>
      <c r="U77" s="12">
        <v>288.05034000000001</v>
      </c>
      <c r="V77" s="12">
        <v>313.03084000000001</v>
      </c>
      <c r="W77" s="12">
        <v>349.98172</v>
      </c>
      <c r="X77" s="12">
        <v>389.43669999999895</v>
      </c>
      <c r="Y77" s="12">
        <v>409.58884999999896</v>
      </c>
      <c r="Z77" s="12">
        <v>445.79763999999898</v>
      </c>
      <c r="AA77" s="12">
        <v>484.19365999999997</v>
      </c>
      <c r="AB77" s="12">
        <v>512.01134999999999</v>
      </c>
    </row>
    <row r="78" spans="1:30" s="34" customFormat="1">
      <c r="A78" s="50" t="s">
        <v>88</v>
      </c>
      <c r="B78" s="50"/>
      <c r="C78" s="26">
        <v>8967.7157050929254</v>
      </c>
      <c r="D78" s="26">
        <v>10863.709927807764</v>
      </c>
      <c r="E78" s="26">
        <v>12638.186406697083</v>
      </c>
      <c r="F78" s="26">
        <v>14933.512937797728</v>
      </c>
      <c r="G78" s="26">
        <v>16363.452308462405</v>
      </c>
      <c r="H78" s="26">
        <v>16644.431097582768</v>
      </c>
      <c r="I78" s="26">
        <v>16333.689922201727</v>
      </c>
      <c r="J78" s="26">
        <v>16813.652206004968</v>
      </c>
      <c r="K78" s="26">
        <v>16390.646131055146</v>
      </c>
      <c r="L78" s="26">
        <v>17268.395261506212</v>
      </c>
      <c r="M78" s="26">
        <v>17022.56192559933</v>
      </c>
      <c r="N78" s="26">
        <v>17026.650046780276</v>
      </c>
      <c r="O78" s="26">
        <v>16755.878701704965</v>
      </c>
      <c r="P78" s="26">
        <v>16079.499722510443</v>
      </c>
      <c r="Q78" s="26">
        <v>16458.396512187639</v>
      </c>
      <c r="R78" s="26">
        <v>16150.857032896416</v>
      </c>
      <c r="S78" s="26">
        <v>17677.000519338239</v>
      </c>
      <c r="T78" s="26">
        <v>19028.192786173731</v>
      </c>
      <c r="U78" s="26">
        <v>19316.350010638591</v>
      </c>
      <c r="V78" s="26">
        <v>19743.618891345894</v>
      </c>
      <c r="W78" s="26">
        <v>20000.657831609817</v>
      </c>
      <c r="X78" s="26">
        <v>21262.841444268648</v>
      </c>
      <c r="Y78" s="26">
        <v>20759.31182533551</v>
      </c>
      <c r="Z78" s="26">
        <v>21656.675236431769</v>
      </c>
      <c r="AA78" s="26">
        <v>21420.933317953732</v>
      </c>
      <c r="AB78" s="26">
        <v>22194.9860564999</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4.339722E-5</v>
      </c>
      <c r="F83" s="12">
        <v>5.4586144000000003E-5</v>
      </c>
      <c r="G83" s="12">
        <v>5.2517666000000001E-5</v>
      </c>
      <c r="H83" s="12">
        <v>5.0805620000000002E-5</v>
      </c>
      <c r="I83" s="12">
        <v>1.8371792999999999E-4</v>
      </c>
      <c r="J83" s="12">
        <v>1.9598026E-4</v>
      </c>
      <c r="K83" s="12">
        <v>2.1906270000000001E-4</v>
      </c>
      <c r="L83" s="12">
        <v>2.2481492E-4</v>
      </c>
      <c r="M83" s="12">
        <v>2.2769097000000001E-4</v>
      </c>
      <c r="N83" s="12">
        <v>2.3529329999999999E-4</v>
      </c>
      <c r="O83" s="12">
        <v>2.4653307999999898E-4</v>
      </c>
      <c r="P83" s="12">
        <v>2.6100291999999999E-4</v>
      </c>
      <c r="Q83" s="12">
        <v>2.7756444999999999E-4</v>
      </c>
      <c r="R83" s="12">
        <v>2.9961875000000002E-4</v>
      </c>
      <c r="S83" s="12">
        <v>3.0594615999999999E-4</v>
      </c>
      <c r="T83" s="12">
        <v>3.3727281999999998E-4</v>
      </c>
      <c r="U83" s="12">
        <v>3.4617599999999898E-4</v>
      </c>
      <c r="V83" s="12">
        <v>3.4653224E-4</v>
      </c>
      <c r="W83" s="12">
        <v>3.6651860000000002E-4</v>
      </c>
      <c r="X83" s="12">
        <v>3.8378537000000002E-4</v>
      </c>
      <c r="Y83" s="12">
        <v>4.1176396000000001E-4</v>
      </c>
      <c r="Z83" s="12">
        <v>4.3622855000000001E-4</v>
      </c>
      <c r="AA83" s="12">
        <v>4.5357117999999901E-4</v>
      </c>
      <c r="AB83" s="12">
        <v>4.7433017999999898E-4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6.4066418999999999E-5</v>
      </c>
      <c r="D85" s="12">
        <v>4.7222706000000001E-5</v>
      </c>
      <c r="E85" s="12">
        <v>5.1913955999999998E-5</v>
      </c>
      <c r="F85" s="12">
        <v>7.5997790999999995E-5</v>
      </c>
      <c r="G85" s="12">
        <v>6.2283050000000003E-5</v>
      </c>
      <c r="H85" s="12">
        <v>5.2886724999999998E-5</v>
      </c>
      <c r="I85" s="12">
        <v>1.7722502499999991E-4</v>
      </c>
      <c r="J85" s="12">
        <v>0.90325583103699902</v>
      </c>
      <c r="K85" s="12">
        <v>5.4611153726759998</v>
      </c>
      <c r="L85" s="12">
        <v>0.25241337473000003</v>
      </c>
      <c r="M85" s="12">
        <v>1.7525120398129901</v>
      </c>
      <c r="N85" s="12">
        <v>1.1529754414519997</v>
      </c>
      <c r="O85" s="12">
        <v>1.0586089114599999</v>
      </c>
      <c r="P85" s="12">
        <v>1.0001752456329998</v>
      </c>
      <c r="Q85" s="12">
        <v>0.56996026894600005</v>
      </c>
      <c r="R85" s="12">
        <v>2.38036898780399</v>
      </c>
      <c r="S85" s="12">
        <v>0.26719340692600002</v>
      </c>
      <c r="T85" s="12">
        <v>1.0789892672140002</v>
      </c>
      <c r="U85" s="12">
        <v>0.37345842332499996</v>
      </c>
      <c r="V85" s="12">
        <v>0.36122586061399997</v>
      </c>
      <c r="W85" s="12">
        <v>1.655991085076</v>
      </c>
      <c r="X85" s="12">
        <v>1.266600921714</v>
      </c>
      <c r="Y85" s="12">
        <v>0.11558575719999999</v>
      </c>
      <c r="Z85" s="12">
        <v>0.10402539994</v>
      </c>
      <c r="AA85" s="12">
        <v>0.78028690663</v>
      </c>
      <c r="AB85" s="12">
        <v>0.21340666827999999</v>
      </c>
    </row>
    <row r="86" spans="1:30" s="34" customFormat="1">
      <c r="A86" s="44" t="s">
        <v>29</v>
      </c>
      <c r="B86" s="44" t="s">
        <v>3</v>
      </c>
      <c r="C86" s="12">
        <v>7705.4200299999984</v>
      </c>
      <c r="D86" s="12">
        <v>9632.5955900000008</v>
      </c>
      <c r="E86" s="12">
        <v>6752.0160800000003</v>
      </c>
      <c r="F86" s="12">
        <v>6327.811203999996</v>
      </c>
      <c r="G86" s="12">
        <v>6619.6478739999993</v>
      </c>
      <c r="H86" s="12">
        <v>10231.951570000001</v>
      </c>
      <c r="I86" s="12">
        <v>10470.652389999999</v>
      </c>
      <c r="J86" s="12">
        <v>9126.8057499999995</v>
      </c>
      <c r="K86" s="12">
        <v>9783.2929799999984</v>
      </c>
      <c r="L86" s="12">
        <v>9965.9045399999995</v>
      </c>
      <c r="M86" s="12">
        <v>9698.155249999998</v>
      </c>
      <c r="N86" s="12">
        <v>9145.3515100000004</v>
      </c>
      <c r="O86" s="12">
        <v>8418.92785</v>
      </c>
      <c r="P86" s="12">
        <v>8952.1369999999988</v>
      </c>
      <c r="Q86" s="12">
        <v>8327.8089899999995</v>
      </c>
      <c r="R86" s="12">
        <v>8644.0267700000004</v>
      </c>
      <c r="S86" s="12">
        <v>7888.3427699999975</v>
      </c>
      <c r="T86" s="12">
        <v>8132.144330000001</v>
      </c>
      <c r="U86" s="12">
        <v>8309.7024549999987</v>
      </c>
      <c r="V86" s="12">
        <v>8324.6797110000007</v>
      </c>
      <c r="W86" s="12">
        <v>7960.8672699999997</v>
      </c>
      <c r="X86" s="12">
        <v>7611.2518699999991</v>
      </c>
      <c r="Y86" s="12">
        <v>8500.1858800000009</v>
      </c>
      <c r="Z86" s="12">
        <v>8158.6064999999981</v>
      </c>
      <c r="AA86" s="12">
        <v>8869.6465399999997</v>
      </c>
      <c r="AB86" s="12">
        <v>7973.3278199999995</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1627.18741</v>
      </c>
      <c r="D88" s="12">
        <v>1793.5453149713398</v>
      </c>
      <c r="E88" s="12">
        <v>3027.6519493795986</v>
      </c>
      <c r="F88" s="12">
        <v>4330.8670763631217</v>
      </c>
      <c r="G88" s="12">
        <v>4528.7807684876761</v>
      </c>
      <c r="H88" s="12">
        <v>4979.8884772713764</v>
      </c>
      <c r="I88" s="12">
        <v>6350.4850758852926</v>
      </c>
      <c r="J88" s="12">
        <v>6975.099728925572</v>
      </c>
      <c r="K88" s="12">
        <v>7448.6105392945155</v>
      </c>
      <c r="L88" s="12">
        <v>7564.6242290029177</v>
      </c>
      <c r="M88" s="12">
        <v>8252.3427455591846</v>
      </c>
      <c r="N88" s="12">
        <v>8549.3568500856727</v>
      </c>
      <c r="O88" s="12">
        <v>9111.9941353711092</v>
      </c>
      <c r="P88" s="12">
        <v>8758.7726639225057</v>
      </c>
      <c r="Q88" s="12">
        <v>9093.2145611290034</v>
      </c>
      <c r="R88" s="12">
        <v>8312.5213432241562</v>
      </c>
      <c r="S88" s="12">
        <v>8476.1870466884011</v>
      </c>
      <c r="T88" s="12">
        <v>8506.7219902016641</v>
      </c>
      <c r="U88" s="12">
        <v>8349.1609666939967</v>
      </c>
      <c r="V88" s="12">
        <v>8669.4270829018624</v>
      </c>
      <c r="W88" s="12">
        <v>8403.7103813588092</v>
      </c>
      <c r="X88" s="12">
        <v>9058.4731959351357</v>
      </c>
      <c r="Y88" s="12">
        <v>8807.2920132791733</v>
      </c>
      <c r="Z88" s="12">
        <v>9096.358867393079</v>
      </c>
      <c r="AA88" s="12">
        <v>8342.261679114481</v>
      </c>
      <c r="AB88" s="12">
        <v>8596.5832488226224</v>
      </c>
    </row>
    <row r="89" spans="1:30" s="34" customFormat="1">
      <c r="A89" s="44" t="s">
        <v>29</v>
      </c>
      <c r="B89" s="44" t="s">
        <v>8</v>
      </c>
      <c r="C89" s="12">
        <v>0</v>
      </c>
      <c r="D89" s="12">
        <v>5.5172949999999998E-5</v>
      </c>
      <c r="E89" s="12">
        <v>1.2388002200000001E-4</v>
      </c>
      <c r="F89" s="12">
        <v>1.5321699999999998E-4</v>
      </c>
      <c r="G89" s="12">
        <v>1.6553431499999999E-4</v>
      </c>
      <c r="H89" s="12">
        <v>1.8144244799999997E-4</v>
      </c>
      <c r="I89" s="12">
        <v>2.1229084200000001E-4</v>
      </c>
      <c r="J89" s="12">
        <v>2.1297800799999889E-4</v>
      </c>
      <c r="K89" s="12">
        <v>2.6087304900000003E-4</v>
      </c>
      <c r="L89" s="12">
        <v>3.40971495E-4</v>
      </c>
      <c r="M89" s="12">
        <v>3.2094275499999997E-4</v>
      </c>
      <c r="N89" s="12">
        <v>3.5223836000000002E-4</v>
      </c>
      <c r="O89" s="12">
        <v>3.5652334999999999E-4</v>
      </c>
      <c r="P89" s="12">
        <v>3.2702892E-4</v>
      </c>
      <c r="Q89" s="12">
        <v>3.6052534399999992E-4</v>
      </c>
      <c r="R89" s="12">
        <v>9.3475962599999995E-4</v>
      </c>
      <c r="S89" s="12">
        <v>8.5285069599999998E-4</v>
      </c>
      <c r="T89" s="12">
        <v>9.3121645000000005E-4</v>
      </c>
      <c r="U89" s="12">
        <v>1.0513069900000001E-3</v>
      </c>
      <c r="V89" s="12">
        <v>9.2463919999999898E-4</v>
      </c>
      <c r="W89" s="12">
        <v>9.7825623999999996E-4</v>
      </c>
      <c r="X89" s="12">
        <v>9.9970866000000016E-4</v>
      </c>
      <c r="Y89" s="12">
        <v>9.0243247999999905E-4</v>
      </c>
      <c r="Z89" s="12">
        <v>9.9845132000000005E-4</v>
      </c>
      <c r="AA89" s="12">
        <v>1.0595654399999999E-3</v>
      </c>
      <c r="AB89" s="12">
        <v>1.0029976399999999E-3</v>
      </c>
    </row>
    <row r="90" spans="1:30" s="34" customFormat="1">
      <c r="A90" s="44" t="s">
        <v>29</v>
      </c>
      <c r="B90" s="44" t="s">
        <v>91</v>
      </c>
      <c r="C90" s="12">
        <v>0</v>
      </c>
      <c r="D90" s="12">
        <v>1.536325689999998E-3</v>
      </c>
      <c r="E90" s="12">
        <v>2.198204899999999E-3</v>
      </c>
      <c r="F90" s="12">
        <v>2.3352244700000002E-3</v>
      </c>
      <c r="G90" s="12">
        <v>2.3826857699999989E-3</v>
      </c>
      <c r="H90" s="12">
        <v>2.5115012399999992E-3</v>
      </c>
      <c r="I90" s="12">
        <v>2.6241143699999997E-3</v>
      </c>
      <c r="J90" s="12">
        <v>2.9484879600000001E-3</v>
      </c>
      <c r="K90" s="12">
        <v>3.143967059999999E-3</v>
      </c>
      <c r="L90" s="12">
        <v>3.4387026299999997E-3</v>
      </c>
      <c r="M90" s="12">
        <v>3.8451691499999888E-3</v>
      </c>
      <c r="N90" s="12">
        <v>4.2774622499999896E-3</v>
      </c>
      <c r="O90" s="12">
        <v>4.7307694000000003E-3</v>
      </c>
      <c r="P90" s="12">
        <v>5.6084500999999893E-3</v>
      </c>
      <c r="Q90" s="12">
        <v>6.2152830500000001E-3</v>
      </c>
      <c r="R90" s="12">
        <v>6.7994090999999998E-3</v>
      </c>
      <c r="S90" s="12">
        <v>7.591167900000001E-3</v>
      </c>
      <c r="T90" s="12">
        <v>8.6243520999999997E-3</v>
      </c>
      <c r="U90" s="12">
        <v>9.058794999999991E-3</v>
      </c>
      <c r="V90" s="12">
        <v>1.0418499499999999E-2</v>
      </c>
      <c r="W90" s="12">
        <v>1.25336159E-2</v>
      </c>
      <c r="X90" s="12">
        <v>1.2530419899999999E-2</v>
      </c>
      <c r="Y90" s="12">
        <v>1.36869286E-2</v>
      </c>
      <c r="Z90" s="12">
        <v>1.4788779499999981E-2</v>
      </c>
      <c r="AA90" s="12">
        <v>1.6011019300000002E-2</v>
      </c>
      <c r="AB90" s="12">
        <v>1.7545516199999993E-2</v>
      </c>
    </row>
    <row r="91" spans="1:30" s="34" customFormat="1">
      <c r="A91" s="44" t="s">
        <v>29</v>
      </c>
      <c r="B91" s="44" t="s">
        <v>15</v>
      </c>
      <c r="C91" s="12">
        <v>0</v>
      </c>
      <c r="D91" s="12">
        <v>0</v>
      </c>
      <c r="E91" s="12">
        <v>0</v>
      </c>
      <c r="F91" s="12">
        <v>0</v>
      </c>
      <c r="G91" s="12">
        <v>1.5160160799999991E-3</v>
      </c>
      <c r="H91" s="12">
        <v>1.7932889299999998E-3</v>
      </c>
      <c r="I91" s="12">
        <v>2.255704769999999E-3</v>
      </c>
      <c r="J91" s="12">
        <v>2.5400597499999991E-3</v>
      </c>
      <c r="K91" s="12">
        <v>2.75062294E-3</v>
      </c>
      <c r="L91" s="12">
        <v>2.8899039999999974E-3</v>
      </c>
      <c r="M91" s="12">
        <v>2.9991060800000002E-3</v>
      </c>
      <c r="N91" s="12">
        <v>3.6479755599999981E-3</v>
      </c>
      <c r="O91" s="12">
        <v>3.9184396999999895E-3</v>
      </c>
      <c r="P91" s="12">
        <v>4.0958611999999993E-3</v>
      </c>
      <c r="Q91" s="12">
        <v>4.3512047999999985E-3</v>
      </c>
      <c r="R91" s="12">
        <v>4.7310487999999897E-3</v>
      </c>
      <c r="S91" s="12">
        <v>5.0134675999999895E-3</v>
      </c>
      <c r="T91" s="12">
        <v>5.7334295999999889E-3</v>
      </c>
      <c r="U91" s="12">
        <v>5.9070825999999795E-3</v>
      </c>
      <c r="V91" s="12">
        <v>6.4826921999999905E-3</v>
      </c>
      <c r="W91" s="12">
        <v>7.1012740999999904E-3</v>
      </c>
      <c r="X91" s="12">
        <v>7.3186824000000001E-3</v>
      </c>
      <c r="Y91" s="12">
        <v>7.7286363999999998E-3</v>
      </c>
      <c r="Z91" s="12">
        <v>8.2471199999999897E-3</v>
      </c>
      <c r="AA91" s="12">
        <v>8.6846201999999997E-3</v>
      </c>
      <c r="AB91" s="12">
        <v>9.2735882999999998E-3</v>
      </c>
    </row>
    <row r="92" spans="1:30" s="34" customFormat="1">
      <c r="A92" s="44" t="s">
        <v>29</v>
      </c>
      <c r="B92" s="28" t="s">
        <v>201</v>
      </c>
      <c r="C92" s="12">
        <v>0.11951346</v>
      </c>
      <c r="D92" s="12">
        <v>0.40691122000000002</v>
      </c>
      <c r="E92" s="12">
        <v>0.94883317</v>
      </c>
      <c r="F92" s="12">
        <v>0.97834969999999999</v>
      </c>
      <c r="G92" s="12">
        <v>1.032575</v>
      </c>
      <c r="H92" s="12">
        <v>1.1783143999999901</v>
      </c>
      <c r="I92" s="12">
        <v>1.54583472</v>
      </c>
      <c r="J92" s="12">
        <v>2.10381778</v>
      </c>
      <c r="K92" s="12">
        <v>2.4621645600000002</v>
      </c>
      <c r="L92" s="12">
        <v>3.7126983999999998</v>
      </c>
      <c r="M92" s="12">
        <v>4.4063645000000005</v>
      </c>
      <c r="N92" s="12">
        <v>5.4928939000000003</v>
      </c>
      <c r="O92" s="12">
        <v>7.3896326999999893</v>
      </c>
      <c r="P92" s="12">
        <v>7.4853250999999901</v>
      </c>
      <c r="Q92" s="12">
        <v>10.1677985</v>
      </c>
      <c r="R92" s="12">
        <v>11.828698999999981</v>
      </c>
      <c r="S92" s="12">
        <v>13.8462774</v>
      </c>
      <c r="T92" s="12">
        <v>17.788499700000003</v>
      </c>
      <c r="U92" s="12">
        <v>21.770125</v>
      </c>
      <c r="V92" s="12">
        <v>24.920063599999999</v>
      </c>
      <c r="W92" s="12">
        <v>29.734033399999998</v>
      </c>
      <c r="X92" s="12">
        <v>37.166780999999901</v>
      </c>
      <c r="Y92" s="12">
        <v>35.708897999999998</v>
      </c>
      <c r="Z92" s="12">
        <v>45.310340999999987</v>
      </c>
      <c r="AA92" s="12">
        <v>47.569873399999999</v>
      </c>
      <c r="AB92" s="12">
        <v>56.975493</v>
      </c>
    </row>
    <row r="93" spans="1:30" s="34" customFormat="1">
      <c r="A93" s="50" t="s">
        <v>88</v>
      </c>
      <c r="B93" s="50"/>
      <c r="C93" s="26">
        <v>9332.7270175264184</v>
      </c>
      <c r="D93" s="26">
        <v>11426.549454912685</v>
      </c>
      <c r="E93" s="26">
        <v>9780.6192799456967</v>
      </c>
      <c r="F93" s="26">
        <v>10659.659249088525</v>
      </c>
      <c r="G93" s="26">
        <v>11149.465396524556</v>
      </c>
      <c r="H93" s="26">
        <v>15213.02295159634</v>
      </c>
      <c r="I93" s="26">
        <v>16822.688753658229</v>
      </c>
      <c r="J93" s="26">
        <v>16104.918450042585</v>
      </c>
      <c r="K93" s="26">
        <v>17239.833173752941</v>
      </c>
      <c r="L93" s="26">
        <v>17534.500775170694</v>
      </c>
      <c r="M93" s="26">
        <v>17956.664265007948</v>
      </c>
      <c r="N93" s="26">
        <v>17701.362742396592</v>
      </c>
      <c r="O93" s="26">
        <v>17539.379479248099</v>
      </c>
      <c r="P93" s="26">
        <v>17719.405456611279</v>
      </c>
      <c r="Q93" s="26">
        <v>17431.77251447559</v>
      </c>
      <c r="R93" s="26">
        <v>16970.76994604824</v>
      </c>
      <c r="S93" s="26">
        <v>16378.657050927681</v>
      </c>
      <c r="T93" s="26">
        <v>16657.749435439851</v>
      </c>
      <c r="U93" s="26">
        <v>16681.023368477909</v>
      </c>
      <c r="V93" s="26">
        <v>17019.406255725615</v>
      </c>
      <c r="W93" s="26">
        <v>16395.988655508721</v>
      </c>
      <c r="X93" s="26">
        <v>16708.17968045318</v>
      </c>
      <c r="Y93" s="26">
        <v>17343.325106797813</v>
      </c>
      <c r="Z93" s="26">
        <v>17300.404204372386</v>
      </c>
      <c r="AA93" s="26">
        <v>17260.284588197228</v>
      </c>
      <c r="AB93" s="26">
        <v>16627.128264923223</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922.88205409999875</v>
      </c>
      <c r="D98" s="12">
        <v>1753.2740300726489</v>
      </c>
      <c r="E98" s="12">
        <v>2499.7037907374088</v>
      </c>
      <c r="F98" s="12">
        <v>3031.7751261666199</v>
      </c>
      <c r="G98" s="12">
        <v>2731.2152045284088</v>
      </c>
      <c r="H98" s="12">
        <v>3028.7428730497095</v>
      </c>
      <c r="I98" s="12">
        <v>3363.4164459832791</v>
      </c>
      <c r="J98" s="12">
        <v>3402.2541842256387</v>
      </c>
      <c r="K98" s="12">
        <v>3595.7285457644102</v>
      </c>
      <c r="L98" s="12">
        <v>3691.3663735671889</v>
      </c>
      <c r="M98" s="12">
        <v>4460.5433579428382</v>
      </c>
      <c r="N98" s="12">
        <v>4771.0106507861701</v>
      </c>
      <c r="O98" s="12">
        <v>4733.8444217411989</v>
      </c>
      <c r="P98" s="12">
        <v>4157.5343872506992</v>
      </c>
      <c r="Q98" s="12">
        <v>4327.789418943099</v>
      </c>
      <c r="R98" s="12">
        <v>4271.6581540718998</v>
      </c>
      <c r="S98" s="12">
        <v>4155.5566151593011</v>
      </c>
      <c r="T98" s="12">
        <v>5364.4408384023991</v>
      </c>
      <c r="U98" s="12">
        <v>5543.6405481120983</v>
      </c>
      <c r="V98" s="12">
        <v>5428.0504026332992</v>
      </c>
      <c r="W98" s="12">
        <v>9148.5228386695981</v>
      </c>
      <c r="X98" s="12">
        <v>8727.2712658569981</v>
      </c>
      <c r="Y98" s="12">
        <v>7931.8824929789007</v>
      </c>
      <c r="Z98" s="12">
        <v>7968.3141741600002</v>
      </c>
      <c r="AA98" s="12">
        <v>7950.4269800560005</v>
      </c>
      <c r="AB98" s="12">
        <v>7465.7132679638999</v>
      </c>
    </row>
    <row r="99" spans="1:28" collapsed="1">
      <c r="A99" s="44" t="s">
        <v>19</v>
      </c>
      <c r="B99" s="44" t="s">
        <v>14</v>
      </c>
      <c r="C99" s="12">
        <v>3336.5913899999978</v>
      </c>
      <c r="D99" s="12">
        <v>3284.9287199999999</v>
      </c>
      <c r="E99" s="12">
        <v>3827.2609600000001</v>
      </c>
      <c r="F99" s="12">
        <v>3773.0513700000001</v>
      </c>
      <c r="G99" s="12">
        <v>8123.9982161656089</v>
      </c>
      <c r="H99" s="12">
        <v>10027.483010149399</v>
      </c>
      <c r="I99" s="12">
        <v>19374.63186350407</v>
      </c>
      <c r="J99" s="12">
        <v>19279.76239514953</v>
      </c>
      <c r="K99" s="12">
        <v>19766.413324362409</v>
      </c>
      <c r="L99" s="12">
        <v>20749.270306870119</v>
      </c>
      <c r="M99" s="12">
        <v>20677.201051051477</v>
      </c>
      <c r="N99" s="12">
        <v>21747.30293245945</v>
      </c>
      <c r="O99" s="12">
        <v>21613.364509291401</v>
      </c>
      <c r="P99" s="12">
        <v>19481.631354539157</v>
      </c>
      <c r="Q99" s="12">
        <v>19171.620562122403</v>
      </c>
      <c r="R99" s="12">
        <v>20196.555412618352</v>
      </c>
      <c r="S99" s="12">
        <v>19948.01231218184</v>
      </c>
      <c r="T99" s="12">
        <v>20279.937338678996</v>
      </c>
      <c r="U99" s="12">
        <v>21733.828239723662</v>
      </c>
      <c r="V99" s="12">
        <v>22257.474723612304</v>
      </c>
      <c r="W99" s="12">
        <v>23341.21746402359</v>
      </c>
      <c r="X99" s="12">
        <v>23837.336814427894</v>
      </c>
      <c r="Y99" s="12">
        <v>21327.606839789303</v>
      </c>
      <c r="Z99" s="12">
        <v>20985.316042188399</v>
      </c>
      <c r="AA99" s="12">
        <v>22820.945114211398</v>
      </c>
      <c r="AB99" s="12">
        <v>22067.7305759027</v>
      </c>
    </row>
    <row r="100" spans="1:28">
      <c r="A100" s="44" t="s">
        <v>19</v>
      </c>
      <c r="B100" s="44" t="s">
        <v>202</v>
      </c>
      <c r="C100" s="12">
        <v>104.7813174799999</v>
      </c>
      <c r="D100" s="12">
        <v>106.39191804000001</v>
      </c>
      <c r="E100" s="12">
        <v>132.9467159999999</v>
      </c>
      <c r="F100" s="12">
        <v>159.8940499</v>
      </c>
      <c r="G100" s="12">
        <v>167.44122570000002</v>
      </c>
      <c r="H100" s="12">
        <v>202.00228199999992</v>
      </c>
      <c r="I100" s="12">
        <v>268.10223597399988</v>
      </c>
      <c r="J100" s="12">
        <v>340.79544775999994</v>
      </c>
      <c r="K100" s="12">
        <v>448.86550464999885</v>
      </c>
      <c r="L100" s="12">
        <v>562.65088089999995</v>
      </c>
      <c r="M100" s="12">
        <v>685.91445429999976</v>
      </c>
      <c r="N100" s="12">
        <v>885.63461129999882</v>
      </c>
      <c r="O100" s="12">
        <v>1085.7387972999991</v>
      </c>
      <c r="P100" s="12">
        <v>1232.5481193000001</v>
      </c>
      <c r="Q100" s="12">
        <v>1519.5544480000001</v>
      </c>
      <c r="R100" s="12">
        <v>1787.704641999999</v>
      </c>
      <c r="S100" s="12">
        <v>2056.1515322999999</v>
      </c>
      <c r="T100" s="12">
        <v>2340.477162799999</v>
      </c>
      <c r="U100" s="12">
        <v>2757.3202963000003</v>
      </c>
      <c r="V100" s="12">
        <v>3081.2351769999968</v>
      </c>
      <c r="W100" s="12">
        <v>3586.572956999999</v>
      </c>
      <c r="X100" s="12">
        <v>4080.4283769999984</v>
      </c>
      <c r="Y100" s="12">
        <v>4306.4586863999994</v>
      </c>
      <c r="Z100" s="12">
        <v>4933.2716439999986</v>
      </c>
      <c r="AA100" s="12">
        <v>5451.6913059999997</v>
      </c>
      <c r="AB100" s="12">
        <v>5919.2601419999974</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208.70144000000002</v>
      </c>
      <c r="D103" s="12">
        <v>820.52960503383906</v>
      </c>
      <c r="E103" s="12">
        <v>1209.0736970275</v>
      </c>
      <c r="F103" s="12">
        <v>1293.9995213796001</v>
      </c>
      <c r="G103" s="12">
        <v>1170.2967579422989</v>
      </c>
      <c r="H103" s="12">
        <v>1239.6402439901401</v>
      </c>
      <c r="I103" s="12">
        <v>1298.1231212113</v>
      </c>
      <c r="J103" s="12">
        <v>1272.3262639057989</v>
      </c>
      <c r="K103" s="12">
        <v>1293.3401240791</v>
      </c>
      <c r="L103" s="12">
        <v>1266.6125929745999</v>
      </c>
      <c r="M103" s="12">
        <v>1196.401942281999</v>
      </c>
      <c r="N103" s="12">
        <v>1273.9183255624</v>
      </c>
      <c r="O103" s="12">
        <v>1239.0919208770001</v>
      </c>
      <c r="P103" s="12">
        <v>1150.3936914124999</v>
      </c>
      <c r="Q103" s="12">
        <v>1190.3105147243</v>
      </c>
      <c r="R103" s="12">
        <v>1200.9685582543</v>
      </c>
      <c r="S103" s="12">
        <v>1185.0510256789</v>
      </c>
      <c r="T103" s="12">
        <v>1736.0371571354999</v>
      </c>
      <c r="U103" s="12">
        <v>1755.1651553864999</v>
      </c>
      <c r="V103" s="12">
        <v>1711.3911320064999</v>
      </c>
      <c r="W103" s="12">
        <v>4624.2233748093995</v>
      </c>
      <c r="X103" s="12">
        <v>4131.0091719848997</v>
      </c>
      <c r="Y103" s="12">
        <v>3516.8640354670001</v>
      </c>
      <c r="Z103" s="12">
        <v>3667.7684741726998</v>
      </c>
      <c r="AA103" s="12">
        <v>3713.4442975440002</v>
      </c>
      <c r="AB103" s="12">
        <v>3587.9250305143</v>
      </c>
    </row>
    <row r="104" spans="1:28">
      <c r="A104" s="44" t="s">
        <v>25</v>
      </c>
      <c r="B104" s="44" t="s">
        <v>14</v>
      </c>
      <c r="C104" s="12">
        <v>2135.1013499999999</v>
      </c>
      <c r="D104" s="12">
        <v>1747.00938</v>
      </c>
      <c r="E104" s="12">
        <v>2247.2996600000001</v>
      </c>
      <c r="F104" s="12">
        <v>2209.2335000000003</v>
      </c>
      <c r="G104" s="12">
        <v>5476.3935435752592</v>
      </c>
      <c r="H104" s="12">
        <v>7036.8289071713789</v>
      </c>
      <c r="I104" s="12">
        <v>11171.938427510571</v>
      </c>
      <c r="J104" s="12">
        <v>11315.896834790899</v>
      </c>
      <c r="K104" s="12">
        <v>11452.126989370901</v>
      </c>
      <c r="L104" s="12">
        <v>11653.14793453574</v>
      </c>
      <c r="M104" s="12">
        <v>11763.32117437759</v>
      </c>
      <c r="N104" s="12">
        <v>12602.18607042166</v>
      </c>
      <c r="O104" s="12">
        <v>12311.472651785691</v>
      </c>
      <c r="P104" s="12">
        <v>11360.08873292404</v>
      </c>
      <c r="Q104" s="12">
        <v>10602.1789183978</v>
      </c>
      <c r="R104" s="12">
        <v>11461.44726685615</v>
      </c>
      <c r="S104" s="12">
        <v>11317.41832551667</v>
      </c>
      <c r="T104" s="12">
        <v>11541.7748619345</v>
      </c>
      <c r="U104" s="12">
        <v>12562.384919567961</v>
      </c>
      <c r="V104" s="12">
        <v>12873.895637986301</v>
      </c>
      <c r="W104" s="12">
        <v>13725.123060144899</v>
      </c>
      <c r="X104" s="12">
        <v>14127.604939840701</v>
      </c>
      <c r="Y104" s="12">
        <v>12773.866890913501</v>
      </c>
      <c r="Z104" s="12">
        <v>12098.183674735399</v>
      </c>
      <c r="AA104" s="12">
        <v>13591.734745057</v>
      </c>
      <c r="AB104" s="12">
        <v>12372.772605151798</v>
      </c>
    </row>
    <row r="105" spans="1:28">
      <c r="A105" s="44" t="s">
        <v>25</v>
      </c>
      <c r="B105" s="44" t="s">
        <v>202</v>
      </c>
      <c r="C105" s="12">
        <v>15.9771359999999</v>
      </c>
      <c r="D105" s="12">
        <v>18.473696</v>
      </c>
      <c r="E105" s="12">
        <v>24.979951999999901</v>
      </c>
      <c r="F105" s="12">
        <v>32.116425</v>
      </c>
      <c r="G105" s="12">
        <v>35.868510000000001</v>
      </c>
      <c r="H105" s="12">
        <v>44.148150000000001</v>
      </c>
      <c r="I105" s="12">
        <v>63.678041999999898</v>
      </c>
      <c r="J105" s="12">
        <v>89.22046499999999</v>
      </c>
      <c r="K105" s="12">
        <v>123.955967</v>
      </c>
      <c r="L105" s="12">
        <v>162.74468999999999</v>
      </c>
      <c r="M105" s="12">
        <v>202.4502599999999</v>
      </c>
      <c r="N105" s="12">
        <v>271.48136999999997</v>
      </c>
      <c r="O105" s="12">
        <v>340.075964</v>
      </c>
      <c r="P105" s="12">
        <v>400.41279999999995</v>
      </c>
      <c r="Q105" s="12">
        <v>506.45809500000001</v>
      </c>
      <c r="R105" s="12">
        <v>610.62046999999905</v>
      </c>
      <c r="S105" s="12">
        <v>710.28579999999999</v>
      </c>
      <c r="T105" s="12">
        <v>817.14929999999993</v>
      </c>
      <c r="U105" s="12">
        <v>958.77886999999998</v>
      </c>
      <c r="V105" s="12">
        <v>1063.0261099999989</v>
      </c>
      <c r="W105" s="12">
        <v>1253.93328</v>
      </c>
      <c r="X105" s="12">
        <v>1431.31602</v>
      </c>
      <c r="Y105" s="12">
        <v>1540.7685799999999</v>
      </c>
      <c r="Z105" s="12">
        <v>1776.53836</v>
      </c>
      <c r="AA105" s="12">
        <v>1984.7078000000001</v>
      </c>
      <c r="AB105" s="12">
        <v>2127.0588499999999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211.45713999999899</v>
      </c>
      <c r="D108" s="12">
        <v>189.29718546125997</v>
      </c>
      <c r="E108" s="12">
        <v>212.61637263786892</v>
      </c>
      <c r="F108" s="12">
        <v>222.04049694847001</v>
      </c>
      <c r="G108" s="12">
        <v>211.92827130774998</v>
      </c>
      <c r="H108" s="12">
        <v>222.72719801920002</v>
      </c>
      <c r="I108" s="12">
        <v>218.82169716515997</v>
      </c>
      <c r="J108" s="12">
        <v>216.96615963829998</v>
      </c>
      <c r="K108" s="12">
        <v>217.99019409460001</v>
      </c>
      <c r="L108" s="12">
        <v>211.98088195940002</v>
      </c>
      <c r="M108" s="12">
        <v>210.32486179340003</v>
      </c>
      <c r="N108" s="12">
        <v>209.83988244640003</v>
      </c>
      <c r="O108" s="12">
        <v>199.44859399769902</v>
      </c>
      <c r="P108" s="12">
        <v>197.35173165279997</v>
      </c>
      <c r="Q108" s="12">
        <v>201.70973718509998</v>
      </c>
      <c r="R108" s="12">
        <v>199.44017396379999</v>
      </c>
      <c r="S108" s="12">
        <v>196.2305216824999</v>
      </c>
      <c r="T108" s="12">
        <v>539.81730873969991</v>
      </c>
      <c r="U108" s="12">
        <v>542.92715319579997</v>
      </c>
      <c r="V108" s="12">
        <v>533.89615647599999</v>
      </c>
      <c r="W108" s="12">
        <v>748.21152571160007</v>
      </c>
      <c r="X108" s="12">
        <v>744.96176186589992</v>
      </c>
      <c r="Y108" s="12">
        <v>965.83515302399996</v>
      </c>
      <c r="Z108" s="12">
        <v>979.60095392369999</v>
      </c>
      <c r="AA108" s="12">
        <v>975.34801983720001</v>
      </c>
      <c r="AB108" s="12">
        <v>982.73538361039994</v>
      </c>
    </row>
    <row r="109" spans="1:28">
      <c r="A109" s="44" t="s">
        <v>26</v>
      </c>
      <c r="B109" s="44" t="s">
        <v>14</v>
      </c>
      <c r="C109" s="12">
        <v>1201.4900399999981</v>
      </c>
      <c r="D109" s="12">
        <v>1537.9193399999999</v>
      </c>
      <c r="E109" s="12">
        <v>1579.9612999999999</v>
      </c>
      <c r="F109" s="12">
        <v>1563.8178699999999</v>
      </c>
      <c r="G109" s="12">
        <v>1278.6504454953499</v>
      </c>
      <c r="H109" s="12">
        <v>1516.9476825186998</v>
      </c>
      <c r="I109" s="12">
        <v>6613.2105419809986</v>
      </c>
      <c r="J109" s="12">
        <v>6409.6754545369995</v>
      </c>
      <c r="K109" s="12">
        <v>6776.2067869290404</v>
      </c>
      <c r="L109" s="12">
        <v>7661.2510797810082</v>
      </c>
      <c r="M109" s="12">
        <v>7503.1763234836299</v>
      </c>
      <c r="N109" s="12">
        <v>7684.3363697768409</v>
      </c>
      <c r="O109" s="12">
        <v>7760.4192342320903</v>
      </c>
      <c r="P109" s="12">
        <v>6748.9999275254195</v>
      </c>
      <c r="Q109" s="12">
        <v>7132.3131759457992</v>
      </c>
      <c r="R109" s="12">
        <v>7252.412372591999</v>
      </c>
      <c r="S109" s="12">
        <v>7213.9174481482305</v>
      </c>
      <c r="T109" s="12">
        <v>7321.2089145436985</v>
      </c>
      <c r="U109" s="12">
        <v>7669.8894402587994</v>
      </c>
      <c r="V109" s="12">
        <v>7885.4384349377997</v>
      </c>
      <c r="W109" s="12">
        <v>8029.9243221327906</v>
      </c>
      <c r="X109" s="12">
        <v>8095.2746438191907</v>
      </c>
      <c r="Y109" s="12">
        <v>7113.4517728146993</v>
      </c>
      <c r="Z109" s="12">
        <v>7378.4924117043993</v>
      </c>
      <c r="AA109" s="12">
        <v>7697.3377333731005</v>
      </c>
      <c r="AB109" s="12">
        <v>8224.2324200382009</v>
      </c>
    </row>
    <row r="110" spans="1:28">
      <c r="A110" s="44" t="s">
        <v>26</v>
      </c>
      <c r="B110" s="44" t="s">
        <v>202</v>
      </c>
      <c r="C110" s="12">
        <v>7.3023743999999997</v>
      </c>
      <c r="D110" s="12">
        <v>8.5245949999999997</v>
      </c>
      <c r="E110" s="12">
        <v>12.322132</v>
      </c>
      <c r="F110" s="12">
        <v>16.192547000000001</v>
      </c>
      <c r="G110" s="12">
        <v>19.320063000000001</v>
      </c>
      <c r="H110" s="12">
        <v>25.106401000000002</v>
      </c>
      <c r="I110" s="12">
        <v>37.250377999999998</v>
      </c>
      <c r="J110" s="12">
        <v>54.396976000000002</v>
      </c>
      <c r="K110" s="12">
        <v>77.917336999999904</v>
      </c>
      <c r="L110" s="12">
        <v>104.25986399999999</v>
      </c>
      <c r="M110" s="12">
        <v>138.11569600000001</v>
      </c>
      <c r="N110" s="12">
        <v>179.73787400000001</v>
      </c>
      <c r="O110" s="12">
        <v>218.67302000000001</v>
      </c>
      <c r="P110" s="12">
        <v>266.36225300000001</v>
      </c>
      <c r="Q110" s="12">
        <v>332.39524999999998</v>
      </c>
      <c r="R110" s="12">
        <v>394.40326999999996</v>
      </c>
      <c r="S110" s="12">
        <v>464.92230000000001</v>
      </c>
      <c r="T110" s="12">
        <v>541.37027</v>
      </c>
      <c r="U110" s="12">
        <v>631.92713000000003</v>
      </c>
      <c r="V110" s="12">
        <v>718.40508</v>
      </c>
      <c r="W110" s="12">
        <v>832.36766</v>
      </c>
      <c r="X110" s="12">
        <v>943.03912999999898</v>
      </c>
      <c r="Y110" s="12">
        <v>1015.42038</v>
      </c>
      <c r="Z110" s="12">
        <v>1166.9446599999999</v>
      </c>
      <c r="AA110" s="12">
        <v>1279.01865</v>
      </c>
      <c r="AB110" s="12">
        <v>1442.8474799999999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223.37214699999993</v>
      </c>
      <c r="D113" s="12">
        <v>506.97425631179988</v>
      </c>
      <c r="E113" s="12">
        <v>822.33343729419983</v>
      </c>
      <c r="F113" s="12">
        <v>1258.3921239899</v>
      </c>
      <c r="G113" s="12">
        <v>1116.4779399047</v>
      </c>
      <c r="H113" s="12">
        <v>1325.8451423227991</v>
      </c>
      <c r="I113" s="12">
        <v>1599.4090569066991</v>
      </c>
      <c r="J113" s="12">
        <v>1679.4257638534</v>
      </c>
      <c r="K113" s="12">
        <v>1839.4754897277999</v>
      </c>
      <c r="L113" s="12">
        <v>1970.1508930665991</v>
      </c>
      <c r="M113" s="12">
        <v>2837.9794997241993</v>
      </c>
      <c r="N113" s="12">
        <v>3068.6159906452999</v>
      </c>
      <c r="O113" s="12">
        <v>3073.5812378087999</v>
      </c>
      <c r="P113" s="12">
        <v>2602.7216811148992</v>
      </c>
      <c r="Q113" s="12">
        <v>2726.9119917679991</v>
      </c>
      <c r="R113" s="12">
        <v>2665.6764401582</v>
      </c>
      <c r="S113" s="12">
        <v>2572.9602310038003</v>
      </c>
      <c r="T113" s="12">
        <v>2416.1303340687</v>
      </c>
      <c r="U113" s="12">
        <v>2558.8512067263</v>
      </c>
      <c r="V113" s="12">
        <v>2571.6606601443996</v>
      </c>
      <c r="W113" s="12">
        <v>2678.8984667869986</v>
      </c>
      <c r="X113" s="12">
        <v>2709.0729400929999</v>
      </c>
      <c r="Y113" s="12">
        <v>2401.8361131830002</v>
      </c>
      <c r="Z113" s="12">
        <v>2234.397043423</v>
      </c>
      <c r="AA113" s="12">
        <v>2193.2992817129998</v>
      </c>
      <c r="AB113" s="12">
        <v>1913.4931961564998</v>
      </c>
    </row>
    <row r="114" spans="1:28">
      <c r="A114" s="44" t="s">
        <v>27</v>
      </c>
      <c r="B114" s="44" t="s">
        <v>14</v>
      </c>
      <c r="C114" s="12">
        <v>0</v>
      </c>
      <c r="D114" s="12">
        <v>0</v>
      </c>
      <c r="E114" s="12">
        <v>0</v>
      </c>
      <c r="F114" s="12">
        <v>0</v>
      </c>
      <c r="G114" s="12">
        <v>1368.9510937221</v>
      </c>
      <c r="H114" s="12">
        <v>1473.7028817519399</v>
      </c>
      <c r="I114" s="12">
        <v>1589.4785545403699</v>
      </c>
      <c r="J114" s="12">
        <v>1554.1853354725699</v>
      </c>
      <c r="K114" s="12">
        <v>1538.07450147133</v>
      </c>
      <c r="L114" s="12">
        <v>1434.8661131867</v>
      </c>
      <c r="M114" s="12">
        <v>1410.6982190881001</v>
      </c>
      <c r="N114" s="12">
        <v>1460.7737095144</v>
      </c>
      <c r="O114" s="12">
        <v>1541.46545195516</v>
      </c>
      <c r="P114" s="12">
        <v>1372.5353817753</v>
      </c>
      <c r="Q114" s="12">
        <v>1437.1207713876499</v>
      </c>
      <c r="R114" s="12">
        <v>1482.6875293908001</v>
      </c>
      <c r="S114" s="12">
        <v>1416.66780405584</v>
      </c>
      <c r="T114" s="12">
        <v>1416.9426018054999</v>
      </c>
      <c r="U114" s="12">
        <v>1501.5427072031002</v>
      </c>
      <c r="V114" s="12">
        <v>1498.1285081360002</v>
      </c>
      <c r="W114" s="12">
        <v>1586.1561045218002</v>
      </c>
      <c r="X114" s="12">
        <v>1614.4429401319999</v>
      </c>
      <c r="Y114" s="12">
        <v>1440.2736508369999</v>
      </c>
      <c r="Z114" s="12">
        <v>1508.6245914808001</v>
      </c>
      <c r="AA114" s="12">
        <v>1531.8566483884999</v>
      </c>
      <c r="AB114" s="12">
        <v>1470.7086389880001</v>
      </c>
    </row>
    <row r="115" spans="1:28">
      <c r="A115" s="44" t="s">
        <v>27</v>
      </c>
      <c r="B115" s="44" t="s">
        <v>202</v>
      </c>
      <c r="C115" s="12">
        <v>14.802251999999999</v>
      </c>
      <c r="D115" s="12">
        <v>17.594269000000001</v>
      </c>
      <c r="E115" s="12">
        <v>24.369478000000001</v>
      </c>
      <c r="F115" s="12">
        <v>31.89048</v>
      </c>
      <c r="G115" s="12">
        <v>33.869230000000002</v>
      </c>
      <c r="H115" s="12">
        <v>42.241190000000003</v>
      </c>
      <c r="I115" s="12">
        <v>62.715242000000003</v>
      </c>
      <c r="J115" s="12">
        <v>85.195094999999995</v>
      </c>
      <c r="K115" s="12">
        <v>115.94148999999999</v>
      </c>
      <c r="L115" s="12">
        <v>148.103374</v>
      </c>
      <c r="M115" s="12">
        <v>184.55262399999998</v>
      </c>
      <c r="N115" s="12">
        <v>248.75093999999999</v>
      </c>
      <c r="O115" s="12">
        <v>317.73081999999999</v>
      </c>
      <c r="P115" s="12">
        <v>344.95735000000002</v>
      </c>
      <c r="Q115" s="12">
        <v>431.28313400000002</v>
      </c>
      <c r="R115" s="12">
        <v>507.59383000000003</v>
      </c>
      <c r="S115" s="12">
        <v>578.72524999999996</v>
      </c>
      <c r="T115" s="12">
        <v>656.82340999999894</v>
      </c>
      <c r="U115" s="12">
        <v>801.03819999999996</v>
      </c>
      <c r="V115" s="12">
        <v>903.20553999999902</v>
      </c>
      <c r="W115" s="12">
        <v>1053.6387799999989</v>
      </c>
      <c r="X115" s="12">
        <v>1202.73955</v>
      </c>
      <c r="Y115" s="12">
        <v>1227.8371300000001</v>
      </c>
      <c r="Z115" s="12">
        <v>1410.3974299999988</v>
      </c>
      <c r="AA115" s="12">
        <v>1563.97802</v>
      </c>
      <c r="AB115" s="12">
        <v>1679.957529999999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279.35132709999982</v>
      </c>
      <c r="D118" s="12">
        <v>236.47115674576997</v>
      </c>
      <c r="E118" s="12">
        <v>255.67767066200005</v>
      </c>
      <c r="F118" s="12">
        <v>257.34020840734996</v>
      </c>
      <c r="G118" s="12">
        <v>232.50940379165002</v>
      </c>
      <c r="H118" s="12">
        <v>240.5273037172999</v>
      </c>
      <c r="I118" s="12">
        <v>247.0594523883</v>
      </c>
      <c r="J118" s="12">
        <v>233.53249214914001</v>
      </c>
      <c r="K118" s="12">
        <v>244.9190012915</v>
      </c>
      <c r="L118" s="12">
        <v>242.6179187013</v>
      </c>
      <c r="M118" s="12">
        <v>215.83248397639994</v>
      </c>
      <c r="N118" s="12">
        <v>218.63136962339991</v>
      </c>
      <c r="O118" s="12">
        <v>221.71704464360002</v>
      </c>
      <c r="P118" s="12">
        <v>207.06061917850002</v>
      </c>
      <c r="Q118" s="12">
        <v>208.84978675269997</v>
      </c>
      <c r="R118" s="12">
        <v>205.56490252879999</v>
      </c>
      <c r="S118" s="12">
        <v>201.30581230359988</v>
      </c>
      <c r="T118" s="12">
        <v>672.44579045199998</v>
      </c>
      <c r="U118" s="12">
        <v>686.68626285899893</v>
      </c>
      <c r="V118" s="12">
        <v>611.09007189909994</v>
      </c>
      <c r="W118" s="12">
        <v>1097.1745776934999</v>
      </c>
      <c r="X118" s="12">
        <v>1142.212495732</v>
      </c>
      <c r="Y118" s="12">
        <v>1047.3309258707</v>
      </c>
      <c r="Z118" s="12">
        <v>1086.5301246864999</v>
      </c>
      <c r="AA118" s="12">
        <v>1068.3163536622001</v>
      </c>
      <c r="AB118" s="12">
        <v>981.53880455760009</v>
      </c>
    </row>
    <row r="119" spans="1:28">
      <c r="A119" s="44" t="s">
        <v>28</v>
      </c>
      <c r="B119" s="44" t="s">
        <v>14</v>
      </c>
      <c r="C119" s="12">
        <v>0</v>
      </c>
      <c r="D119" s="12">
        <v>0</v>
      </c>
      <c r="E119" s="12">
        <v>0</v>
      </c>
      <c r="F119" s="12">
        <v>0</v>
      </c>
      <c r="G119" s="12">
        <v>1.1325144199999999E-3</v>
      </c>
      <c r="H119" s="12">
        <v>1.1764091299999988E-3</v>
      </c>
      <c r="I119" s="12">
        <v>1.3732985299999998E-3</v>
      </c>
      <c r="J119" s="12">
        <v>1.4209644499999989E-3</v>
      </c>
      <c r="K119" s="12">
        <v>1.4263278000000001E-3</v>
      </c>
      <c r="L119" s="12">
        <v>1.37849857E-3</v>
      </c>
      <c r="M119" s="12">
        <v>1.38448342E-3</v>
      </c>
      <c r="N119" s="12">
        <v>1.9934922500000002E-3</v>
      </c>
      <c r="O119" s="12">
        <v>1.997777259999989E-3</v>
      </c>
      <c r="P119" s="12">
        <v>1.9335308E-3</v>
      </c>
      <c r="Q119" s="12">
        <v>1.9639587500000001E-3</v>
      </c>
      <c r="R119" s="12">
        <v>2.0326112999999998E-3</v>
      </c>
      <c r="S119" s="12">
        <v>2.1103794E-3</v>
      </c>
      <c r="T119" s="12">
        <v>3.4252697000000001E-3</v>
      </c>
      <c r="U119" s="12">
        <v>3.3913158999999988E-3</v>
      </c>
      <c r="V119" s="12">
        <v>3.61519029999999E-3</v>
      </c>
      <c r="W119" s="12">
        <v>4.6432343999999997E-3</v>
      </c>
      <c r="X119" s="12">
        <v>4.6421502000000003E-3</v>
      </c>
      <c r="Y119" s="12">
        <v>4.3706863999999901E-3</v>
      </c>
      <c r="Z119" s="12">
        <v>4.4971754999999902E-3</v>
      </c>
      <c r="AA119" s="12">
        <v>4.5765571999999907E-3</v>
      </c>
      <c r="AB119" s="12">
        <v>4.7110719999999898E-3</v>
      </c>
    </row>
    <row r="120" spans="1:28">
      <c r="A120" s="44" t="s">
        <v>28</v>
      </c>
      <c r="B120" s="44" t="s">
        <v>202</v>
      </c>
      <c r="C120" s="12">
        <v>66.5608</v>
      </c>
      <c r="D120" s="12">
        <v>61.320335</v>
      </c>
      <c r="E120" s="12">
        <v>70.159229999999994</v>
      </c>
      <c r="F120" s="12">
        <v>78.539699999999996</v>
      </c>
      <c r="G120" s="12">
        <v>77.171340000000001</v>
      </c>
      <c r="H120" s="12">
        <v>89.117359999999906</v>
      </c>
      <c r="I120" s="12">
        <v>102.64406459999999</v>
      </c>
      <c r="J120" s="12">
        <v>109.5060936</v>
      </c>
      <c r="K120" s="12">
        <v>128.14336999999901</v>
      </c>
      <c r="L120" s="12">
        <v>143.18746000000002</v>
      </c>
      <c r="M120" s="12">
        <v>155.59115599999998</v>
      </c>
      <c r="N120" s="12">
        <v>179.22298699999888</v>
      </c>
      <c r="O120" s="12">
        <v>200.53098999999898</v>
      </c>
      <c r="P120" s="12">
        <v>212.04376999999999</v>
      </c>
      <c r="Q120" s="12">
        <v>237.45579000000001</v>
      </c>
      <c r="R120" s="12">
        <v>261.17102</v>
      </c>
      <c r="S120" s="12">
        <v>285.84859</v>
      </c>
      <c r="T120" s="12">
        <v>304.28586000000001</v>
      </c>
      <c r="U120" s="12">
        <v>339.85196999999999</v>
      </c>
      <c r="V120" s="12">
        <v>367.30232999999902</v>
      </c>
      <c r="W120" s="12">
        <v>411.74315999999999</v>
      </c>
      <c r="X120" s="12">
        <v>459.43192999999997</v>
      </c>
      <c r="Y120" s="12">
        <v>480.59807999999896</v>
      </c>
      <c r="Z120" s="12">
        <v>525.97124999999994</v>
      </c>
      <c r="AA120" s="12">
        <v>568.13610999999992</v>
      </c>
      <c r="AB120" s="12">
        <v>602.366299999999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1.826519979999998E-3</v>
      </c>
      <c r="E123" s="12">
        <v>2.6131158400000002E-3</v>
      </c>
      <c r="F123" s="12">
        <v>2.7754413000000001E-3</v>
      </c>
      <c r="G123" s="12">
        <v>2.83158201E-3</v>
      </c>
      <c r="H123" s="12">
        <v>2.9850002699999979E-3</v>
      </c>
      <c r="I123" s="12">
        <v>3.1183118199999997E-3</v>
      </c>
      <c r="J123" s="12">
        <v>3.5046789999999997E-3</v>
      </c>
      <c r="K123" s="12">
        <v>3.7365714099999899E-3</v>
      </c>
      <c r="L123" s="12">
        <v>4.0868652899999991E-3</v>
      </c>
      <c r="M123" s="12">
        <v>4.5701668400000006E-3</v>
      </c>
      <c r="N123" s="12">
        <v>5.0825086699999907E-3</v>
      </c>
      <c r="O123" s="12">
        <v>5.6244140999999991E-3</v>
      </c>
      <c r="P123" s="12">
        <v>6.6638919999999994E-3</v>
      </c>
      <c r="Q123" s="12">
        <v>7.3885130000000002E-3</v>
      </c>
      <c r="R123" s="12">
        <v>8.0791667999999799E-3</v>
      </c>
      <c r="S123" s="12">
        <v>9.0244904999999803E-3</v>
      </c>
      <c r="T123" s="12">
        <v>1.02480065E-2</v>
      </c>
      <c r="U123" s="12">
        <v>1.07699445E-2</v>
      </c>
      <c r="V123" s="12">
        <v>1.23821073E-2</v>
      </c>
      <c r="W123" s="12">
        <v>1.48936681E-2</v>
      </c>
      <c r="X123" s="12">
        <v>1.4896181199999999E-2</v>
      </c>
      <c r="Y123" s="12">
        <v>1.6265434199999981E-2</v>
      </c>
      <c r="Z123" s="12">
        <v>1.7577954099999991E-2</v>
      </c>
      <c r="AA123" s="12">
        <v>1.9027299600000002E-2</v>
      </c>
      <c r="AB123" s="12">
        <v>2.0853125099999981E-2</v>
      </c>
    </row>
    <row r="124" spans="1:28">
      <c r="A124" s="44" t="s">
        <v>29</v>
      </c>
      <c r="B124" s="44" t="s">
        <v>14</v>
      </c>
      <c r="C124" s="12">
        <v>0</v>
      </c>
      <c r="D124" s="12">
        <v>0</v>
      </c>
      <c r="E124" s="12">
        <v>0</v>
      </c>
      <c r="F124" s="12">
        <v>0</v>
      </c>
      <c r="G124" s="12">
        <v>2.000858479999998E-3</v>
      </c>
      <c r="H124" s="12">
        <v>2.36229825E-3</v>
      </c>
      <c r="I124" s="12">
        <v>2.9661736000000001E-3</v>
      </c>
      <c r="J124" s="12">
        <v>3.3493846099999997E-3</v>
      </c>
      <c r="K124" s="12">
        <v>3.6202633399999903E-3</v>
      </c>
      <c r="L124" s="12">
        <v>3.8008681000000002E-3</v>
      </c>
      <c r="M124" s="12">
        <v>3.9496187399999999E-3</v>
      </c>
      <c r="N124" s="12">
        <v>4.7892543000000003E-3</v>
      </c>
      <c r="O124" s="12">
        <v>5.1735411999999995E-3</v>
      </c>
      <c r="P124" s="12">
        <v>5.3787835999999992E-3</v>
      </c>
      <c r="Q124" s="12">
        <v>5.7324323999999897E-3</v>
      </c>
      <c r="R124" s="12">
        <v>6.2111681000000009E-3</v>
      </c>
      <c r="S124" s="12">
        <v>6.6240817000000002E-3</v>
      </c>
      <c r="T124" s="12">
        <v>7.5351255999999795E-3</v>
      </c>
      <c r="U124" s="12">
        <v>7.7813778999999998E-3</v>
      </c>
      <c r="V124" s="12">
        <v>8.5273618999999884E-3</v>
      </c>
      <c r="W124" s="12">
        <v>9.3339896999999894E-3</v>
      </c>
      <c r="X124" s="12">
        <v>9.6484857999999986E-3</v>
      </c>
      <c r="Y124" s="12">
        <v>1.0154537699999999E-2</v>
      </c>
      <c r="Z124" s="12">
        <v>1.0867092300000001E-2</v>
      </c>
      <c r="AA124" s="12">
        <v>1.1410835599999988E-2</v>
      </c>
      <c r="AB124" s="12">
        <v>1.2200652699999991E-2</v>
      </c>
    </row>
    <row r="125" spans="1:28">
      <c r="A125" s="44" t="s">
        <v>29</v>
      </c>
      <c r="B125" s="44" t="s">
        <v>202</v>
      </c>
      <c r="C125" s="12">
        <v>0.13875508</v>
      </c>
      <c r="D125" s="12">
        <v>0.47902304000000001</v>
      </c>
      <c r="E125" s="12">
        <v>1.1159239999999999</v>
      </c>
      <c r="F125" s="12">
        <v>1.1548978999999999</v>
      </c>
      <c r="G125" s="12">
        <v>1.2120826999999901</v>
      </c>
      <c r="H125" s="12">
        <v>1.389181</v>
      </c>
      <c r="I125" s="12">
        <v>1.814509374</v>
      </c>
      <c r="J125" s="12">
        <v>2.4768181600000001</v>
      </c>
      <c r="K125" s="12">
        <v>2.9073406500000001</v>
      </c>
      <c r="L125" s="12">
        <v>4.35549289999999</v>
      </c>
      <c r="M125" s="12">
        <v>5.2047182999999997</v>
      </c>
      <c r="N125" s="12">
        <v>6.4414403</v>
      </c>
      <c r="O125" s="12">
        <v>8.728003300000001</v>
      </c>
      <c r="P125" s="12">
        <v>8.7719462999999998</v>
      </c>
      <c r="Q125" s="12">
        <v>11.962178999999999</v>
      </c>
      <c r="R125" s="12">
        <v>13.91605199999999</v>
      </c>
      <c r="S125" s="12">
        <v>16.36959229999999</v>
      </c>
      <c r="T125" s="12">
        <v>20.848322799999998</v>
      </c>
      <c r="U125" s="12">
        <v>25.724126299999991</v>
      </c>
      <c r="V125" s="12">
        <v>29.296117000000002</v>
      </c>
      <c r="W125" s="12">
        <v>34.890076999999998</v>
      </c>
      <c r="X125" s="12">
        <v>43.901747</v>
      </c>
      <c r="Y125" s="12">
        <v>41.834516399999998</v>
      </c>
      <c r="Z125" s="12">
        <v>53.419944000000001</v>
      </c>
      <c r="AA125" s="12">
        <v>55.850726000000002</v>
      </c>
      <c r="AB125" s="12">
        <v>67.029982000000004</v>
      </c>
    </row>
  </sheetData>
  <sheetProtection algorithmName="SHA-512" hashValue="BLYdIa69g9AzLAJhDY42+I8V8PbNTv8AcWlRmqvHKzcfCsYdISqfQ0wCp9MeIlD7wTtwcQD+NcHfg1XD/8uI4g==" saltValue="qGi2oZ6+e2M6/zerIWoea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236</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8985.5344088140482</v>
      </c>
      <c r="G6" s="12">
        <v>7856.60388318471</v>
      </c>
      <c r="H6" s="12">
        <v>5297.7887589474058</v>
      </c>
      <c r="I6" s="12">
        <v>5297.7887593706901</v>
      </c>
      <c r="J6" s="12">
        <v>5297.7887597591698</v>
      </c>
      <c r="K6" s="12">
        <v>5297.7884070349392</v>
      </c>
      <c r="L6" s="12">
        <v>4504.9789167159497</v>
      </c>
      <c r="M6" s="12">
        <v>4504.9789167034596</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28">
      <c r="A7" s="44" t="s">
        <v>19</v>
      </c>
      <c r="B7" s="44" t="s">
        <v>11</v>
      </c>
      <c r="C7" s="12">
        <v>4835</v>
      </c>
      <c r="D7" s="12">
        <v>4835</v>
      </c>
      <c r="E7" s="12">
        <v>4835</v>
      </c>
      <c r="F7" s="12">
        <v>2187.8161024092001</v>
      </c>
      <c r="G7" s="12">
        <v>1351.66058867589</v>
      </c>
      <c r="H7" s="12">
        <v>1123.7233069296501</v>
      </c>
      <c r="I7" s="12">
        <v>1123.7233069276401</v>
      </c>
      <c r="J7" s="12">
        <v>1123.72330692323</v>
      </c>
      <c r="K7" s="12">
        <v>1123.7231400000001</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2774.9001959540637</v>
      </c>
      <c r="L8" s="12">
        <v>2774.9003380259737</v>
      </c>
      <c r="M8" s="12">
        <v>2774.9005200031838</v>
      </c>
      <c r="N8" s="12">
        <v>2774.9009927186839</v>
      </c>
      <c r="O8" s="12">
        <v>2389.900994704044</v>
      </c>
      <c r="P8" s="12">
        <v>1964.9067622270841</v>
      </c>
      <c r="Q8" s="12">
        <v>1964.906762575534</v>
      </c>
      <c r="R8" s="12">
        <v>1820.50676965465</v>
      </c>
      <c r="S8" s="12">
        <v>1820.5078680850002</v>
      </c>
      <c r="T8" s="12">
        <v>2670.9922018799998</v>
      </c>
      <c r="U8" s="12">
        <v>2670.9922019936998</v>
      </c>
      <c r="V8" s="12">
        <v>2230.9922023108998</v>
      </c>
      <c r="W8" s="12">
        <v>2230.9922023616</v>
      </c>
      <c r="X8" s="12">
        <v>1756.3770024925</v>
      </c>
      <c r="Y8" s="12">
        <v>2759.6307041577002</v>
      </c>
      <c r="Z8" s="12">
        <v>2759.6307047099003</v>
      </c>
      <c r="AA8" s="12">
        <v>2759.6307051141002</v>
      </c>
      <c r="AB8" s="12">
        <v>2759.6307062189003</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8132.1589775085431</v>
      </c>
      <c r="E10" s="12">
        <v>8132.1589775085431</v>
      </c>
      <c r="F10" s="12">
        <v>8132.159096454523</v>
      </c>
      <c r="G10" s="12">
        <v>8132.1595263303243</v>
      </c>
      <c r="H10" s="12">
        <v>8132.1595267522189</v>
      </c>
      <c r="I10" s="12">
        <v>7749.659528145974</v>
      </c>
      <c r="J10" s="12">
        <v>7749.6595289525339</v>
      </c>
      <c r="K10" s="12">
        <v>7472.8002540856314</v>
      </c>
      <c r="L10" s="12">
        <v>7386.3163239694813</v>
      </c>
      <c r="M10" s="12">
        <v>7269.3163484944107</v>
      </c>
      <c r="N10" s="12">
        <v>8107.7364027272279</v>
      </c>
      <c r="O10" s="12">
        <v>8107.7365093417511</v>
      </c>
      <c r="P10" s="12">
        <v>8827.0106988381103</v>
      </c>
      <c r="Q10" s="12">
        <v>8827.0107075698888</v>
      </c>
      <c r="R10" s="12">
        <v>8387.0107247159613</v>
      </c>
      <c r="S10" s="12">
        <v>8267.0107529471807</v>
      </c>
      <c r="T10" s="12">
        <v>9778.7368743554762</v>
      </c>
      <c r="U10" s="12">
        <v>9684.7368794340164</v>
      </c>
      <c r="V10" s="12">
        <v>9684.7369580412305</v>
      </c>
      <c r="W10" s="12">
        <v>9541.3084334740797</v>
      </c>
      <c r="X10" s="12">
        <v>9541.3084421661606</v>
      </c>
      <c r="Y10" s="12">
        <v>8838.3088162659915</v>
      </c>
      <c r="Z10" s="12">
        <v>8254.3088903899898</v>
      </c>
      <c r="AA10" s="12">
        <v>8506.4740836626188</v>
      </c>
      <c r="AB10" s="12">
        <v>8817.8630565362619</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18489.199170539483</v>
      </c>
      <c r="E13" s="12">
        <v>23043.35374459665</v>
      </c>
      <c r="F13" s="12">
        <v>26224.322712476715</v>
      </c>
      <c r="G13" s="12">
        <v>32295.436001212311</v>
      </c>
      <c r="H13" s="12">
        <v>32699.119380164902</v>
      </c>
      <c r="I13" s="12">
        <v>32758.594384482676</v>
      </c>
      <c r="J13" s="12">
        <v>33384.069454642908</v>
      </c>
      <c r="K13" s="12">
        <v>34176.544418529564</v>
      </c>
      <c r="L13" s="12">
        <v>34816.819771039765</v>
      </c>
      <c r="M13" s="12">
        <v>36639.950277186414</v>
      </c>
      <c r="N13" s="12">
        <v>37495.982360798</v>
      </c>
      <c r="O13" s="12">
        <v>38565.711580723058</v>
      </c>
      <c r="P13" s="12">
        <v>41319.096965141362</v>
      </c>
      <c r="Q13" s="12">
        <v>41660.704424192612</v>
      </c>
      <c r="R13" s="12">
        <v>42479.46799715505</v>
      </c>
      <c r="S13" s="12">
        <v>42128.794414242118</v>
      </c>
      <c r="T13" s="12">
        <v>43423.371244876122</v>
      </c>
      <c r="U13" s="12">
        <v>43404.538254297862</v>
      </c>
      <c r="V13" s="12">
        <v>42121.380472558158</v>
      </c>
      <c r="W13" s="12">
        <v>41515.779542390301</v>
      </c>
      <c r="X13" s="12">
        <v>41650.455417902165</v>
      </c>
      <c r="Y13" s="12">
        <v>41490.10279136867</v>
      </c>
      <c r="Z13" s="12">
        <v>41592.267688514563</v>
      </c>
      <c r="AA13" s="12">
        <v>42077.816461661816</v>
      </c>
      <c r="AB13" s="12">
        <v>41916.388282494954</v>
      </c>
    </row>
    <row r="14" spans="1:28">
      <c r="A14" s="44" t="s">
        <v>19</v>
      </c>
      <c r="B14" s="44" t="s">
        <v>8</v>
      </c>
      <c r="C14" s="12">
        <v>10219.990999221791</v>
      </c>
      <c r="D14" s="12">
        <v>11900.990999221791</v>
      </c>
      <c r="E14" s="12">
        <v>12232.399436602986</v>
      </c>
      <c r="F14" s="12">
        <v>12684.343515391842</v>
      </c>
      <c r="G14" s="12">
        <v>14570.984434687225</v>
      </c>
      <c r="H14" s="12">
        <v>14570.984459934401</v>
      </c>
      <c r="I14" s="12">
        <v>14570.984445095564</v>
      </c>
      <c r="J14" s="12">
        <v>14564.864455708621</v>
      </c>
      <c r="K14" s="12">
        <v>14564.864456539502</v>
      </c>
      <c r="L14" s="12">
        <v>16450.476539037991</v>
      </c>
      <c r="M14" s="12">
        <v>17154.912869293319</v>
      </c>
      <c r="N14" s="12">
        <v>17154.912898906852</v>
      </c>
      <c r="O14" s="12">
        <v>17033.91290814467</v>
      </c>
      <c r="P14" s="12">
        <v>16983.912944523549</v>
      </c>
      <c r="Q14" s="12">
        <v>16833.612951764782</v>
      </c>
      <c r="R14" s="12">
        <v>16833.613581833852</v>
      </c>
      <c r="S14" s="12">
        <v>18542.024999742673</v>
      </c>
      <c r="T14" s="12">
        <v>19970.799595465141</v>
      </c>
      <c r="U14" s="12">
        <v>21769.248708830786</v>
      </c>
      <c r="V14" s="12">
        <v>24877.666322266694</v>
      </c>
      <c r="W14" s="12">
        <v>25997.404679291092</v>
      </c>
      <c r="X14" s="12">
        <v>27919.750779844748</v>
      </c>
      <c r="Y14" s="12">
        <v>29468.632465125458</v>
      </c>
      <c r="Z14" s="12">
        <v>29207.895792338324</v>
      </c>
      <c r="AA14" s="12">
        <v>29665.1090123135</v>
      </c>
      <c r="AB14" s="12">
        <v>31655.507188525462</v>
      </c>
    </row>
    <row r="15" spans="1:28">
      <c r="A15" s="44" t="s">
        <v>19</v>
      </c>
      <c r="B15" s="44" t="s">
        <v>91</v>
      </c>
      <c r="C15" s="12">
        <v>1221.3999991416931</v>
      </c>
      <c r="D15" s="12">
        <v>1630.6649238073628</v>
      </c>
      <c r="E15" s="12">
        <v>2106.4086526108181</v>
      </c>
      <c r="F15" s="12">
        <v>2647.4759652520029</v>
      </c>
      <c r="G15" s="12">
        <v>2795.708584533143</v>
      </c>
      <c r="H15" s="12">
        <v>3435.8086847015734</v>
      </c>
      <c r="I15" s="12">
        <v>3918.3086198724832</v>
      </c>
      <c r="J15" s="12">
        <v>4430.0089021171425</v>
      </c>
      <c r="K15" s="12">
        <v>4941.0090842528334</v>
      </c>
      <c r="L15" s="12">
        <v>5450.8092166519809</v>
      </c>
      <c r="M15" s="12">
        <v>7034.7097601907471</v>
      </c>
      <c r="N15" s="12">
        <v>7034.7127891756663</v>
      </c>
      <c r="O15" s="12">
        <v>6984.7132694789761</v>
      </c>
      <c r="P15" s="12">
        <v>6984.715942585598</v>
      </c>
      <c r="Q15" s="12">
        <v>6984.7162133370466</v>
      </c>
      <c r="R15" s="12">
        <v>6984.7164801436866</v>
      </c>
      <c r="S15" s="12">
        <v>6984.7168890014664</v>
      </c>
      <c r="T15" s="12">
        <v>7497.2725511402605</v>
      </c>
      <c r="U15" s="12">
        <v>7497.2728560976202</v>
      </c>
      <c r="V15" s="12">
        <v>7239.2736172580198</v>
      </c>
      <c r="W15" s="12">
        <v>8588.6947594535304</v>
      </c>
      <c r="X15" s="12">
        <v>8379.4303303580509</v>
      </c>
      <c r="Y15" s="12">
        <v>8425.9583173200081</v>
      </c>
      <c r="Z15" s="12">
        <v>7884.8922953219508</v>
      </c>
      <c r="AA15" s="12">
        <v>7685.8603533513487</v>
      </c>
      <c r="AB15" s="12">
        <v>7025.7609694058992</v>
      </c>
    </row>
    <row r="16" spans="1:28">
      <c r="A16" s="44" t="s">
        <v>19</v>
      </c>
      <c r="B16" s="44" t="s">
        <v>15</v>
      </c>
      <c r="C16" s="12">
        <v>810</v>
      </c>
      <c r="D16" s="12">
        <v>1060</v>
      </c>
      <c r="E16" s="12">
        <v>1060</v>
      </c>
      <c r="F16" s="12">
        <v>1060</v>
      </c>
      <c r="G16" s="12">
        <v>3228.2778719386242</v>
      </c>
      <c r="H16" s="12">
        <v>3228.278089141395</v>
      </c>
      <c r="I16" s="12">
        <v>7266.2782486960496</v>
      </c>
      <c r="J16" s="12">
        <v>7266.2783258662357</v>
      </c>
      <c r="K16" s="12">
        <v>7266.2784314948194</v>
      </c>
      <c r="L16" s="12">
        <v>7266.278487375751</v>
      </c>
      <c r="M16" s="12">
        <v>7266.2785221890363</v>
      </c>
      <c r="N16" s="12">
        <v>7266.27897363172</v>
      </c>
      <c r="O16" s="12">
        <v>7266.2790731210798</v>
      </c>
      <c r="P16" s="12">
        <v>7266.2792205270707</v>
      </c>
      <c r="Q16" s="12">
        <v>7266.2793267202596</v>
      </c>
      <c r="R16" s="12">
        <v>7266.279463892768</v>
      </c>
      <c r="S16" s="12">
        <v>7266.2795679372684</v>
      </c>
      <c r="T16" s="12">
        <v>7266.284063763529</v>
      </c>
      <c r="U16" s="12">
        <v>7266.2841610903706</v>
      </c>
      <c r="V16" s="12">
        <v>7266.2842535380505</v>
      </c>
      <c r="W16" s="12">
        <v>7266.2874250066307</v>
      </c>
      <c r="X16" s="12">
        <v>7266.2875365707105</v>
      </c>
      <c r="Y16" s="12">
        <v>7266.2876849333888</v>
      </c>
      <c r="Z16" s="12">
        <v>7266.2878578432301</v>
      </c>
      <c r="AA16" s="12">
        <v>7266.2880486341701</v>
      </c>
      <c r="AB16" s="12">
        <v>7266.2882417525398</v>
      </c>
    </row>
    <row r="17" spans="1:28">
      <c r="A17" s="44"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28">
      <c r="A18" s="50" t="s">
        <v>88</v>
      </c>
      <c r="B18" s="50"/>
      <c r="C18" s="26">
        <v>65375.417967677087</v>
      </c>
      <c r="D18" s="26">
        <v>74792.434049457384</v>
      </c>
      <c r="E18" s="26">
        <v>76516.540793108579</v>
      </c>
      <c r="F18" s="26">
        <v>73478.071776079087</v>
      </c>
      <c r="G18" s="26">
        <v>81816.35086813182</v>
      </c>
      <c r="H18" s="26">
        <v>80108.282181375485</v>
      </c>
      <c r="I18" s="26">
        <v>84352.157269233809</v>
      </c>
      <c r="J18" s="26">
        <v>85541.63271679834</v>
      </c>
      <c r="K18" s="26">
        <v>86639.138373188078</v>
      </c>
      <c r="L18" s="26">
        <v>88338.109581582612</v>
      </c>
      <c r="M18" s="26">
        <v>91854.387202411439</v>
      </c>
      <c r="N18" s="26">
        <v>92244.16440018166</v>
      </c>
      <c r="O18" s="26">
        <v>92891.494318833822</v>
      </c>
      <c r="P18" s="26">
        <v>95953.752530905447</v>
      </c>
      <c r="Q18" s="26">
        <v>96312.820380590667</v>
      </c>
      <c r="R18" s="26">
        <v>96229.645009003638</v>
      </c>
      <c r="S18" s="26">
        <v>96275.004494893015</v>
      </c>
      <c r="T18" s="26">
        <v>102087.08649821636</v>
      </c>
      <c r="U18" s="26">
        <v>103937.48301676908</v>
      </c>
      <c r="V18" s="26">
        <v>105312.85382833816</v>
      </c>
      <c r="W18" s="26">
        <v>107301.33701039155</v>
      </c>
      <c r="X18" s="26">
        <v>108965.46949945427</v>
      </c>
      <c r="Y18" s="26">
        <v>111010.15072244666</v>
      </c>
      <c r="Z18" s="26">
        <v>110054.33321691092</v>
      </c>
      <c r="AA18" s="26">
        <v>111391.65873485169</v>
      </c>
      <c r="AB18" s="26">
        <v>113226.41841395867</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4564.7982799999991</v>
      </c>
      <c r="G21" s="12">
        <v>3435.8677694893495</v>
      </c>
      <c r="H21" s="12">
        <v>2182.80884337005</v>
      </c>
      <c r="I21" s="12">
        <v>2182.8088438163404</v>
      </c>
      <c r="J21" s="12">
        <v>2182.8088442404005</v>
      </c>
      <c r="K21" s="12">
        <v>2182.8088436415601</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v>
      </c>
      <c r="G23" s="12">
        <v>440</v>
      </c>
      <c r="H23" s="12">
        <v>440</v>
      </c>
      <c r="I23" s="12">
        <v>440</v>
      </c>
      <c r="J23" s="12">
        <v>440</v>
      </c>
      <c r="K23" s="12">
        <v>440</v>
      </c>
      <c r="L23" s="12">
        <v>440.00014161374997</v>
      </c>
      <c r="M23" s="12">
        <v>440.00019497833</v>
      </c>
      <c r="N23" s="12">
        <v>440.00024337860998</v>
      </c>
      <c r="O23" s="12">
        <v>440.00024343653001</v>
      </c>
      <c r="P23" s="12">
        <v>440.00048894010001</v>
      </c>
      <c r="Q23" s="12">
        <v>440.00048926205</v>
      </c>
      <c r="R23" s="12">
        <v>440.00049003825001</v>
      </c>
      <c r="S23" s="12">
        <v>440.00158839400001</v>
      </c>
      <c r="T23" s="12">
        <v>440.003171786</v>
      </c>
      <c r="U23" s="12">
        <v>440.00317181899999</v>
      </c>
      <c r="V23" s="12">
        <v>3.1719625000000001E-3</v>
      </c>
      <c r="W23" s="12">
        <v>3.1719842999999902E-3</v>
      </c>
      <c r="X23" s="12">
        <v>3.1720234999999901E-3</v>
      </c>
      <c r="Y23" s="12">
        <v>3.1732229999999902E-3</v>
      </c>
      <c r="Z23" s="12">
        <v>3.1736643999999998E-3</v>
      </c>
      <c r="AA23" s="12">
        <v>3.1739364000000002E-3</v>
      </c>
      <c r="AB23" s="12">
        <v>3.1748725999999998E-3</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2638.998992919921</v>
      </c>
      <c r="E25" s="12">
        <v>2638.998992919921</v>
      </c>
      <c r="F25" s="12">
        <v>2638.998992919921</v>
      </c>
      <c r="G25" s="12">
        <v>2638.9990951517111</v>
      </c>
      <c r="H25" s="12">
        <v>2638.9990952960061</v>
      </c>
      <c r="I25" s="12">
        <v>2638.9990957085711</v>
      </c>
      <c r="J25" s="12">
        <v>2638.9990959443307</v>
      </c>
      <c r="K25" s="12">
        <v>2638.9990964958711</v>
      </c>
      <c r="L25" s="12">
        <v>2638.9990973351009</v>
      </c>
      <c r="M25" s="12">
        <v>2638.9991165125411</v>
      </c>
      <c r="N25" s="12">
        <v>2638.9993595804372</v>
      </c>
      <c r="O25" s="12">
        <v>2638.9993605270411</v>
      </c>
      <c r="P25" s="12">
        <v>2638.9995287187712</v>
      </c>
      <c r="Q25" s="12">
        <v>2638.9995294230512</v>
      </c>
      <c r="R25" s="12">
        <v>2638.9995317689009</v>
      </c>
      <c r="S25" s="12">
        <v>2638.999543883991</v>
      </c>
      <c r="T25" s="12">
        <v>2639.009112145221</v>
      </c>
      <c r="U25" s="12">
        <v>2639.0091128476211</v>
      </c>
      <c r="V25" s="12">
        <v>2639.0091209209809</v>
      </c>
      <c r="W25" s="12">
        <v>1790.0101339702999</v>
      </c>
      <c r="X25" s="12">
        <v>1790.01013518626</v>
      </c>
      <c r="Y25" s="12">
        <v>1790.0101406856002</v>
      </c>
      <c r="Z25" s="12">
        <v>1790.0101887676701</v>
      </c>
      <c r="AA25" s="12">
        <v>1790.010200017</v>
      </c>
      <c r="AB25" s="12">
        <v>1790.0103402766401</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6586.2286331516189</v>
      </c>
      <c r="E28" s="12">
        <v>7659.2557279977627</v>
      </c>
      <c r="F28" s="12">
        <v>8572.0477629041579</v>
      </c>
      <c r="G28" s="12">
        <v>10138.722467270307</v>
      </c>
      <c r="H28" s="12">
        <v>10138.722468399557</v>
      </c>
      <c r="I28" s="12">
        <v>10138.722468447466</v>
      </c>
      <c r="J28" s="12">
        <v>10138.722468548147</v>
      </c>
      <c r="K28" s="12">
        <v>10138.722468845406</v>
      </c>
      <c r="L28" s="12">
        <v>10138.722471608657</v>
      </c>
      <c r="M28" s="12">
        <v>10138.722483946518</v>
      </c>
      <c r="N28" s="12">
        <v>10138.722488349807</v>
      </c>
      <c r="O28" s="12">
        <v>10273.718796821808</v>
      </c>
      <c r="P28" s="12">
        <v>11796.684222984946</v>
      </c>
      <c r="Q28" s="12">
        <v>11594.204245107172</v>
      </c>
      <c r="R28" s="12">
        <v>11594.204287676197</v>
      </c>
      <c r="S28" s="12">
        <v>11302.128162295532</v>
      </c>
      <c r="T28" s="12">
        <v>11644.40921893594</v>
      </c>
      <c r="U28" s="12">
        <v>11676.125923060528</v>
      </c>
      <c r="V28" s="12">
        <v>11111.145932596097</v>
      </c>
      <c r="W28" s="12">
        <v>11111.145984856095</v>
      </c>
      <c r="X28" s="12">
        <v>11633.957425104587</v>
      </c>
      <c r="Y28" s="12">
        <v>11430.568685548402</v>
      </c>
      <c r="Z28" s="12">
        <v>11439.29455310163</v>
      </c>
      <c r="AA28" s="12">
        <v>11795.413570345798</v>
      </c>
      <c r="AB28" s="12">
        <v>12041.746537765133</v>
      </c>
    </row>
    <row r="29" spans="1:28" s="34" customFormat="1">
      <c r="A29" s="44" t="s">
        <v>25</v>
      </c>
      <c r="B29" s="44" t="s">
        <v>8</v>
      </c>
      <c r="C29" s="12">
        <v>4365.0129928588813</v>
      </c>
      <c r="D29" s="12">
        <v>5267.0129928588813</v>
      </c>
      <c r="E29" s="12">
        <v>5598.4210172878611</v>
      </c>
      <c r="F29" s="12">
        <v>5801.1583046647711</v>
      </c>
      <c r="G29" s="12">
        <v>7608.9318312319101</v>
      </c>
      <c r="H29" s="12">
        <v>7608.9318312530913</v>
      </c>
      <c r="I29" s="12">
        <v>7608.9318312679206</v>
      </c>
      <c r="J29" s="12">
        <v>7608.9318313039112</v>
      </c>
      <c r="K29" s="12">
        <v>7608.9318314146112</v>
      </c>
      <c r="L29" s="12">
        <v>7608.9318963493106</v>
      </c>
      <c r="M29" s="12">
        <v>7608.9319002236598</v>
      </c>
      <c r="N29" s="12">
        <v>7608.9319013970398</v>
      </c>
      <c r="O29" s="12">
        <v>7608.9319031520308</v>
      </c>
      <c r="P29" s="12">
        <v>7608.9319119293605</v>
      </c>
      <c r="Q29" s="12">
        <v>7458.6319127306933</v>
      </c>
      <c r="R29" s="12">
        <v>7458.6319943518138</v>
      </c>
      <c r="S29" s="12">
        <v>8923.8920024302843</v>
      </c>
      <c r="T29" s="12">
        <v>10319.676506587464</v>
      </c>
      <c r="U29" s="12">
        <v>11931.182867202677</v>
      </c>
      <c r="V29" s="12">
        <v>13215.379509870316</v>
      </c>
      <c r="W29" s="12">
        <v>13322.642612124537</v>
      </c>
      <c r="X29" s="12">
        <v>14695.949584503047</v>
      </c>
      <c r="Y29" s="12">
        <v>15939.126258783639</v>
      </c>
      <c r="Z29" s="12">
        <v>15933.960038317702</v>
      </c>
      <c r="AA29" s="12">
        <v>16109.839946839902</v>
      </c>
      <c r="AB29" s="12">
        <v>16198.129699237466</v>
      </c>
    </row>
    <row r="30" spans="1:28" s="34" customFormat="1">
      <c r="A30" s="44" t="s">
        <v>25</v>
      </c>
      <c r="B30" s="44" t="s">
        <v>91</v>
      </c>
      <c r="C30" s="12">
        <v>52</v>
      </c>
      <c r="D30" s="12">
        <v>461.26304699229001</v>
      </c>
      <c r="E30" s="12">
        <v>587.00165677666996</v>
      </c>
      <c r="F30" s="12">
        <v>587.00165737372004</v>
      </c>
      <c r="G30" s="12">
        <v>587.00165755986006</v>
      </c>
      <c r="H30" s="12">
        <v>587.00165803208006</v>
      </c>
      <c r="I30" s="12">
        <v>587.00165870130991</v>
      </c>
      <c r="J30" s="12">
        <v>587.00166043571994</v>
      </c>
      <c r="K30" s="12">
        <v>587.00166310876011</v>
      </c>
      <c r="L30" s="12">
        <v>587.00166778481002</v>
      </c>
      <c r="M30" s="12">
        <v>587.00167401567001</v>
      </c>
      <c r="N30" s="12">
        <v>587.00175646252001</v>
      </c>
      <c r="O30" s="12">
        <v>537.00177096811001</v>
      </c>
      <c r="P30" s="12">
        <v>537.00248267360007</v>
      </c>
      <c r="Q30" s="12">
        <v>537.00250142214998</v>
      </c>
      <c r="R30" s="12">
        <v>537.00253564009995</v>
      </c>
      <c r="S30" s="12">
        <v>537.00265035826999</v>
      </c>
      <c r="T30" s="12">
        <v>911.82145069369994</v>
      </c>
      <c r="U30" s="12">
        <v>911.8215090914</v>
      </c>
      <c r="V30" s="12">
        <v>911.8215342858</v>
      </c>
      <c r="W30" s="12">
        <v>1925.536401239</v>
      </c>
      <c r="X30" s="12">
        <v>1726.2736599253999</v>
      </c>
      <c r="Y30" s="12">
        <v>1600.5363996546998</v>
      </c>
      <c r="Z30" s="12">
        <v>1600.5371530100001</v>
      </c>
      <c r="AA30" s="12">
        <v>1600.537211397</v>
      </c>
      <c r="AB30" s="12">
        <v>1600.537286233</v>
      </c>
    </row>
    <row r="31" spans="1:28" s="34" customFormat="1">
      <c r="A31" s="44" t="s">
        <v>25</v>
      </c>
      <c r="B31" s="44" t="s">
        <v>15</v>
      </c>
      <c r="C31" s="12">
        <v>240</v>
      </c>
      <c r="D31" s="12">
        <v>240</v>
      </c>
      <c r="E31" s="12">
        <v>240</v>
      </c>
      <c r="F31" s="12">
        <v>240</v>
      </c>
      <c r="G31" s="12">
        <v>1915.0000700308401</v>
      </c>
      <c r="H31" s="12">
        <v>1915.0000764010701</v>
      </c>
      <c r="I31" s="12">
        <v>3955.0000775914896</v>
      </c>
      <c r="J31" s="12">
        <v>3955.0000785450902</v>
      </c>
      <c r="K31" s="12">
        <v>3955.0000797866305</v>
      </c>
      <c r="L31" s="12">
        <v>3955.0000819590305</v>
      </c>
      <c r="M31" s="12">
        <v>3955.0000835841302</v>
      </c>
      <c r="N31" s="12">
        <v>3955.0000854629898</v>
      </c>
      <c r="O31" s="12">
        <v>3955.0000868115503</v>
      </c>
      <c r="P31" s="12">
        <v>3955.0000977222699</v>
      </c>
      <c r="Q31" s="12">
        <v>3955.0000991409397</v>
      </c>
      <c r="R31" s="12">
        <v>3955.0001035655796</v>
      </c>
      <c r="S31" s="12">
        <v>3955.0001107303997</v>
      </c>
      <c r="T31" s="12">
        <v>3955.0016251422794</v>
      </c>
      <c r="U31" s="12">
        <v>3955.00163579127</v>
      </c>
      <c r="V31" s="12">
        <v>3955.0016483690497</v>
      </c>
      <c r="W31" s="12">
        <v>3955.0019902388603</v>
      </c>
      <c r="X31" s="12">
        <v>3955.0019974998504</v>
      </c>
      <c r="Y31" s="12">
        <v>3955.0020009129803</v>
      </c>
      <c r="Z31" s="12">
        <v>3955.00200395504</v>
      </c>
      <c r="AA31" s="12">
        <v>3955.0020154419299</v>
      </c>
      <c r="AB31" s="12">
        <v>3955.0020207959797</v>
      </c>
    </row>
    <row r="32" spans="1:28" s="34" customFormat="1">
      <c r="A32" s="44"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row>
    <row r="33" spans="1:30" s="34" customFormat="1">
      <c r="A33" s="50" t="s">
        <v>88</v>
      </c>
      <c r="B33" s="50"/>
      <c r="C33" s="26">
        <v>21225.831991195671</v>
      </c>
      <c r="D33" s="26">
        <v>26511.703666685655</v>
      </c>
      <c r="E33" s="26">
        <v>25167.977394219273</v>
      </c>
      <c r="F33" s="26">
        <v>25404.704998625512</v>
      </c>
      <c r="G33" s="26">
        <v>29332.922892259856</v>
      </c>
      <c r="H33" s="26">
        <v>28088.763971988916</v>
      </c>
      <c r="I33" s="26">
        <v>30142.653974159806</v>
      </c>
      <c r="J33" s="26">
        <v>30160.58397985683</v>
      </c>
      <c r="K33" s="26">
        <v>30183.013982529897</v>
      </c>
      <c r="L33" s="26">
        <v>29417.875357871362</v>
      </c>
      <c r="M33" s="26">
        <v>29450.975452955674</v>
      </c>
      <c r="N33" s="26">
        <v>29489.785831884819</v>
      </c>
      <c r="O33" s="26">
        <v>29619.082162022245</v>
      </c>
      <c r="P33" s="26">
        <v>31192.338741819145</v>
      </c>
      <c r="Q33" s="26">
        <v>30895.788774034296</v>
      </c>
      <c r="R33" s="26">
        <v>30957.618957078928</v>
      </c>
      <c r="S33" s="26">
        <v>30808.244074571965</v>
      </c>
      <c r="T33" s="26">
        <v>32994.521091394119</v>
      </c>
      <c r="U33" s="26">
        <v>34716.954202112298</v>
      </c>
      <c r="V33" s="26">
        <v>35081.370927770367</v>
      </c>
      <c r="W33" s="26">
        <v>35445.350273661134</v>
      </c>
      <c r="X33" s="26">
        <v>37241.975973021938</v>
      </c>
      <c r="Y33" s="26">
        <v>38262.06663561496</v>
      </c>
      <c r="Z33" s="26">
        <v>38378.097149878944</v>
      </c>
      <c r="AA33" s="26">
        <v>39027.516139950691</v>
      </c>
      <c r="AB33" s="26">
        <v>39484.37904087027</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4420.7361288140492</v>
      </c>
      <c r="G36" s="12">
        <v>4420.7361136953605</v>
      </c>
      <c r="H36" s="12">
        <v>3114.9799155773558</v>
      </c>
      <c r="I36" s="12">
        <v>3114.9799155543496</v>
      </c>
      <c r="J36" s="12">
        <v>3114.9799155187693</v>
      </c>
      <c r="K36" s="12">
        <v>3114.9795633933795</v>
      </c>
      <c r="L36" s="12">
        <v>3114.9789167159497</v>
      </c>
      <c r="M36" s="12">
        <v>3114.9789167034596</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1597.9003883922439</v>
      </c>
      <c r="O38" s="12">
        <v>1212.900390270514</v>
      </c>
      <c r="P38" s="12">
        <v>1316.902043896484</v>
      </c>
      <c r="Q38" s="12">
        <v>1316.902043896484</v>
      </c>
      <c r="R38" s="12">
        <v>1172.5020500000001</v>
      </c>
      <c r="S38" s="12">
        <v>1172.5020500000001</v>
      </c>
      <c r="T38" s="12">
        <v>2022.9848</v>
      </c>
      <c r="U38" s="12">
        <v>2022.9848</v>
      </c>
      <c r="V38" s="12">
        <v>2022.9848</v>
      </c>
      <c r="W38" s="12">
        <v>2022.9848</v>
      </c>
      <c r="X38" s="12">
        <v>1548.3696</v>
      </c>
      <c r="Y38" s="12">
        <v>2551.6233000000002</v>
      </c>
      <c r="Z38" s="12">
        <v>2551.6233000000002</v>
      </c>
      <c r="AA38" s="12">
        <v>2551.6233000000002</v>
      </c>
      <c r="AB38" s="12">
        <v>2551.6233000000002</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1954.5002703498501</v>
      </c>
      <c r="H40" s="12">
        <v>1954.5002705281699</v>
      </c>
      <c r="I40" s="12">
        <v>1954.5002709634</v>
      </c>
      <c r="J40" s="12">
        <v>1954.50027122808</v>
      </c>
      <c r="K40" s="12">
        <v>1954.5002715736</v>
      </c>
      <c r="L40" s="12">
        <v>2038.0163380407398</v>
      </c>
      <c r="M40" s="12">
        <v>1921.0163392126499</v>
      </c>
      <c r="N40" s="12">
        <v>2779.62368765362</v>
      </c>
      <c r="O40" s="12">
        <v>2779.6236881407999</v>
      </c>
      <c r="P40" s="12">
        <v>2779.6236905823998</v>
      </c>
      <c r="Q40" s="12">
        <v>2779.6236908277701</v>
      </c>
      <c r="R40" s="12">
        <v>2779.6236915130498</v>
      </c>
      <c r="S40" s="12">
        <v>2779.6236932707998</v>
      </c>
      <c r="T40" s="12">
        <v>2779.6237057650201</v>
      </c>
      <c r="U40" s="12">
        <v>2779.6237061233101</v>
      </c>
      <c r="V40" s="12">
        <v>2779.6237075827598</v>
      </c>
      <c r="W40" s="12">
        <v>2779.6238854149797</v>
      </c>
      <c r="X40" s="12">
        <v>2779.6238872972199</v>
      </c>
      <c r="Y40" s="12">
        <v>2230.62423892884</v>
      </c>
      <c r="Z40" s="12">
        <v>2230.6242393787002</v>
      </c>
      <c r="AA40" s="12">
        <v>2482.7893914758001</v>
      </c>
      <c r="AB40" s="12">
        <v>2794.1781566556997</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3307.550550663017</v>
      </c>
      <c r="E43" s="12">
        <v>6145.4208650975634</v>
      </c>
      <c r="F43" s="12">
        <v>6838.4239367881464</v>
      </c>
      <c r="G43" s="12">
        <v>8954.248112557947</v>
      </c>
      <c r="H43" s="12">
        <v>8954.2481137610157</v>
      </c>
      <c r="I43" s="12">
        <v>8954.2481138121348</v>
      </c>
      <c r="J43" s="12">
        <v>8954.2481139529045</v>
      </c>
      <c r="K43" s="12">
        <v>8954.2481144475951</v>
      </c>
      <c r="L43" s="12">
        <v>8954.2485213583368</v>
      </c>
      <c r="M43" s="12">
        <v>10180.829996057739</v>
      </c>
      <c r="N43" s="12">
        <v>10180.830006957307</v>
      </c>
      <c r="O43" s="12">
        <v>10180.83001308472</v>
      </c>
      <c r="P43" s="12">
        <v>10180.830242020935</v>
      </c>
      <c r="Q43" s="12">
        <v>10180.830258983355</v>
      </c>
      <c r="R43" s="12">
        <v>10180.830280736869</v>
      </c>
      <c r="S43" s="12">
        <v>10240.513485022835</v>
      </c>
      <c r="T43" s="12">
        <v>10742.109970219944</v>
      </c>
      <c r="U43" s="12">
        <v>10742.110117307613</v>
      </c>
      <c r="V43" s="12">
        <v>10561.592281165304</v>
      </c>
      <c r="W43" s="12">
        <v>10108.702469037537</v>
      </c>
      <c r="X43" s="12">
        <v>10256.803233892926</v>
      </c>
      <c r="Y43" s="12">
        <v>10256.805094116677</v>
      </c>
      <c r="Z43" s="12">
        <v>10256.805168395096</v>
      </c>
      <c r="AA43" s="12">
        <v>10326.159961961032</v>
      </c>
      <c r="AB43" s="12">
        <v>10356.705972065081</v>
      </c>
    </row>
    <row r="44" spans="1:30" s="34" customFormat="1">
      <c r="A44" s="44" t="s">
        <v>26</v>
      </c>
      <c r="B44" s="44" t="s">
        <v>8</v>
      </c>
      <c r="C44" s="12">
        <v>4013.7850074768025</v>
      </c>
      <c r="D44" s="12">
        <v>4013.7850074768025</v>
      </c>
      <c r="E44" s="12">
        <v>4013.7850074768025</v>
      </c>
      <c r="F44" s="12">
        <v>4013.7857920288429</v>
      </c>
      <c r="G44" s="12">
        <v>4020.9576404616523</v>
      </c>
      <c r="H44" s="12">
        <v>4020.9576405269231</v>
      </c>
      <c r="I44" s="12">
        <v>4020.9576406281726</v>
      </c>
      <c r="J44" s="12">
        <v>4020.9576409383121</v>
      </c>
      <c r="K44" s="12">
        <v>4020.9576418142524</v>
      </c>
      <c r="L44" s="12">
        <v>5906.5696024515028</v>
      </c>
      <c r="M44" s="12">
        <v>6611.0059119573025</v>
      </c>
      <c r="N44" s="12">
        <v>6611.0059200073019</v>
      </c>
      <c r="O44" s="12">
        <v>6490.0059230751531</v>
      </c>
      <c r="P44" s="12">
        <v>6440.0059274843616</v>
      </c>
      <c r="Q44" s="12">
        <v>6440.0059294030625</v>
      </c>
      <c r="R44" s="12">
        <v>6440.0059459616623</v>
      </c>
      <c r="S44" s="12">
        <v>6683.1572434407017</v>
      </c>
      <c r="T44" s="12">
        <v>6683.1575156286617</v>
      </c>
      <c r="U44" s="12">
        <v>6870.0999643966034</v>
      </c>
      <c r="V44" s="12">
        <v>7932.4519742727016</v>
      </c>
      <c r="W44" s="12">
        <v>8032.234059767382</v>
      </c>
      <c r="X44" s="12">
        <v>8353.6786258573284</v>
      </c>
      <c r="Y44" s="12">
        <v>8089.3249633533669</v>
      </c>
      <c r="Z44" s="12">
        <v>7912.9544541876867</v>
      </c>
      <c r="AA44" s="12">
        <v>8352.2669279613201</v>
      </c>
      <c r="AB44" s="12">
        <v>10708.374203735633</v>
      </c>
    </row>
    <row r="45" spans="1:30" s="34" customFormat="1">
      <c r="A45" s="44" t="s">
        <v>26</v>
      </c>
      <c r="B45" s="44" t="s">
        <v>91</v>
      </c>
      <c r="C45" s="12">
        <v>258</v>
      </c>
      <c r="D45" s="12">
        <v>258.00054502781001</v>
      </c>
      <c r="E45" s="12">
        <v>258.00204835042001</v>
      </c>
      <c r="F45" s="12">
        <v>258.00204975649996</v>
      </c>
      <c r="G45" s="12">
        <v>258.00248600975999</v>
      </c>
      <c r="H45" s="12">
        <v>258.00248667806</v>
      </c>
      <c r="I45" s="12">
        <v>258.00248777322997</v>
      </c>
      <c r="J45" s="12">
        <v>258.00248975970999</v>
      </c>
      <c r="K45" s="12">
        <v>258.00249253299995</v>
      </c>
      <c r="L45" s="12">
        <v>258.00256552433001</v>
      </c>
      <c r="M45" s="12">
        <v>258.00303074017995</v>
      </c>
      <c r="N45" s="12">
        <v>258.00546575927001</v>
      </c>
      <c r="O45" s="12">
        <v>258.00547388166001</v>
      </c>
      <c r="P45" s="12">
        <v>258.00569373390005</v>
      </c>
      <c r="Q45" s="12">
        <v>258.00571027403004</v>
      </c>
      <c r="R45" s="12">
        <v>258.0057295551</v>
      </c>
      <c r="S45" s="12">
        <v>258.00575949154995</v>
      </c>
      <c r="T45" s="12">
        <v>495.00651449460003</v>
      </c>
      <c r="U45" s="12">
        <v>495.00656932259994</v>
      </c>
      <c r="V45" s="12">
        <v>495.0071406747</v>
      </c>
      <c r="W45" s="12">
        <v>637.0909845832</v>
      </c>
      <c r="X45" s="12">
        <v>637.09041988000013</v>
      </c>
      <c r="Y45" s="12">
        <v>809.35816387129898</v>
      </c>
      <c r="Z45" s="12">
        <v>809.35819969689908</v>
      </c>
      <c r="AA45" s="12">
        <v>809.35781032879902</v>
      </c>
      <c r="AB45" s="12">
        <v>809.35785932279907</v>
      </c>
    </row>
    <row r="46" spans="1:30" s="34" customFormat="1">
      <c r="A46" s="44" t="s">
        <v>26</v>
      </c>
      <c r="B46" s="44" t="s">
        <v>15</v>
      </c>
      <c r="C46" s="12">
        <v>570</v>
      </c>
      <c r="D46" s="12">
        <v>820</v>
      </c>
      <c r="E46" s="12">
        <v>820</v>
      </c>
      <c r="F46" s="12">
        <v>820</v>
      </c>
      <c r="G46" s="12">
        <v>820.00843465956018</v>
      </c>
      <c r="H46" s="12">
        <v>820.00844110218998</v>
      </c>
      <c r="I46" s="12">
        <v>2818.0084427721504</v>
      </c>
      <c r="J46" s="12">
        <v>2818.0084439655402</v>
      </c>
      <c r="K46" s="12">
        <v>2818.0084458635597</v>
      </c>
      <c r="L46" s="12">
        <v>2818.0084511218997</v>
      </c>
      <c r="M46" s="12">
        <v>2818.0084618697706</v>
      </c>
      <c r="N46" s="12">
        <v>2818.00854455236</v>
      </c>
      <c r="O46" s="12">
        <v>2818.0085482815393</v>
      </c>
      <c r="P46" s="12">
        <v>2818.0085573646902</v>
      </c>
      <c r="Q46" s="12">
        <v>2818.0085631497395</v>
      </c>
      <c r="R46" s="12">
        <v>2818.0085752174195</v>
      </c>
      <c r="S46" s="12">
        <v>2818.0085919364492</v>
      </c>
      <c r="T46" s="12">
        <v>2818.0092808968902</v>
      </c>
      <c r="U46" s="12">
        <v>2818.0093092564507</v>
      </c>
      <c r="V46" s="12">
        <v>2818.0093361183904</v>
      </c>
      <c r="W46" s="12">
        <v>2818.0111650003496</v>
      </c>
      <c r="X46" s="12">
        <v>2818.0111965512597</v>
      </c>
      <c r="Y46" s="12">
        <v>2818.0112089138297</v>
      </c>
      <c r="Z46" s="12">
        <v>2818.0112230120903</v>
      </c>
      <c r="AA46" s="12">
        <v>2818.01125600456</v>
      </c>
      <c r="AB46" s="12">
        <v>2818.0112821009398</v>
      </c>
    </row>
    <row r="47" spans="1:30" s="34" customFormat="1">
      <c r="A47" s="44"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row>
    <row r="48" spans="1:30" s="34" customFormat="1">
      <c r="A48" s="50" t="s">
        <v>88</v>
      </c>
      <c r="B48" s="50"/>
      <c r="C48" s="26">
        <v>18603.293026924126</v>
      </c>
      <c r="D48" s="26">
        <v>20241.136098589996</v>
      </c>
      <c r="E48" s="26">
        <v>23282.107916728619</v>
      </c>
      <c r="F48" s="26">
        <v>20273.44790357284</v>
      </c>
      <c r="G48" s="26">
        <v>22400.553052393556</v>
      </c>
      <c r="H48" s="26">
        <v>21100.096863977546</v>
      </c>
      <c r="I48" s="26">
        <v>23106.956866487111</v>
      </c>
      <c r="J48" s="26">
        <v>23118.626869946445</v>
      </c>
      <c r="K48" s="26">
        <v>23133.216524361105</v>
      </c>
      <c r="L48" s="26">
        <v>25120.444390329943</v>
      </c>
      <c r="M48" s="26">
        <v>26956.262650895347</v>
      </c>
      <c r="N48" s="26">
        <v>26417.634019273028</v>
      </c>
      <c r="O48" s="26">
        <v>25941.064039175792</v>
      </c>
      <c r="P48" s="26">
        <v>25942.22615355689</v>
      </c>
      <c r="Q48" s="26">
        <v>25979.946196229263</v>
      </c>
      <c r="R48" s="26">
        <v>25876.846275730684</v>
      </c>
      <c r="S48" s="26">
        <v>26224.85081644847</v>
      </c>
      <c r="T48" s="26">
        <v>27863.081781817127</v>
      </c>
      <c r="U48" s="26">
        <v>28037.424470373859</v>
      </c>
      <c r="V48" s="26">
        <v>28976.989231879288</v>
      </c>
      <c r="W48" s="26">
        <v>28828.537347934307</v>
      </c>
      <c r="X48" s="26">
        <v>28891.536954933814</v>
      </c>
      <c r="Y48" s="26">
        <v>29326.306982001399</v>
      </c>
      <c r="Z48" s="26">
        <v>29227.076566359927</v>
      </c>
      <c r="AA48" s="26">
        <v>30068.598677638733</v>
      </c>
      <c r="AB48" s="26">
        <v>32850.730784866479</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2187.8161024092001</v>
      </c>
      <c r="G52" s="12">
        <v>1351.66058867589</v>
      </c>
      <c r="H52" s="12">
        <v>1123.7233069296501</v>
      </c>
      <c r="I52" s="12">
        <v>1123.7233069276401</v>
      </c>
      <c r="J52" s="12">
        <v>1123.72330692323</v>
      </c>
      <c r="K52" s="12">
        <v>1123.7231400000001</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1900.0001189459799</v>
      </c>
      <c r="G55" s="12">
        <v>1900.00017624014</v>
      </c>
      <c r="H55" s="12">
        <v>1900.00017633942</v>
      </c>
      <c r="I55" s="12">
        <v>1900.0001768853799</v>
      </c>
      <c r="J55" s="12">
        <v>1900.0001771914999</v>
      </c>
      <c r="K55" s="12">
        <v>1900.00032945919</v>
      </c>
      <c r="L55" s="12">
        <v>1730.0003304566701</v>
      </c>
      <c r="M55" s="12">
        <v>1730.00033169381</v>
      </c>
      <c r="N55" s="12">
        <v>1730.00055362328</v>
      </c>
      <c r="O55" s="12">
        <v>1730.0005543447501</v>
      </c>
      <c r="P55" s="12">
        <v>1730.0008359767601</v>
      </c>
      <c r="Q55" s="12">
        <v>1730.00083643013</v>
      </c>
      <c r="R55" s="12">
        <v>1290.0008396988401</v>
      </c>
      <c r="S55" s="12">
        <v>1290.00084381235</v>
      </c>
      <c r="T55" s="12">
        <v>2291.7874108115998</v>
      </c>
      <c r="U55" s="12">
        <v>2197.7874110075199</v>
      </c>
      <c r="V55" s="12">
        <v>2197.7874642976999</v>
      </c>
      <c r="W55" s="12">
        <v>3113.35770391094</v>
      </c>
      <c r="X55" s="12">
        <v>3113.3577041830999</v>
      </c>
      <c r="Y55" s="12">
        <v>3113.3577050548397</v>
      </c>
      <c r="Z55" s="12">
        <v>2529.3577055822998</v>
      </c>
      <c r="AA55" s="12">
        <v>2529.3577071858999</v>
      </c>
      <c r="AB55" s="12">
        <v>2529.3577082572501</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5269.3599777221652</v>
      </c>
      <c r="E58" s="12">
        <v>5269.3601384605154</v>
      </c>
      <c r="F58" s="12">
        <v>6341.531024627885</v>
      </c>
      <c r="G58" s="12">
        <v>7687.5190417443346</v>
      </c>
      <c r="H58" s="12">
        <v>7841.5314243095445</v>
      </c>
      <c r="I58" s="12">
        <v>7841.5314404766632</v>
      </c>
      <c r="J58" s="12">
        <v>8341.5314417185455</v>
      </c>
      <c r="K58" s="12">
        <v>9008.531444623226</v>
      </c>
      <c r="L58" s="12">
        <v>9622.0313839603441</v>
      </c>
      <c r="M58" s="12">
        <v>10097.031387857984</v>
      </c>
      <c r="N58" s="12">
        <v>11097.031350146475</v>
      </c>
      <c r="O58" s="12">
        <v>12097.031451152174</v>
      </c>
      <c r="P58" s="12">
        <v>13029.831555763272</v>
      </c>
      <c r="Q58" s="12">
        <v>13609.831558872864</v>
      </c>
      <c r="R58" s="12">
        <v>14609.831561833593</v>
      </c>
      <c r="S58" s="12">
        <v>14321.531573153199</v>
      </c>
      <c r="T58" s="12">
        <v>14321.531620364138</v>
      </c>
      <c r="U58" s="12">
        <v>14270.981642154458</v>
      </c>
      <c r="V58" s="12">
        <v>13947.18173257773</v>
      </c>
      <c r="W58" s="12">
        <v>13635.181744784481</v>
      </c>
      <c r="X58" s="12">
        <v>12771.62767134278</v>
      </c>
      <c r="Y58" s="12">
        <v>12771.627687318418</v>
      </c>
      <c r="Z58" s="12">
        <v>12865.066552890308</v>
      </c>
      <c r="AA58" s="12">
        <v>12885.073695567409</v>
      </c>
      <c r="AB58" s="12">
        <v>12446.766453705986</v>
      </c>
    </row>
    <row r="59" spans="1:30" s="34" customFormat="1">
      <c r="A59" s="44" t="s">
        <v>27</v>
      </c>
      <c r="B59" s="44" t="s">
        <v>8</v>
      </c>
      <c r="C59" s="12">
        <v>1171.5730018615709</v>
      </c>
      <c r="D59" s="12">
        <v>1563.5730018615709</v>
      </c>
      <c r="E59" s="12">
        <v>1563.5730018615709</v>
      </c>
      <c r="F59" s="12">
        <v>1563.5735792186808</v>
      </c>
      <c r="G59" s="12">
        <v>1563.5739207768906</v>
      </c>
      <c r="H59" s="12">
        <v>1563.5739408319307</v>
      </c>
      <c r="I59" s="12">
        <v>1563.5739209032711</v>
      </c>
      <c r="J59" s="12">
        <v>1563.5739211540508</v>
      </c>
      <c r="K59" s="12">
        <v>1563.5739151130408</v>
      </c>
      <c r="L59" s="12">
        <v>1563.5739302951408</v>
      </c>
      <c r="M59" s="12">
        <v>1563.5739460182108</v>
      </c>
      <c r="N59" s="12">
        <v>1563.5739464413912</v>
      </c>
      <c r="O59" s="12">
        <v>1563.573946752211</v>
      </c>
      <c r="P59" s="12">
        <v>1563.5739472735609</v>
      </c>
      <c r="Q59" s="12">
        <v>1563.5739479775509</v>
      </c>
      <c r="R59" s="12">
        <v>1563.5739652845809</v>
      </c>
      <c r="S59" s="12">
        <v>1563.5739955967508</v>
      </c>
      <c r="T59" s="12">
        <v>1563.5750091139209</v>
      </c>
      <c r="U59" s="12">
        <v>1563.5750457263609</v>
      </c>
      <c r="V59" s="12">
        <v>1563.5785362026006</v>
      </c>
      <c r="W59" s="12">
        <v>2746.2716692641775</v>
      </c>
      <c r="X59" s="12">
        <v>2715.1686820441087</v>
      </c>
      <c r="Y59" s="12">
        <v>2857.6839016723279</v>
      </c>
      <c r="Z59" s="12">
        <v>2857.683920604808</v>
      </c>
      <c r="AA59" s="12">
        <v>2699.7041000606846</v>
      </c>
      <c r="AB59" s="12">
        <v>2302.2543006698429</v>
      </c>
    </row>
    <row r="60" spans="1:30" s="34" customFormat="1">
      <c r="A60" s="44" t="s">
        <v>27</v>
      </c>
      <c r="B60" s="44" t="s">
        <v>91</v>
      </c>
      <c r="C60" s="12">
        <v>377.329999923706</v>
      </c>
      <c r="D60" s="12">
        <v>377.33052336931598</v>
      </c>
      <c r="E60" s="12">
        <v>727.33274478669603</v>
      </c>
      <c r="F60" s="12">
        <v>1268.4000173326458</v>
      </c>
      <c r="G60" s="12">
        <v>1416.6321856261761</v>
      </c>
      <c r="H60" s="12">
        <v>2056.732236028166</v>
      </c>
      <c r="I60" s="12">
        <v>2569.2321377009062</v>
      </c>
      <c r="J60" s="12">
        <v>3080.9323389569058</v>
      </c>
      <c r="K60" s="12">
        <v>3591.9324405801758</v>
      </c>
      <c r="L60" s="12">
        <v>4101.7322943039399</v>
      </c>
      <c r="M60" s="12">
        <v>5710.6322459956</v>
      </c>
      <c r="N60" s="12">
        <v>5710.6319462435604</v>
      </c>
      <c r="O60" s="12">
        <v>5710.6322480137596</v>
      </c>
      <c r="P60" s="12">
        <v>5710.6322514806006</v>
      </c>
      <c r="Q60" s="12">
        <v>5710.63225428854</v>
      </c>
      <c r="R60" s="12">
        <v>5710.6322570464999</v>
      </c>
      <c r="S60" s="12">
        <v>5710.6322611556698</v>
      </c>
      <c r="T60" s="12">
        <v>5410.6334863490001</v>
      </c>
      <c r="U60" s="12">
        <v>5410.6334940951001</v>
      </c>
      <c r="V60" s="12">
        <v>5410.6334969092004</v>
      </c>
      <c r="W60" s="12">
        <v>5410.6350376743994</v>
      </c>
      <c r="X60" s="12">
        <v>5410.6344600878001</v>
      </c>
      <c r="Y60" s="12">
        <v>5410.6322536818998</v>
      </c>
      <c r="Z60" s="12">
        <v>4869.5650420008906</v>
      </c>
      <c r="AA60" s="12">
        <v>4721.3328614625998</v>
      </c>
      <c r="AB60" s="12">
        <v>4061.2327728484001</v>
      </c>
    </row>
    <row r="61" spans="1:30" s="34" customFormat="1">
      <c r="A61" s="44" t="s">
        <v>27</v>
      </c>
      <c r="B61" s="44" t="s">
        <v>15</v>
      </c>
      <c r="C61" s="12">
        <v>0</v>
      </c>
      <c r="D61" s="12">
        <v>0</v>
      </c>
      <c r="E61" s="12">
        <v>0</v>
      </c>
      <c r="F61" s="12">
        <v>0</v>
      </c>
      <c r="G61" s="12">
        <v>493.26866255482997</v>
      </c>
      <c r="H61" s="12">
        <v>493.26866414374996</v>
      </c>
      <c r="I61" s="12">
        <v>493.26866480064996</v>
      </c>
      <c r="J61" s="12">
        <v>493.26866530775999</v>
      </c>
      <c r="K61" s="12">
        <v>493.26866652863993</v>
      </c>
      <c r="L61" s="12">
        <v>493.26866777367997</v>
      </c>
      <c r="M61" s="12">
        <v>493.26866888041997</v>
      </c>
      <c r="N61" s="12">
        <v>493.26867609282993</v>
      </c>
      <c r="O61" s="12">
        <v>493.26867953350001</v>
      </c>
      <c r="P61" s="12">
        <v>493.26872555988996</v>
      </c>
      <c r="Q61" s="12">
        <v>493.26872808881996</v>
      </c>
      <c r="R61" s="12">
        <v>493.26873328036993</v>
      </c>
      <c r="S61" s="12">
        <v>493.26873801643995</v>
      </c>
      <c r="T61" s="12">
        <v>493.27032837077996</v>
      </c>
      <c r="U61" s="12">
        <v>493.27033547709993</v>
      </c>
      <c r="V61" s="12">
        <v>493.27034296253998</v>
      </c>
      <c r="W61" s="12">
        <v>493.27092376663001</v>
      </c>
      <c r="X61" s="12">
        <v>493.27092808839996</v>
      </c>
      <c r="Y61" s="12">
        <v>493.27093080079993</v>
      </c>
      <c r="Z61" s="12">
        <v>493.27093431899993</v>
      </c>
      <c r="AA61" s="12">
        <v>493.27093912354997</v>
      </c>
      <c r="AB61" s="12">
        <v>493.27094301326002</v>
      </c>
    </row>
    <row r="62" spans="1:30" s="34" customFormat="1">
      <c r="A62" s="44"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row>
    <row r="63" spans="1:30" s="34" customFormat="1">
      <c r="A63" s="50" t="s">
        <v>88</v>
      </c>
      <c r="B63" s="50"/>
      <c r="C63" s="26">
        <v>15259.382968902582</v>
      </c>
      <c r="D63" s="26">
        <v>16744.983492729662</v>
      </c>
      <c r="E63" s="26">
        <v>17100.985874885395</v>
      </c>
      <c r="F63" s="26">
        <v>16073.940830022184</v>
      </c>
      <c r="G63" s="26">
        <v>17233.774563106053</v>
      </c>
      <c r="H63" s="26">
        <v>17809.849737596134</v>
      </c>
      <c r="I63" s="26">
        <v>18335.769636784473</v>
      </c>
      <c r="J63" s="26">
        <v>19364.559843355572</v>
      </c>
      <c r="K63" s="26">
        <v>20563.569927683053</v>
      </c>
      <c r="L63" s="26">
        <v>20998.96659595603</v>
      </c>
      <c r="M63" s="26">
        <v>22533.416568849345</v>
      </c>
      <c r="N63" s="26">
        <v>23569.066454847343</v>
      </c>
      <c r="O63" s="26">
        <v>24609.58686636866</v>
      </c>
      <c r="P63" s="26">
        <v>25588.467304457405</v>
      </c>
      <c r="Q63" s="26">
        <v>26219.667326268256</v>
      </c>
      <c r="R63" s="26">
        <v>26335.607344936849</v>
      </c>
      <c r="S63" s="26">
        <v>26108.007411734408</v>
      </c>
      <c r="T63" s="26">
        <v>26875.677829374672</v>
      </c>
      <c r="U63" s="26">
        <v>26802.37790282577</v>
      </c>
      <c r="V63" s="26">
        <v>26555.371571118711</v>
      </c>
      <c r="W63" s="26">
        <v>28424.567085504143</v>
      </c>
      <c r="X63" s="26">
        <v>27620.03945673252</v>
      </c>
      <c r="Y63" s="26">
        <v>27858.482451672819</v>
      </c>
      <c r="Z63" s="26">
        <v>26928.574129762543</v>
      </c>
      <c r="AA63" s="26">
        <v>26748.339309503659</v>
      </c>
      <c r="AB63" s="26">
        <v>25362.70215530138</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v>
      </c>
      <c r="G68" s="12">
        <v>529</v>
      </c>
      <c r="H68" s="12">
        <v>529</v>
      </c>
      <c r="I68" s="12">
        <v>529</v>
      </c>
      <c r="J68" s="12">
        <v>529</v>
      </c>
      <c r="K68" s="12">
        <v>529.00020205758005</v>
      </c>
      <c r="L68" s="12">
        <v>529.00020251574006</v>
      </c>
      <c r="M68" s="12">
        <v>529.00033112837002</v>
      </c>
      <c r="N68" s="12">
        <v>529.00036094783002</v>
      </c>
      <c r="O68" s="12">
        <v>529.00036099700003</v>
      </c>
      <c r="P68" s="12">
        <v>4.2293905000000001E-3</v>
      </c>
      <c r="Q68" s="12">
        <v>4.2294170000000001E-3</v>
      </c>
      <c r="R68" s="12">
        <v>4.2296164000000004E-3</v>
      </c>
      <c r="S68" s="12">
        <v>4.2296909999999998E-3</v>
      </c>
      <c r="T68" s="12">
        <v>4.2300940000000002E-3</v>
      </c>
      <c r="U68" s="12">
        <v>4.23017469999999E-3</v>
      </c>
      <c r="V68" s="12">
        <v>4.2303484000000002E-3</v>
      </c>
      <c r="W68" s="12">
        <v>4.2303773000000001E-3</v>
      </c>
      <c r="X68" s="12">
        <v>4.2304689999999997E-3</v>
      </c>
      <c r="Y68" s="12">
        <v>4.2309346999999898E-3</v>
      </c>
      <c r="Z68" s="12">
        <v>4.2310454999999999E-3</v>
      </c>
      <c r="AA68" s="12">
        <v>4.2311776999999998E-3</v>
      </c>
      <c r="AB68" s="12">
        <v>4.2313463000000001E-3</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801.30055655697038</v>
      </c>
      <c r="L70" s="12">
        <v>801.30055813697038</v>
      </c>
      <c r="M70" s="12">
        <v>801.30056107541031</v>
      </c>
      <c r="N70" s="12">
        <v>781.11280186989029</v>
      </c>
      <c r="O70" s="12">
        <v>781.11280211343035</v>
      </c>
      <c r="P70" s="12">
        <v>1500.3865320283801</v>
      </c>
      <c r="Q70" s="12">
        <v>1500.3865322360903</v>
      </c>
      <c r="R70" s="12">
        <v>1500.3865334813302</v>
      </c>
      <c r="S70" s="12">
        <v>1500.3865353998801</v>
      </c>
      <c r="T70" s="12">
        <v>2010.3163807232104</v>
      </c>
      <c r="U70" s="12">
        <v>2010.3163810340905</v>
      </c>
      <c r="V70" s="12">
        <v>2010.3163844539104</v>
      </c>
      <c r="W70" s="12">
        <v>1800.3163857933305</v>
      </c>
      <c r="X70" s="12">
        <v>1800.3163861386104</v>
      </c>
      <c r="Y70" s="12">
        <v>1646.3163867704004</v>
      </c>
      <c r="Z70" s="12">
        <v>1646.3163872841603</v>
      </c>
      <c r="AA70" s="12">
        <v>1646.3163885971305</v>
      </c>
      <c r="AB70" s="12">
        <v>1646.3164260346105</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3122.7588450118187</v>
      </c>
      <c r="F73" s="12">
        <v>3342.5536628733307</v>
      </c>
      <c r="G73" s="12">
        <v>4101.9717206636915</v>
      </c>
      <c r="H73" s="12">
        <v>4048.4698226360606</v>
      </c>
      <c r="I73" s="12">
        <v>3982.4698227632202</v>
      </c>
      <c r="J73" s="12">
        <v>3982.4698230861195</v>
      </c>
      <c r="K73" s="12">
        <v>3982.4698238146102</v>
      </c>
      <c r="L73" s="12">
        <v>3883.7698288579486</v>
      </c>
      <c r="M73" s="12">
        <v>3883.7698309279081</v>
      </c>
      <c r="N73" s="12">
        <v>3615.8706065916695</v>
      </c>
      <c r="O73" s="12">
        <v>3431.0706119694619</v>
      </c>
      <c r="P73" s="12">
        <v>3609.1574371573324</v>
      </c>
      <c r="Q73" s="12">
        <v>3450.1575290597721</v>
      </c>
      <c r="R73" s="12">
        <v>3149.3883502264212</v>
      </c>
      <c r="S73" s="12">
        <v>3319.4076766905919</v>
      </c>
      <c r="T73" s="12">
        <v>3770.1069778395313</v>
      </c>
      <c r="U73" s="12">
        <v>3770.1070538159511</v>
      </c>
      <c r="V73" s="12">
        <v>3556.2470678535401</v>
      </c>
      <c r="W73" s="12">
        <v>3859.5358848338915</v>
      </c>
      <c r="X73" s="12">
        <v>4186.8536278551546</v>
      </c>
      <c r="Y73" s="12">
        <v>4229.8878033010551</v>
      </c>
      <c r="Z73" s="12">
        <v>4229.8878916758558</v>
      </c>
      <c r="AA73" s="12">
        <v>4269.9557100106967</v>
      </c>
      <c r="AB73" s="12">
        <v>4269.9557936930769</v>
      </c>
    </row>
    <row r="74" spans="1:30" s="34" customFormat="1">
      <c r="A74" s="44" t="s">
        <v>28</v>
      </c>
      <c r="B74" s="44" t="s">
        <v>8</v>
      </c>
      <c r="C74" s="12">
        <v>669.61999702453591</v>
      </c>
      <c r="D74" s="12">
        <v>1056.6199970245359</v>
      </c>
      <c r="E74" s="12">
        <v>1056.6204099767508</v>
      </c>
      <c r="F74" s="12">
        <v>1305.8258394795459</v>
      </c>
      <c r="G74" s="12">
        <v>1377.5209313777061</v>
      </c>
      <c r="H74" s="12">
        <v>1377.520936420716</v>
      </c>
      <c r="I74" s="12">
        <v>1377.5209355204561</v>
      </c>
      <c r="J74" s="12">
        <v>1371.4009338850769</v>
      </c>
      <c r="K74" s="12">
        <v>1371.4009225248967</v>
      </c>
      <c r="L74" s="12">
        <v>1371.400935859047</v>
      </c>
      <c r="M74" s="12">
        <v>1371.400935095837</v>
      </c>
      <c r="N74" s="12">
        <v>1371.4009395581468</v>
      </c>
      <c r="O74" s="12">
        <v>1371.4009414735469</v>
      </c>
      <c r="P74" s="12">
        <v>1371.4009551275467</v>
      </c>
      <c r="Q74" s="12">
        <v>1371.4009558948767</v>
      </c>
      <c r="R74" s="12">
        <v>1371.4010227806968</v>
      </c>
      <c r="S74" s="12">
        <v>1371.4011044746769</v>
      </c>
      <c r="T74" s="12">
        <v>1404.3896728992052</v>
      </c>
      <c r="U74" s="12">
        <v>1404.389911407595</v>
      </c>
      <c r="V74" s="12">
        <v>2166.2553719634548</v>
      </c>
      <c r="W74" s="12">
        <v>1896.2553768684947</v>
      </c>
      <c r="X74" s="12">
        <v>2154.9528930610936</v>
      </c>
      <c r="Y74" s="12">
        <v>2582.4962997472526</v>
      </c>
      <c r="Z74" s="12">
        <v>2503.2963096626113</v>
      </c>
      <c r="AA74" s="12">
        <v>2503.2969329668113</v>
      </c>
      <c r="AB74" s="12">
        <v>2446.7478455901119</v>
      </c>
    </row>
    <row r="75" spans="1:30" s="34" customFormat="1">
      <c r="A75" s="44" t="s">
        <v>28</v>
      </c>
      <c r="B75" s="44" t="s">
        <v>91</v>
      </c>
      <c r="C75" s="12">
        <v>532.06999921798706</v>
      </c>
      <c r="D75" s="12">
        <v>532.07050597134696</v>
      </c>
      <c r="E75" s="12">
        <v>532.07165239871711</v>
      </c>
      <c r="F75" s="12">
        <v>532.07165409943707</v>
      </c>
      <c r="G75" s="12">
        <v>532.07165476918703</v>
      </c>
      <c r="H75" s="12">
        <v>532.07165665539696</v>
      </c>
      <c r="I75" s="12">
        <v>502.07165859951698</v>
      </c>
      <c r="J75" s="12">
        <v>502.07166206199696</v>
      </c>
      <c r="K75" s="12">
        <v>502.07166664640698</v>
      </c>
      <c r="L75" s="12">
        <v>502.07167476533698</v>
      </c>
      <c r="M75" s="12">
        <v>477.07168850491701</v>
      </c>
      <c r="N75" s="12">
        <v>477.07238247543705</v>
      </c>
      <c r="O75" s="12">
        <v>477.07240207667701</v>
      </c>
      <c r="P75" s="12">
        <v>477.07385047015697</v>
      </c>
      <c r="Q75" s="12">
        <v>477.07387312288699</v>
      </c>
      <c r="R75" s="12">
        <v>477.07390044918708</v>
      </c>
      <c r="S75" s="12">
        <v>477.073962116887</v>
      </c>
      <c r="T75" s="12">
        <v>677.80843730106051</v>
      </c>
      <c r="U75" s="12">
        <v>677.80848888296043</v>
      </c>
      <c r="V75" s="12">
        <v>419.80851365146043</v>
      </c>
      <c r="W75" s="12">
        <v>613.42877325846052</v>
      </c>
      <c r="X75" s="12">
        <v>603.42824331186046</v>
      </c>
      <c r="Y75" s="12">
        <v>603.4275885503605</v>
      </c>
      <c r="Z75" s="12">
        <v>603.42766859016047</v>
      </c>
      <c r="AA75" s="12">
        <v>552.62785848919998</v>
      </c>
      <c r="AB75" s="12">
        <v>552.628045595</v>
      </c>
    </row>
    <row r="76" spans="1:30" s="34" customFormat="1">
      <c r="A76" s="44" t="s">
        <v>28</v>
      </c>
      <c r="B76" s="44" t="s">
        <v>15</v>
      </c>
      <c r="C76" s="12">
        <v>0</v>
      </c>
      <c r="D76" s="12">
        <v>0</v>
      </c>
      <c r="E76" s="12">
        <v>0</v>
      </c>
      <c r="F76" s="12">
        <v>0</v>
      </c>
      <c r="G76" s="12">
        <v>3.5108910399999998E-4</v>
      </c>
      <c r="H76" s="12">
        <v>3.56064165E-4</v>
      </c>
      <c r="I76" s="12">
        <v>3.5645255000000002E-4</v>
      </c>
      <c r="J76" s="12">
        <v>3.5699953499999796E-4</v>
      </c>
      <c r="K76" s="12">
        <v>3.6717801999999999E-4</v>
      </c>
      <c r="L76" s="12">
        <v>3.7069922999999897E-4</v>
      </c>
      <c r="M76" s="12">
        <v>3.7341813599999998E-4</v>
      </c>
      <c r="N76" s="12">
        <v>5.3274686999999995E-4</v>
      </c>
      <c r="O76" s="12">
        <v>5.3660115999999995E-4</v>
      </c>
      <c r="P76" s="12">
        <v>5.5637123999999997E-4</v>
      </c>
      <c r="Q76" s="12">
        <v>5.5855868999999802E-4</v>
      </c>
      <c r="R76" s="12">
        <v>5.6312753999999997E-4</v>
      </c>
      <c r="S76" s="12">
        <v>5.7130115000000002E-4</v>
      </c>
      <c r="T76" s="12">
        <v>1.0069097699999989E-3</v>
      </c>
      <c r="U76" s="12">
        <v>1.0116252199999991E-3</v>
      </c>
      <c r="V76" s="12">
        <v>1.01727602E-3</v>
      </c>
      <c r="W76" s="12">
        <v>1.256559139999999E-3</v>
      </c>
      <c r="X76" s="12">
        <v>1.259912299999999E-3</v>
      </c>
      <c r="Y76" s="12">
        <v>1.2612693600000001E-3</v>
      </c>
      <c r="Z76" s="12">
        <v>1.2632778199999999E-3</v>
      </c>
      <c r="AA76" s="12">
        <v>1.2698644299999999E-3</v>
      </c>
      <c r="AB76" s="12">
        <v>1.28006266E-3</v>
      </c>
    </row>
    <row r="77" spans="1:30" s="34" customFormat="1">
      <c r="A77" s="44"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row>
    <row r="78" spans="1:30" s="34" customFormat="1">
      <c r="A78" s="50" t="s">
        <v>88</v>
      </c>
      <c r="B78" s="50"/>
      <c r="C78" s="26">
        <v>6585.7599883079483</v>
      </c>
      <c r="D78" s="26">
        <v>7593.1604965871875</v>
      </c>
      <c r="E78" s="26">
        <v>6980.4108950276677</v>
      </c>
      <c r="F78" s="26">
        <v>7457.311137989178</v>
      </c>
      <c r="G78" s="26">
        <v>8296.7246424883106</v>
      </c>
      <c r="H78" s="26">
        <v>8253.4227533132034</v>
      </c>
      <c r="I78" s="26">
        <v>7784.6727579720491</v>
      </c>
      <c r="J78" s="26">
        <v>7789.6227620327891</v>
      </c>
      <c r="K78" s="26">
        <v>7524.8235387021896</v>
      </c>
      <c r="L78" s="26">
        <v>7439.7735741912047</v>
      </c>
      <c r="M78" s="26">
        <v>7429.85372629224</v>
      </c>
      <c r="N78" s="26">
        <v>7158.2476270127181</v>
      </c>
      <c r="O78" s="26">
        <v>6990.917655460159</v>
      </c>
      <c r="P78" s="26">
        <v>7378.1835680219619</v>
      </c>
      <c r="Q78" s="26">
        <v>7239.2336811884843</v>
      </c>
      <c r="R78" s="26">
        <v>6958.9745932728838</v>
      </c>
      <c r="S78" s="26">
        <v>7150.0940793690097</v>
      </c>
      <c r="T78" s="26">
        <v>8366.5467039357209</v>
      </c>
      <c r="U78" s="26">
        <v>8389.5570772456922</v>
      </c>
      <c r="V78" s="26">
        <v>8703.6725940917058</v>
      </c>
      <c r="W78" s="26">
        <v>8746.7819131837805</v>
      </c>
      <c r="X78" s="26">
        <v>9350.7066346445044</v>
      </c>
      <c r="Y78" s="26">
        <v>9696.4935559246915</v>
      </c>
      <c r="Z78" s="26">
        <v>9647.823750925756</v>
      </c>
      <c r="AA78" s="26">
        <v>9668.0024094165165</v>
      </c>
      <c r="AB78" s="26">
        <v>9642.7836272045697</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v>
      </c>
      <c r="K85" s="12">
        <v>178</v>
      </c>
      <c r="L85" s="12">
        <v>178</v>
      </c>
      <c r="M85" s="12">
        <v>178</v>
      </c>
      <c r="N85" s="12">
        <v>178</v>
      </c>
      <c r="O85" s="12">
        <v>178.00010421573</v>
      </c>
      <c r="P85" s="12">
        <v>178.0001115318</v>
      </c>
      <c r="Q85" s="12">
        <v>178.000118652846</v>
      </c>
      <c r="R85" s="12">
        <v>178.00012825383999</v>
      </c>
      <c r="S85" s="12">
        <v>58.000136580160003</v>
      </c>
      <c r="T85" s="12">
        <v>58.000264910424995</v>
      </c>
      <c r="U85" s="12">
        <v>58.000268421473997</v>
      </c>
      <c r="V85" s="12">
        <v>58.000280785880001</v>
      </c>
      <c r="W85" s="12">
        <v>58.000324384530003</v>
      </c>
      <c r="X85" s="12">
        <v>58.000329360969999</v>
      </c>
      <c r="Y85" s="12">
        <v>58.000344826310005</v>
      </c>
      <c r="Z85" s="12">
        <v>58.000369377159998</v>
      </c>
      <c r="AA85" s="12">
        <v>58.000396386789994</v>
      </c>
      <c r="AB85" s="12">
        <v>58.000425312060003</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563.34999847412098</v>
      </c>
      <c r="E88" s="12">
        <v>846.55816802899108</v>
      </c>
      <c r="F88" s="12">
        <v>1129.7663252831912</v>
      </c>
      <c r="G88" s="12">
        <v>1412.9746589760312</v>
      </c>
      <c r="H88" s="12">
        <v>1716.1475510587211</v>
      </c>
      <c r="I88" s="12">
        <v>1841.6225389831909</v>
      </c>
      <c r="J88" s="12">
        <v>1967.0976073371912</v>
      </c>
      <c r="K88" s="12">
        <v>2092.5725667987308</v>
      </c>
      <c r="L88" s="12">
        <v>2218.0475652544797</v>
      </c>
      <c r="M88" s="12">
        <v>2339.5965783962702</v>
      </c>
      <c r="N88" s="12">
        <v>2463.5279087527406</v>
      </c>
      <c r="O88" s="12">
        <v>2583.0607076949009</v>
      </c>
      <c r="P88" s="12">
        <v>2702.5935072148809</v>
      </c>
      <c r="Q88" s="12">
        <v>2825.6808321694512</v>
      </c>
      <c r="R88" s="12">
        <v>2945.2135166819708</v>
      </c>
      <c r="S88" s="12">
        <v>2945.2135170799611</v>
      </c>
      <c r="T88" s="12">
        <v>2945.2134575165705</v>
      </c>
      <c r="U88" s="12">
        <v>2945.2135179593206</v>
      </c>
      <c r="V88" s="12">
        <v>2945.2134583654911</v>
      </c>
      <c r="W88" s="12">
        <v>2801.2134588782915</v>
      </c>
      <c r="X88" s="12">
        <v>2801.2134597067211</v>
      </c>
      <c r="Y88" s="12">
        <v>2801.2135210841211</v>
      </c>
      <c r="Z88" s="12">
        <v>2801.213522451671</v>
      </c>
      <c r="AA88" s="12">
        <v>2801.2135237768812</v>
      </c>
      <c r="AB88" s="12">
        <v>2801.2135252656713</v>
      </c>
    </row>
    <row r="89" spans="1:30" s="34" customFormat="1">
      <c r="A89" s="44" t="s">
        <v>29</v>
      </c>
      <c r="B89" s="44" t="s">
        <v>8</v>
      </c>
      <c r="C89" s="12">
        <v>0</v>
      </c>
      <c r="D89" s="12">
        <v>0</v>
      </c>
      <c r="E89" s="12">
        <v>0</v>
      </c>
      <c r="F89" s="12">
        <v>0</v>
      </c>
      <c r="G89" s="12">
        <v>1.10839064E-4</v>
      </c>
      <c r="H89" s="12">
        <v>1.10901739999999E-4</v>
      </c>
      <c r="I89" s="12">
        <v>1.16775744E-4</v>
      </c>
      <c r="J89" s="12">
        <v>1.2842727E-4</v>
      </c>
      <c r="K89" s="12">
        <v>1.4567270000000001E-4</v>
      </c>
      <c r="L89" s="12">
        <v>1.7408298999999999E-4</v>
      </c>
      <c r="M89" s="12">
        <v>1.7599831E-4</v>
      </c>
      <c r="N89" s="12">
        <v>1.9150297E-4</v>
      </c>
      <c r="O89" s="12">
        <v>1.9369173E-4</v>
      </c>
      <c r="P89" s="12">
        <v>2.02708719999999E-4</v>
      </c>
      <c r="Q89" s="12">
        <v>2.0575859999999999E-4</v>
      </c>
      <c r="R89" s="12">
        <v>6.5345509999999998E-4</v>
      </c>
      <c r="S89" s="12">
        <v>6.5380026E-4</v>
      </c>
      <c r="T89" s="12">
        <v>8.9123588999999892E-4</v>
      </c>
      <c r="U89" s="12">
        <v>9.2009754999999903E-4</v>
      </c>
      <c r="V89" s="12">
        <v>9.2995762000000004E-4</v>
      </c>
      <c r="W89" s="12">
        <v>9.6126649999999996E-4</v>
      </c>
      <c r="X89" s="12">
        <v>9.9437916999999985E-4</v>
      </c>
      <c r="Y89" s="12">
        <v>1.0415688700000001E-3</v>
      </c>
      <c r="Z89" s="12">
        <v>1.0695655200000001E-3</v>
      </c>
      <c r="AA89" s="12">
        <v>1.1044847799999979E-3</v>
      </c>
      <c r="AB89" s="12">
        <v>1.1392924099999989E-3</v>
      </c>
    </row>
    <row r="90" spans="1:30" s="34" customFormat="1">
      <c r="A90" s="44" t="s">
        <v>29</v>
      </c>
      <c r="B90" s="44" t="s">
        <v>91</v>
      </c>
      <c r="C90" s="12">
        <v>2</v>
      </c>
      <c r="D90" s="12">
        <v>2.0003024466000001</v>
      </c>
      <c r="E90" s="12">
        <v>2.0005502983149999</v>
      </c>
      <c r="F90" s="12">
        <v>2.0005866897</v>
      </c>
      <c r="G90" s="12">
        <v>2.0006005681599999</v>
      </c>
      <c r="H90" s="12">
        <v>2.00064730787</v>
      </c>
      <c r="I90" s="12">
        <v>2.0006770975199997</v>
      </c>
      <c r="J90" s="12">
        <v>2.0007509028100001</v>
      </c>
      <c r="K90" s="12">
        <v>2.00082138449</v>
      </c>
      <c r="L90" s="12">
        <v>2.0010142735640004</v>
      </c>
      <c r="M90" s="12">
        <v>2.0011209343800003</v>
      </c>
      <c r="N90" s="12">
        <v>2.0012382348799997</v>
      </c>
      <c r="O90" s="12">
        <v>2.0013745387699999</v>
      </c>
      <c r="P90" s="12">
        <v>2.0016642273399996</v>
      </c>
      <c r="Q90" s="12">
        <v>2.0018742294400003</v>
      </c>
      <c r="R90" s="12">
        <v>2.0020574528000004</v>
      </c>
      <c r="S90" s="12">
        <v>2.0022558790900002</v>
      </c>
      <c r="T90" s="12">
        <v>2.0026623019000001</v>
      </c>
      <c r="U90" s="12">
        <v>2.0027947055599999</v>
      </c>
      <c r="V90" s="12">
        <v>2.0029317368600004</v>
      </c>
      <c r="W90" s="12">
        <v>2.0035626984700001</v>
      </c>
      <c r="X90" s="12">
        <v>2.00354715299</v>
      </c>
      <c r="Y90" s="12">
        <v>2.0039115617500003</v>
      </c>
      <c r="Z90" s="12">
        <v>2.0042320240000002</v>
      </c>
      <c r="AA90" s="12">
        <v>2.0046116737499999</v>
      </c>
      <c r="AB90" s="12">
        <v>2.0050054067000005</v>
      </c>
    </row>
    <row r="91" spans="1:30" s="34" customFormat="1">
      <c r="A91" s="44" t="s">
        <v>29</v>
      </c>
      <c r="B91" s="44" t="s">
        <v>15</v>
      </c>
      <c r="C91" s="12">
        <v>0</v>
      </c>
      <c r="D91" s="12">
        <v>0</v>
      </c>
      <c r="E91" s="12">
        <v>0</v>
      </c>
      <c r="F91" s="12">
        <v>0</v>
      </c>
      <c r="G91" s="12">
        <v>3.5360429000000002E-4</v>
      </c>
      <c r="H91" s="12">
        <v>5.5143021999999999E-4</v>
      </c>
      <c r="I91" s="12">
        <v>7.0707921000000003E-4</v>
      </c>
      <c r="J91" s="12">
        <v>7.8104830999999899E-4</v>
      </c>
      <c r="K91" s="12">
        <v>8.7213797000000007E-4</v>
      </c>
      <c r="L91" s="12">
        <v>9.1582190999999998E-4</v>
      </c>
      <c r="M91" s="12">
        <v>9.3443657999999906E-4</v>
      </c>
      <c r="N91" s="12">
        <v>1.1347766699999979E-3</v>
      </c>
      <c r="O91" s="12">
        <v>1.2218933299999999E-3</v>
      </c>
      <c r="P91" s="12">
        <v>1.2835089799999989E-3</v>
      </c>
      <c r="Q91" s="12">
        <v>1.3777820700000001E-3</v>
      </c>
      <c r="R91" s="12">
        <v>1.4887018599999999E-3</v>
      </c>
      <c r="S91" s="12">
        <v>1.5559528299999991E-3</v>
      </c>
      <c r="T91" s="12">
        <v>1.8224438099999989E-3</v>
      </c>
      <c r="U91" s="12">
        <v>1.8689403299999982E-3</v>
      </c>
      <c r="V91" s="12">
        <v>1.9088120499999991E-3</v>
      </c>
      <c r="W91" s="12">
        <v>2.08944165E-3</v>
      </c>
      <c r="X91" s="12">
        <v>2.1545189000000001E-3</v>
      </c>
      <c r="Y91" s="12">
        <v>2.2830364199999992E-3</v>
      </c>
      <c r="Z91" s="12">
        <v>2.4332792800000002E-3</v>
      </c>
      <c r="AA91" s="12">
        <v>2.5681996999999991E-3</v>
      </c>
      <c r="AB91" s="12">
        <v>2.7157796999999987E-3</v>
      </c>
    </row>
    <row r="92" spans="1:30" s="34" customFormat="1">
      <c r="A92" s="44"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row>
    <row r="93" spans="1:30" s="34" customFormat="1">
      <c r="A93" s="50" t="s">
        <v>88</v>
      </c>
      <c r="B93" s="50"/>
      <c r="C93" s="26">
        <v>3701.1499923467632</v>
      </c>
      <c r="D93" s="26">
        <v>3701.4502948648887</v>
      </c>
      <c r="E93" s="26">
        <v>3985.0587122476318</v>
      </c>
      <c r="F93" s="26">
        <v>4268.6669058693751</v>
      </c>
      <c r="G93" s="26">
        <v>4552.3757178840287</v>
      </c>
      <c r="H93" s="26">
        <v>4856.1488544996682</v>
      </c>
      <c r="I93" s="26">
        <v>4982.1040338303601</v>
      </c>
      <c r="J93" s="26">
        <v>5108.2392616067018</v>
      </c>
      <c r="K93" s="26">
        <v>5234.5143999118318</v>
      </c>
      <c r="L93" s="26">
        <v>5361.0496632340601</v>
      </c>
      <c r="M93" s="26">
        <v>5483.8788034188365</v>
      </c>
      <c r="N93" s="26">
        <v>5609.4304671637437</v>
      </c>
      <c r="O93" s="26">
        <v>5730.8435958069667</v>
      </c>
      <c r="P93" s="26">
        <v>5852.5367630500587</v>
      </c>
      <c r="Q93" s="26">
        <v>5978.1844028703608</v>
      </c>
      <c r="R93" s="26">
        <v>6100.5978379842909</v>
      </c>
      <c r="S93" s="26">
        <v>5983.8081127691685</v>
      </c>
      <c r="T93" s="26">
        <v>5987.2590916947283</v>
      </c>
      <c r="U93" s="26">
        <v>5991.1693642114533</v>
      </c>
      <c r="V93" s="26">
        <v>5995.4495034780912</v>
      </c>
      <c r="W93" s="26">
        <v>5856.1003901081622</v>
      </c>
      <c r="X93" s="26">
        <v>5861.2104801214982</v>
      </c>
      <c r="Y93" s="26">
        <v>5866.8010972328057</v>
      </c>
      <c r="Z93" s="26">
        <v>5872.7616199837639</v>
      </c>
      <c r="AA93" s="26">
        <v>5879.2021983420918</v>
      </c>
      <c r="AB93" s="26">
        <v>5885.822805715964</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1630.664923807363</v>
      </c>
      <c r="E98" s="12">
        <v>2106.4086526108181</v>
      </c>
      <c r="F98" s="12">
        <v>2647.4759652520033</v>
      </c>
      <c r="G98" s="12">
        <v>2795.708584533143</v>
      </c>
      <c r="H98" s="12">
        <v>3435.8086847015734</v>
      </c>
      <c r="I98" s="12">
        <v>3918.3086198724832</v>
      </c>
      <c r="J98" s="12">
        <v>4430.0089021171434</v>
      </c>
      <c r="K98" s="12">
        <v>4941.0090842528334</v>
      </c>
      <c r="L98" s="12">
        <v>5450.8092166519809</v>
      </c>
      <c r="M98" s="12">
        <v>7034.7097601907471</v>
      </c>
      <c r="N98" s="12">
        <v>7034.7127891756663</v>
      </c>
      <c r="O98" s="12">
        <v>6984.7132694789761</v>
      </c>
      <c r="P98" s="12">
        <v>6984.715942585598</v>
      </c>
      <c r="Q98" s="12">
        <v>6984.7162133370466</v>
      </c>
      <c r="R98" s="12">
        <v>6984.7164801436866</v>
      </c>
      <c r="S98" s="12">
        <v>6984.7168890014664</v>
      </c>
      <c r="T98" s="12">
        <v>7497.2725511402605</v>
      </c>
      <c r="U98" s="12">
        <v>7497.2728560976202</v>
      </c>
      <c r="V98" s="12">
        <v>7239.2736172580198</v>
      </c>
      <c r="W98" s="12">
        <v>8588.6947594535304</v>
      </c>
      <c r="X98" s="12">
        <v>8379.4303303580509</v>
      </c>
      <c r="Y98" s="12">
        <v>8425.9583173200081</v>
      </c>
      <c r="Z98" s="12">
        <v>7884.8922953219499</v>
      </c>
      <c r="AA98" s="12">
        <v>7685.8603533513487</v>
      </c>
      <c r="AB98" s="12">
        <v>7025.7609694058992</v>
      </c>
    </row>
    <row r="99" spans="1:28" collapsed="1">
      <c r="A99" s="44" t="s">
        <v>19</v>
      </c>
      <c r="B99" s="44" t="s">
        <v>14</v>
      </c>
      <c r="C99" s="12">
        <v>1310</v>
      </c>
      <c r="D99" s="12">
        <v>1560</v>
      </c>
      <c r="E99" s="12">
        <v>1560</v>
      </c>
      <c r="F99" s="12">
        <v>1560</v>
      </c>
      <c r="G99" s="12">
        <v>3728.2778719386238</v>
      </c>
      <c r="H99" s="12">
        <v>3728.278089141395</v>
      </c>
      <c r="I99" s="12">
        <v>7766.2782486960505</v>
      </c>
      <c r="J99" s="12">
        <v>7766.2783258662357</v>
      </c>
      <c r="K99" s="12">
        <v>7766.2784314948203</v>
      </c>
      <c r="L99" s="12">
        <v>7766.27848737575</v>
      </c>
      <c r="M99" s="12">
        <v>7766.2785221890363</v>
      </c>
      <c r="N99" s="12">
        <v>7766.27897363172</v>
      </c>
      <c r="O99" s="12">
        <v>7766.2790731210807</v>
      </c>
      <c r="P99" s="12">
        <v>7766.2792205270707</v>
      </c>
      <c r="Q99" s="12">
        <v>7766.2793267202605</v>
      </c>
      <c r="R99" s="12">
        <v>7766.2794638927699</v>
      </c>
      <c r="S99" s="12">
        <v>7766.2795679372693</v>
      </c>
      <c r="T99" s="12">
        <v>7766.284063763529</v>
      </c>
      <c r="U99" s="12">
        <v>7766.2841610903688</v>
      </c>
      <c r="V99" s="12">
        <v>7766.2842535380505</v>
      </c>
      <c r="W99" s="12">
        <v>7766.2874250066307</v>
      </c>
      <c r="X99" s="12">
        <v>7766.2875365707114</v>
      </c>
      <c r="Y99" s="12">
        <v>7766.2876849333898</v>
      </c>
      <c r="Z99" s="12">
        <v>7766.2878578432301</v>
      </c>
      <c r="AA99" s="12">
        <v>7766.2880486341701</v>
      </c>
      <c r="AB99" s="12">
        <v>7766.2882417525407</v>
      </c>
    </row>
    <row r="100" spans="1:28">
      <c r="A100" s="44"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461.26304699229001</v>
      </c>
      <c r="E103" s="12">
        <v>587.00165677666996</v>
      </c>
      <c r="F103" s="12">
        <v>587.00165737372004</v>
      </c>
      <c r="G103" s="12">
        <v>587.00165755985995</v>
      </c>
      <c r="H103" s="12">
        <v>587.00165803208006</v>
      </c>
      <c r="I103" s="12">
        <v>587.00165870131002</v>
      </c>
      <c r="J103" s="12">
        <v>587.00166043571994</v>
      </c>
      <c r="K103" s="12">
        <v>587.00166310876</v>
      </c>
      <c r="L103" s="12">
        <v>587.00166778481002</v>
      </c>
      <c r="M103" s="12">
        <v>587.00167401567001</v>
      </c>
      <c r="N103" s="12">
        <v>587.00175646252001</v>
      </c>
      <c r="O103" s="12">
        <v>537.00177096811001</v>
      </c>
      <c r="P103" s="12">
        <v>537.00248267360007</v>
      </c>
      <c r="Q103" s="12">
        <v>537.00250142214998</v>
      </c>
      <c r="R103" s="12">
        <v>537.00253564009995</v>
      </c>
      <c r="S103" s="12">
        <v>537.00265035826999</v>
      </c>
      <c r="T103" s="12">
        <v>911.82145069369994</v>
      </c>
      <c r="U103" s="12">
        <v>911.8215090914</v>
      </c>
      <c r="V103" s="12">
        <v>911.8215342858</v>
      </c>
      <c r="W103" s="12">
        <v>1925.536401239</v>
      </c>
      <c r="X103" s="12">
        <v>1726.2736599253999</v>
      </c>
      <c r="Y103" s="12">
        <v>1600.5363996547001</v>
      </c>
      <c r="Z103" s="12">
        <v>1600.5371530099999</v>
      </c>
      <c r="AA103" s="12">
        <v>1600.537211397</v>
      </c>
      <c r="AB103" s="12">
        <v>1600.537286233</v>
      </c>
    </row>
    <row r="104" spans="1:28">
      <c r="A104" s="44" t="s">
        <v>25</v>
      </c>
      <c r="B104" s="44" t="s">
        <v>14</v>
      </c>
      <c r="C104" s="12">
        <v>840</v>
      </c>
      <c r="D104" s="12">
        <v>840</v>
      </c>
      <c r="E104" s="12">
        <v>840</v>
      </c>
      <c r="F104" s="12">
        <v>840</v>
      </c>
      <c r="G104" s="12">
        <v>2515.0000700308401</v>
      </c>
      <c r="H104" s="12">
        <v>2515.0000764010701</v>
      </c>
      <c r="I104" s="12">
        <v>4555.0000775914905</v>
      </c>
      <c r="J104" s="12">
        <v>4555.0000785450902</v>
      </c>
      <c r="K104" s="12">
        <v>4555.0000797866305</v>
      </c>
      <c r="L104" s="12">
        <v>4555.0000819590296</v>
      </c>
      <c r="M104" s="12">
        <v>4555.0000835841302</v>
      </c>
      <c r="N104" s="12">
        <v>4555.0000854629898</v>
      </c>
      <c r="O104" s="12">
        <v>4555.0000868115503</v>
      </c>
      <c r="P104" s="12">
        <v>4555.0000977222699</v>
      </c>
      <c r="Q104" s="12">
        <v>4555.0000991409397</v>
      </c>
      <c r="R104" s="12">
        <v>4555.0001035655805</v>
      </c>
      <c r="S104" s="12">
        <v>4555.0001107303997</v>
      </c>
      <c r="T104" s="12">
        <v>4555.0016251422803</v>
      </c>
      <c r="U104" s="12">
        <v>4555.00163579127</v>
      </c>
      <c r="V104" s="12">
        <v>4555.0016483690506</v>
      </c>
      <c r="W104" s="12">
        <v>4555.0019902388603</v>
      </c>
      <c r="X104" s="12">
        <v>4555.0019974998504</v>
      </c>
      <c r="Y104" s="12">
        <v>4555.0020009129803</v>
      </c>
      <c r="Z104" s="12">
        <v>4555.00200395504</v>
      </c>
      <c r="AA104" s="12">
        <v>4555.0020154419299</v>
      </c>
      <c r="AB104" s="12">
        <v>4555.0020207959806</v>
      </c>
    </row>
    <row r="105" spans="1:28">
      <c r="A105" s="44"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258.00054502781001</v>
      </c>
      <c r="E108" s="12">
        <v>258.00204835042001</v>
      </c>
      <c r="F108" s="12">
        <v>258.00204975650001</v>
      </c>
      <c r="G108" s="12">
        <v>258.00248600975999</v>
      </c>
      <c r="H108" s="12">
        <v>258.00248667806</v>
      </c>
      <c r="I108" s="12">
        <v>258.00248777322997</v>
      </c>
      <c r="J108" s="12">
        <v>258.00248975970999</v>
      </c>
      <c r="K108" s="12">
        <v>258.00249253300001</v>
      </c>
      <c r="L108" s="12">
        <v>258.00256552433001</v>
      </c>
      <c r="M108" s="12">
        <v>258.00303074018001</v>
      </c>
      <c r="N108" s="12">
        <v>258.00546575927001</v>
      </c>
      <c r="O108" s="12">
        <v>258.00547388166001</v>
      </c>
      <c r="P108" s="12">
        <v>258.00569373389999</v>
      </c>
      <c r="Q108" s="12">
        <v>258.00571027402998</v>
      </c>
      <c r="R108" s="12">
        <v>258.0057295551</v>
      </c>
      <c r="S108" s="12">
        <v>258.00575949155001</v>
      </c>
      <c r="T108" s="12">
        <v>495.00651449460003</v>
      </c>
      <c r="U108" s="12">
        <v>495.0065693226</v>
      </c>
      <c r="V108" s="12">
        <v>495.0071406747</v>
      </c>
      <c r="W108" s="12">
        <v>637.0909845832</v>
      </c>
      <c r="X108" s="12">
        <v>637.09041988000001</v>
      </c>
      <c r="Y108" s="12">
        <v>809.35816387129898</v>
      </c>
      <c r="Z108" s="12">
        <v>809.35819969689908</v>
      </c>
      <c r="AA108" s="12">
        <v>809.35781032879902</v>
      </c>
      <c r="AB108" s="12">
        <v>809.35785932279907</v>
      </c>
    </row>
    <row r="109" spans="1:28">
      <c r="A109" s="44" t="s">
        <v>26</v>
      </c>
      <c r="B109" s="44" t="s">
        <v>14</v>
      </c>
      <c r="C109" s="12">
        <v>470</v>
      </c>
      <c r="D109" s="12">
        <v>720</v>
      </c>
      <c r="E109" s="12">
        <v>720</v>
      </c>
      <c r="F109" s="12">
        <v>720</v>
      </c>
      <c r="G109" s="12">
        <v>720.00843465955995</v>
      </c>
      <c r="H109" s="12">
        <v>720.00844110218998</v>
      </c>
      <c r="I109" s="12">
        <v>2718.0084427721504</v>
      </c>
      <c r="J109" s="12">
        <v>2718.0084439655402</v>
      </c>
      <c r="K109" s="12">
        <v>2718.0084458635602</v>
      </c>
      <c r="L109" s="12">
        <v>2718.0084511219002</v>
      </c>
      <c r="M109" s="12">
        <v>2718.0084618697701</v>
      </c>
      <c r="N109" s="12">
        <v>2718.00854455236</v>
      </c>
      <c r="O109" s="12">
        <v>2718.0085482815402</v>
      </c>
      <c r="P109" s="12">
        <v>2718.0085573646898</v>
      </c>
      <c r="Q109" s="12">
        <v>2718.00856314974</v>
      </c>
      <c r="R109" s="12">
        <v>2718.00857521742</v>
      </c>
      <c r="S109" s="12">
        <v>2718.0085919364501</v>
      </c>
      <c r="T109" s="12">
        <v>2718.0092808968898</v>
      </c>
      <c r="U109" s="12">
        <v>2718.0093092564498</v>
      </c>
      <c r="V109" s="12">
        <v>2718.0093361183899</v>
      </c>
      <c r="W109" s="12">
        <v>2718.01116500035</v>
      </c>
      <c r="X109" s="12">
        <v>2718.0111965512601</v>
      </c>
      <c r="Y109" s="12">
        <v>2718.0112089138302</v>
      </c>
      <c r="Z109" s="12">
        <v>2718.0112230120899</v>
      </c>
      <c r="AA109" s="12">
        <v>2718.01125600456</v>
      </c>
      <c r="AB109" s="12">
        <v>2718.0112821009398</v>
      </c>
    </row>
    <row r="110" spans="1:28">
      <c r="A110" s="44"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377.33052336931598</v>
      </c>
      <c r="E113" s="12">
        <v>727.33274478669603</v>
      </c>
      <c r="F113" s="12">
        <v>1268.400017332646</v>
      </c>
      <c r="G113" s="12">
        <v>1416.6321856261761</v>
      </c>
      <c r="H113" s="12">
        <v>2056.732236028166</v>
      </c>
      <c r="I113" s="12">
        <v>2569.2321377009062</v>
      </c>
      <c r="J113" s="12">
        <v>3080.9323389569063</v>
      </c>
      <c r="K113" s="12">
        <v>3591.9324405801758</v>
      </c>
      <c r="L113" s="12">
        <v>4101.7322943039399</v>
      </c>
      <c r="M113" s="12">
        <v>5710.6322459956</v>
      </c>
      <c r="N113" s="12">
        <v>5710.6319462435604</v>
      </c>
      <c r="O113" s="12">
        <v>5710.6322480137596</v>
      </c>
      <c r="P113" s="12">
        <v>5710.6322514806006</v>
      </c>
      <c r="Q113" s="12">
        <v>5710.63225428854</v>
      </c>
      <c r="R113" s="12">
        <v>5710.6322570464999</v>
      </c>
      <c r="S113" s="12">
        <v>5710.6322611556698</v>
      </c>
      <c r="T113" s="12">
        <v>5410.6334863490001</v>
      </c>
      <c r="U113" s="12">
        <v>5410.6334940951001</v>
      </c>
      <c r="V113" s="12">
        <v>5410.6334969092004</v>
      </c>
      <c r="W113" s="12">
        <v>5410.6350376743994</v>
      </c>
      <c r="X113" s="12">
        <v>5410.6344600878001</v>
      </c>
      <c r="Y113" s="12">
        <v>5410.6322536818998</v>
      </c>
      <c r="Z113" s="12">
        <v>4869.5650420008906</v>
      </c>
      <c r="AA113" s="12">
        <v>4721.3328614625998</v>
      </c>
      <c r="AB113" s="12">
        <v>4061.2327728484001</v>
      </c>
    </row>
    <row r="114" spans="1:28">
      <c r="A114" s="44" t="s">
        <v>27</v>
      </c>
      <c r="B114" s="44" t="s">
        <v>14</v>
      </c>
      <c r="C114" s="12">
        <v>0</v>
      </c>
      <c r="D114" s="12">
        <v>0</v>
      </c>
      <c r="E114" s="12">
        <v>0</v>
      </c>
      <c r="F114" s="12">
        <v>0</v>
      </c>
      <c r="G114" s="12">
        <v>493.26866255482997</v>
      </c>
      <c r="H114" s="12">
        <v>493.26866414374996</v>
      </c>
      <c r="I114" s="12">
        <v>493.26866480064996</v>
      </c>
      <c r="J114" s="12">
        <v>493.26866530775999</v>
      </c>
      <c r="K114" s="12">
        <v>493.26866652863993</v>
      </c>
      <c r="L114" s="12">
        <v>493.26866777367997</v>
      </c>
      <c r="M114" s="12">
        <v>493.26866888041997</v>
      </c>
      <c r="N114" s="12">
        <v>493.26867609282993</v>
      </c>
      <c r="O114" s="12">
        <v>493.26867953350001</v>
      </c>
      <c r="P114" s="12">
        <v>493.26872555988996</v>
      </c>
      <c r="Q114" s="12">
        <v>493.26872808881996</v>
      </c>
      <c r="R114" s="12">
        <v>493.26873328036993</v>
      </c>
      <c r="S114" s="12">
        <v>493.26873801643995</v>
      </c>
      <c r="T114" s="12">
        <v>493.27032837077996</v>
      </c>
      <c r="U114" s="12">
        <v>493.27033547709993</v>
      </c>
      <c r="V114" s="12">
        <v>493.27034296253998</v>
      </c>
      <c r="W114" s="12">
        <v>493.27092376663001</v>
      </c>
      <c r="X114" s="12">
        <v>493.27092808839996</v>
      </c>
      <c r="Y114" s="12">
        <v>493.27093080079993</v>
      </c>
      <c r="Z114" s="12">
        <v>493.27093431899993</v>
      </c>
      <c r="AA114" s="12">
        <v>493.27093912354997</v>
      </c>
      <c r="AB114" s="12">
        <v>493.27094301326002</v>
      </c>
    </row>
    <row r="115" spans="1:28">
      <c r="A115" s="44"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532.07050597134707</v>
      </c>
      <c r="E118" s="12">
        <v>532.07165239871711</v>
      </c>
      <c r="F118" s="12">
        <v>532.07165409943707</v>
      </c>
      <c r="G118" s="12">
        <v>532.07165476918703</v>
      </c>
      <c r="H118" s="12">
        <v>532.07165665539708</v>
      </c>
      <c r="I118" s="12">
        <v>502.07165859951698</v>
      </c>
      <c r="J118" s="12">
        <v>502.07166206199702</v>
      </c>
      <c r="K118" s="12">
        <v>502.07166664640698</v>
      </c>
      <c r="L118" s="12">
        <v>502.07167476533698</v>
      </c>
      <c r="M118" s="12">
        <v>477.07168850491701</v>
      </c>
      <c r="N118" s="12">
        <v>477.072382475437</v>
      </c>
      <c r="O118" s="12">
        <v>477.07240207667701</v>
      </c>
      <c r="P118" s="12">
        <v>477.07385047015703</v>
      </c>
      <c r="Q118" s="12">
        <v>477.07387312288699</v>
      </c>
      <c r="R118" s="12">
        <v>477.07390044918702</v>
      </c>
      <c r="S118" s="12">
        <v>477.073962116887</v>
      </c>
      <c r="T118" s="12">
        <v>677.80843730106051</v>
      </c>
      <c r="U118" s="12">
        <v>677.80848888296055</v>
      </c>
      <c r="V118" s="12">
        <v>419.80851365146049</v>
      </c>
      <c r="W118" s="12">
        <v>613.42877325846052</v>
      </c>
      <c r="X118" s="12">
        <v>603.42824331186057</v>
      </c>
      <c r="Y118" s="12">
        <v>603.4275885503605</v>
      </c>
      <c r="Z118" s="12">
        <v>603.42766859016047</v>
      </c>
      <c r="AA118" s="12">
        <v>552.62785848919998</v>
      </c>
      <c r="AB118" s="12">
        <v>552.628045595</v>
      </c>
    </row>
    <row r="119" spans="1:28">
      <c r="A119" s="44" t="s">
        <v>28</v>
      </c>
      <c r="B119" s="44" t="s">
        <v>14</v>
      </c>
      <c r="C119" s="12">
        <v>0</v>
      </c>
      <c r="D119" s="12">
        <v>0</v>
      </c>
      <c r="E119" s="12">
        <v>0</v>
      </c>
      <c r="F119" s="12">
        <v>0</v>
      </c>
      <c r="G119" s="12">
        <v>3.5108910399999998E-4</v>
      </c>
      <c r="H119" s="12">
        <v>3.56064165E-4</v>
      </c>
      <c r="I119" s="12">
        <v>3.5645255000000002E-4</v>
      </c>
      <c r="J119" s="12">
        <v>3.5699953499999796E-4</v>
      </c>
      <c r="K119" s="12">
        <v>3.6717801999999999E-4</v>
      </c>
      <c r="L119" s="12">
        <v>3.7069922999999897E-4</v>
      </c>
      <c r="M119" s="12">
        <v>3.7341813599999998E-4</v>
      </c>
      <c r="N119" s="12">
        <v>5.3274686999999995E-4</v>
      </c>
      <c r="O119" s="12">
        <v>5.3660115999999995E-4</v>
      </c>
      <c r="P119" s="12">
        <v>5.5637123999999997E-4</v>
      </c>
      <c r="Q119" s="12">
        <v>5.5855868999999802E-4</v>
      </c>
      <c r="R119" s="12">
        <v>5.6312753999999997E-4</v>
      </c>
      <c r="S119" s="12">
        <v>5.7130115000000002E-4</v>
      </c>
      <c r="T119" s="12">
        <v>1.0069097699999989E-3</v>
      </c>
      <c r="U119" s="12">
        <v>1.0116252199999991E-3</v>
      </c>
      <c r="V119" s="12">
        <v>1.01727602E-3</v>
      </c>
      <c r="W119" s="12">
        <v>1.256559139999999E-3</v>
      </c>
      <c r="X119" s="12">
        <v>1.259912299999999E-3</v>
      </c>
      <c r="Y119" s="12">
        <v>1.2612693600000001E-3</v>
      </c>
      <c r="Z119" s="12">
        <v>1.2632778199999999E-3</v>
      </c>
      <c r="AA119" s="12">
        <v>1.2698644299999999E-3</v>
      </c>
      <c r="AB119" s="12">
        <v>1.28006266E-3</v>
      </c>
    </row>
    <row r="120" spans="1:28">
      <c r="A120" s="44"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2.0003024466000001</v>
      </c>
      <c r="E123" s="12">
        <v>2.0005502983149999</v>
      </c>
      <c r="F123" s="12">
        <v>2.0005866897</v>
      </c>
      <c r="G123" s="12">
        <v>2.0006005681599999</v>
      </c>
      <c r="H123" s="12">
        <v>2.00064730787</v>
      </c>
      <c r="I123" s="12">
        <v>2.0006770975200001</v>
      </c>
      <c r="J123" s="12">
        <v>2.0007509028100001</v>
      </c>
      <c r="K123" s="12">
        <v>2.00082138449</v>
      </c>
      <c r="L123" s="12">
        <v>2.001014273564</v>
      </c>
      <c r="M123" s="12">
        <v>2.0011209343799998</v>
      </c>
      <c r="N123" s="12">
        <v>2.0012382348800002</v>
      </c>
      <c r="O123" s="12">
        <v>2.0013745387699999</v>
      </c>
      <c r="P123" s="12">
        <v>2.00166422734</v>
      </c>
      <c r="Q123" s="12">
        <v>2.0018742294399998</v>
      </c>
      <c r="R123" s="12">
        <v>2.0020574527999999</v>
      </c>
      <c r="S123" s="12">
        <v>2.0022558790899998</v>
      </c>
      <c r="T123" s="12">
        <v>2.0026623019000001</v>
      </c>
      <c r="U123" s="12">
        <v>2.0027947055599999</v>
      </c>
      <c r="V123" s="12">
        <v>2.0029317368599999</v>
      </c>
      <c r="W123" s="12">
        <v>2.0035626984700001</v>
      </c>
      <c r="X123" s="12">
        <v>2.00354715299</v>
      </c>
      <c r="Y123" s="12">
        <v>2.0039115617499998</v>
      </c>
      <c r="Z123" s="12">
        <v>2.0042320239999998</v>
      </c>
      <c r="AA123" s="12">
        <v>2.0046116737499999</v>
      </c>
      <c r="AB123" s="12">
        <v>2.0050054067</v>
      </c>
    </row>
    <row r="124" spans="1:28">
      <c r="A124" s="44" t="s">
        <v>29</v>
      </c>
      <c r="B124" s="44" t="s">
        <v>14</v>
      </c>
      <c r="C124" s="12">
        <v>0</v>
      </c>
      <c r="D124" s="12">
        <v>0</v>
      </c>
      <c r="E124" s="12">
        <v>0</v>
      </c>
      <c r="F124" s="12">
        <v>0</v>
      </c>
      <c r="G124" s="12">
        <v>3.5360429000000002E-4</v>
      </c>
      <c r="H124" s="12">
        <v>5.5143021999999999E-4</v>
      </c>
      <c r="I124" s="12">
        <v>7.0707921000000003E-4</v>
      </c>
      <c r="J124" s="12">
        <v>7.8104830999999899E-4</v>
      </c>
      <c r="K124" s="12">
        <v>8.7213797000000007E-4</v>
      </c>
      <c r="L124" s="12">
        <v>9.1582190999999998E-4</v>
      </c>
      <c r="M124" s="12">
        <v>9.3443657999999906E-4</v>
      </c>
      <c r="N124" s="12">
        <v>1.1347766699999979E-3</v>
      </c>
      <c r="O124" s="12">
        <v>1.2218933299999999E-3</v>
      </c>
      <c r="P124" s="12">
        <v>1.2835089799999989E-3</v>
      </c>
      <c r="Q124" s="12">
        <v>1.3777820700000001E-3</v>
      </c>
      <c r="R124" s="12">
        <v>1.4887018599999999E-3</v>
      </c>
      <c r="S124" s="12">
        <v>1.5559528299999991E-3</v>
      </c>
      <c r="T124" s="12">
        <v>1.8224438099999989E-3</v>
      </c>
      <c r="U124" s="12">
        <v>1.8689403299999982E-3</v>
      </c>
      <c r="V124" s="12">
        <v>1.9088120499999991E-3</v>
      </c>
      <c r="W124" s="12">
        <v>2.08944165E-3</v>
      </c>
      <c r="X124" s="12">
        <v>2.1545189000000001E-3</v>
      </c>
      <c r="Y124" s="12">
        <v>2.2830364199999992E-3</v>
      </c>
      <c r="Z124" s="12">
        <v>2.4332792800000002E-3</v>
      </c>
      <c r="AA124" s="12">
        <v>2.5681996999999991E-3</v>
      </c>
      <c r="AB124" s="12">
        <v>2.7157796999999987E-3</v>
      </c>
    </row>
    <row r="125" spans="1:28">
      <c r="A125" s="44"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GaXKTBoHh+1ZoxGUduY3/nfz483fQjjjNH2ymTRRM3p/GEAIbA9SNVmEVEgrRsueeOCPQoPUtT5bJWs3RqWbhQ==" saltValue="Bas1QWBnMzPi8vB0nGeb0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246</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210</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3.9425129999999998E-5</v>
      </c>
      <c r="G6" s="12">
        <v>5.0791556999999999E-5</v>
      </c>
      <c r="H6" s="12">
        <v>6.6744229999999999E-5</v>
      </c>
      <c r="I6" s="12">
        <v>7.6385883999999999E-5</v>
      </c>
      <c r="J6" s="12">
        <v>8.4077719999999903E-5</v>
      </c>
      <c r="K6" s="12">
        <v>8.0397819999999904E-5</v>
      </c>
      <c r="L6" s="12">
        <v>7.4703785E-5</v>
      </c>
      <c r="M6" s="12">
        <v>8.3953830000000005E-5</v>
      </c>
      <c r="N6" s="12">
        <v>9.2438519999999994E-5</v>
      </c>
      <c r="O6" s="12">
        <v>8.6008439999999997E-5</v>
      </c>
      <c r="P6" s="12">
        <v>9.3069660000000005E-5</v>
      </c>
      <c r="Q6" s="12">
        <v>9.0778709999999905E-5</v>
      </c>
      <c r="R6" s="12">
        <v>7.8345189999999996E-5</v>
      </c>
      <c r="S6" s="12">
        <v>8.7754020000000002E-5</v>
      </c>
      <c r="T6" s="12">
        <v>9.1083330000000005E-5</v>
      </c>
      <c r="U6" s="12">
        <v>8.4931419999999898E-5</v>
      </c>
      <c r="V6" s="12">
        <v>9.2440489999999996E-5</v>
      </c>
      <c r="W6" s="12">
        <v>9.2553130000000002E-5</v>
      </c>
      <c r="X6" s="12">
        <v>8.8051440000000005E-5</v>
      </c>
      <c r="Y6" s="12">
        <v>8.9105575000000001E-5</v>
      </c>
      <c r="Z6" s="12">
        <v>8.6112499999999999E-5</v>
      </c>
      <c r="AA6" s="12">
        <v>7.4071239999999898E-5</v>
      </c>
      <c r="AB6" s="12">
        <v>8.2965949999999907E-5</v>
      </c>
      <c r="AC6" s="12">
        <v>8.6473130000000006E-5</v>
      </c>
      <c r="AD6" s="12">
        <v>8.1477979999999993E-5</v>
      </c>
    </row>
    <row r="7" spans="1:30" s="6" customFormat="1">
      <c r="A7" s="44" t="s">
        <v>103</v>
      </c>
      <c r="B7" s="44" t="s">
        <v>105</v>
      </c>
      <c r="C7" s="44" t="s">
        <v>140</v>
      </c>
      <c r="D7" s="44" t="s">
        <v>10</v>
      </c>
      <c r="E7" s="12">
        <v>201.37975699999998</v>
      </c>
      <c r="F7" s="12">
        <v>180.60723734586801</v>
      </c>
      <c r="G7" s="12">
        <v>158.82874718108897</v>
      </c>
      <c r="H7" s="12">
        <v>187.50556421196998</v>
      </c>
      <c r="I7" s="12">
        <v>172.59282726593301</v>
      </c>
      <c r="J7" s="12">
        <v>178.89122901872989</v>
      </c>
      <c r="K7" s="12">
        <v>209.82783935192998</v>
      </c>
      <c r="L7" s="12">
        <v>205.62362750436998</v>
      </c>
      <c r="M7" s="12">
        <v>216.50474446928888</v>
      </c>
      <c r="N7" s="12">
        <v>204.56160763518901</v>
      </c>
      <c r="O7" s="12">
        <v>193.60839545248402</v>
      </c>
      <c r="P7" s="12">
        <v>205.29090756098</v>
      </c>
      <c r="Q7" s="12">
        <v>210.3612779813599</v>
      </c>
      <c r="R7" s="12">
        <v>79.248425334719997</v>
      </c>
      <c r="S7" s="12">
        <v>84.88988494373001</v>
      </c>
      <c r="T7" s="12">
        <v>85.756629195319988</v>
      </c>
      <c r="U7" s="12">
        <v>83.9064439434799</v>
      </c>
      <c r="V7" s="12">
        <v>83.210764647910011</v>
      </c>
      <c r="W7" s="12">
        <v>81.05633002303999</v>
      </c>
      <c r="X7" s="12">
        <v>77.934759667630004</v>
      </c>
      <c r="Y7" s="12">
        <v>79.473316326009993</v>
      </c>
      <c r="Z7" s="12">
        <v>82.503352652030003</v>
      </c>
      <c r="AA7" s="12">
        <v>42.1949199515199</v>
      </c>
      <c r="AB7" s="12">
        <v>43.874701681833997</v>
      </c>
      <c r="AC7" s="12">
        <v>1.00617035E-4</v>
      </c>
      <c r="AD7" s="12">
        <v>1.0023045E-4</v>
      </c>
    </row>
    <row r="8" spans="1:30" s="6" customFormat="1">
      <c r="A8" s="44" t="s">
        <v>103</v>
      </c>
      <c r="B8" s="44" t="s">
        <v>106</v>
      </c>
      <c r="C8" s="44" t="s">
        <v>141</v>
      </c>
      <c r="D8" s="44" t="s">
        <v>10</v>
      </c>
      <c r="E8" s="12">
        <v>1035.1477699999989</v>
      </c>
      <c r="F8" s="12">
        <v>946.2047880693699</v>
      </c>
      <c r="G8" s="12">
        <v>775.60107431873996</v>
      </c>
      <c r="H8" s="12">
        <v>972.68559259633003</v>
      </c>
      <c r="I8" s="12">
        <v>860.00370851437992</v>
      </c>
      <c r="J8" s="12">
        <v>934.92799224355997</v>
      </c>
      <c r="K8" s="12">
        <v>1177.970745064199</v>
      </c>
      <c r="L8" s="12">
        <v>1111.55491128015</v>
      </c>
      <c r="M8" s="12">
        <v>1213.71782628506</v>
      </c>
      <c r="N8" s="12">
        <v>1126.10246366</v>
      </c>
      <c r="O8" s="12">
        <v>1062.8127733200001</v>
      </c>
      <c r="P8" s="12">
        <v>1125.4711710300001</v>
      </c>
      <c r="Q8" s="12">
        <v>1137.07227558</v>
      </c>
      <c r="R8" s="12">
        <v>1033.0184193799992</v>
      </c>
      <c r="S8" s="12">
        <v>1163.233038919999</v>
      </c>
      <c r="T8" s="12">
        <v>1208.74672384</v>
      </c>
      <c r="U8" s="12">
        <v>1156.7477280800001</v>
      </c>
      <c r="V8" s="12">
        <v>1194.41290914</v>
      </c>
      <c r="W8" s="12">
        <v>1587.7006000000001</v>
      </c>
      <c r="X8" s="12">
        <v>1433.3001300000001</v>
      </c>
      <c r="Y8" s="12">
        <v>1676.23289</v>
      </c>
      <c r="Z8" s="12">
        <v>2121.0866099999998</v>
      </c>
      <c r="AA8" s="12">
        <v>1788.369179999999</v>
      </c>
      <c r="AB8" s="12">
        <v>1966.1146999999999</v>
      </c>
      <c r="AC8" s="12">
        <v>3462.3827799999999</v>
      </c>
      <c r="AD8" s="12">
        <v>2771.6282000000001</v>
      </c>
    </row>
    <row r="9" spans="1:30" s="6" customFormat="1">
      <c r="A9" s="44" t="s">
        <v>103</v>
      </c>
      <c r="B9" s="44" t="s">
        <v>107</v>
      </c>
      <c r="C9" s="44" t="s">
        <v>142</v>
      </c>
      <c r="D9" s="44" t="s">
        <v>10</v>
      </c>
      <c r="E9" s="12">
        <v>1397.9726879999978</v>
      </c>
      <c r="F9" s="12">
        <v>1303.1087565510745</v>
      </c>
      <c r="G9" s="12">
        <v>1148.1616578154401</v>
      </c>
      <c r="H9" s="12">
        <v>1424.6637008568578</v>
      </c>
      <c r="I9" s="12">
        <v>1240.8323539506189</v>
      </c>
      <c r="J9" s="12">
        <v>1365.7102737154798</v>
      </c>
      <c r="K9" s="12">
        <v>1625.6482554327999</v>
      </c>
      <c r="L9" s="12">
        <v>1599.4676756706785</v>
      </c>
      <c r="M9" s="12">
        <v>1698.9657525358998</v>
      </c>
      <c r="N9" s="12">
        <v>1593.5916543079989</v>
      </c>
      <c r="O9" s="12">
        <v>1481.7882896925</v>
      </c>
      <c r="P9" s="12">
        <v>1609.837682825399</v>
      </c>
      <c r="Q9" s="12">
        <v>1612.5942828669988</v>
      </c>
      <c r="R9" s="12">
        <v>1441.2065968979991</v>
      </c>
      <c r="S9" s="12">
        <v>1623.7318108343991</v>
      </c>
      <c r="T9" s="12">
        <v>1658.2391024409999</v>
      </c>
      <c r="U9" s="12">
        <v>1648.6748824583979</v>
      </c>
      <c r="V9" s="12">
        <v>1676.5608815629978</v>
      </c>
      <c r="W9" s="12">
        <v>1620.484557043</v>
      </c>
      <c r="X9" s="12">
        <v>1515.3523125070003</v>
      </c>
      <c r="Y9" s="12">
        <v>1500.8821107439999</v>
      </c>
      <c r="Z9" s="12">
        <v>1462.899335181999</v>
      </c>
      <c r="AA9" s="12">
        <v>1311.1019819079979</v>
      </c>
      <c r="AB9" s="12">
        <v>1472.2213146399999</v>
      </c>
      <c r="AC9" s="12">
        <v>366.86203540499997</v>
      </c>
      <c r="AD9" s="12">
        <v>43.828972739999998</v>
      </c>
    </row>
    <row r="10" spans="1:30" s="6" customFormat="1">
      <c r="A10" s="44" t="s">
        <v>103</v>
      </c>
      <c r="B10" s="44" t="s">
        <v>108</v>
      </c>
      <c r="C10" s="44" t="s">
        <v>143</v>
      </c>
      <c r="D10" s="44" t="s">
        <v>10</v>
      </c>
      <c r="E10" s="12">
        <v>31.496915999999999</v>
      </c>
      <c r="F10" s="12">
        <v>27.89240572217</v>
      </c>
      <c r="G10" s="12">
        <v>25.488544214299999</v>
      </c>
      <c r="H10" s="12">
        <v>30.103051064199999</v>
      </c>
      <c r="I10" s="12">
        <v>40.307671999999997</v>
      </c>
      <c r="J10" s="12">
        <v>41.321362000000001</v>
      </c>
      <c r="K10" s="12">
        <v>49.583365000000001</v>
      </c>
      <c r="L10" s="12">
        <v>48.816703999999902</v>
      </c>
      <c r="M10" s="12">
        <v>50.634677999999894</v>
      </c>
      <c r="N10" s="12">
        <v>152.70209299999991</v>
      </c>
      <c r="O10" s="12">
        <v>141.17161999999999</v>
      </c>
      <c r="P10" s="12">
        <v>154.13868300000001</v>
      </c>
      <c r="Q10" s="12">
        <v>161.001226</v>
      </c>
      <c r="R10" s="12">
        <v>144.236006</v>
      </c>
      <c r="S10" s="12">
        <v>156.40869499999999</v>
      </c>
      <c r="T10" s="12">
        <v>160.548734</v>
      </c>
      <c r="U10" s="12">
        <v>159.82191999999901</v>
      </c>
      <c r="V10" s="12">
        <v>160.95183</v>
      </c>
      <c r="W10" s="12">
        <v>158.41146700000002</v>
      </c>
      <c r="X10" s="12">
        <v>129.86983000000001</v>
      </c>
      <c r="Y10" s="12">
        <v>152.08072999999999</v>
      </c>
      <c r="Z10" s="12">
        <v>166.69736</v>
      </c>
      <c r="AA10" s="12">
        <v>149.48464999999999</v>
      </c>
      <c r="AB10" s="12">
        <v>164.54971</v>
      </c>
      <c r="AC10" s="12">
        <v>164.57625999999999</v>
      </c>
      <c r="AD10" s="12">
        <v>153.84592000000001</v>
      </c>
    </row>
    <row r="11" spans="1:30" s="6" customFormat="1">
      <c r="A11" s="44" t="s">
        <v>103</v>
      </c>
      <c r="B11" s="44" t="s">
        <v>109</v>
      </c>
      <c r="C11" s="44" t="s">
        <v>144</v>
      </c>
      <c r="D11" s="44" t="s">
        <v>10</v>
      </c>
      <c r="E11" s="12">
        <v>801.97585000000004</v>
      </c>
      <c r="F11" s="12">
        <v>734.57954695418005</v>
      </c>
      <c r="G11" s="12">
        <v>625.57763748554999</v>
      </c>
      <c r="H11" s="12">
        <v>776.27893726720004</v>
      </c>
      <c r="I11" s="12">
        <v>654.51558942830002</v>
      </c>
      <c r="J11" s="12">
        <v>739.31799615543002</v>
      </c>
      <c r="K11" s="12">
        <v>875.73342112390003</v>
      </c>
      <c r="L11" s="12">
        <v>895.73702865336008</v>
      </c>
      <c r="M11" s="12">
        <v>923.71603311907006</v>
      </c>
      <c r="N11" s="12">
        <v>923.37724513360001</v>
      </c>
      <c r="O11" s="12">
        <v>865.65283360959995</v>
      </c>
      <c r="P11" s="12">
        <v>898.99017188100004</v>
      </c>
      <c r="Q11" s="12">
        <v>916.77326452049897</v>
      </c>
      <c r="R11" s="12">
        <v>765.33345839369997</v>
      </c>
      <c r="S11" s="12">
        <v>881.4576568135999</v>
      </c>
      <c r="T11" s="12">
        <v>895.4953219711</v>
      </c>
      <c r="U11" s="12">
        <v>924.77366247640009</v>
      </c>
      <c r="V11" s="12">
        <v>914.54155379999997</v>
      </c>
      <c r="W11" s="12">
        <v>942.8293361420001</v>
      </c>
      <c r="X11" s="12">
        <v>889.40311518999999</v>
      </c>
      <c r="Y11" s="12">
        <v>899.27656551199902</v>
      </c>
      <c r="Z11" s="12">
        <v>891.73373675999994</v>
      </c>
      <c r="AA11" s="12">
        <v>743.52763981399994</v>
      </c>
      <c r="AB11" s="12">
        <v>854.00599243900001</v>
      </c>
      <c r="AC11" s="12">
        <v>852.36348198000007</v>
      </c>
      <c r="AD11" s="12">
        <v>816.65893575400003</v>
      </c>
    </row>
    <row r="12" spans="1:30" s="6" customFormat="1">
      <c r="A12" s="44" t="s">
        <v>103</v>
      </c>
      <c r="B12" s="44" t="s">
        <v>110</v>
      </c>
      <c r="C12" s="44" t="s">
        <v>145</v>
      </c>
      <c r="D12" s="44" t="s">
        <v>10</v>
      </c>
      <c r="E12" s="12">
        <v>1249.05078</v>
      </c>
      <c r="F12" s="12">
        <v>1097.331911552375</v>
      </c>
      <c r="G12" s="12">
        <v>926.98821405688011</v>
      </c>
      <c r="H12" s="12">
        <v>1165.22394626762</v>
      </c>
      <c r="I12" s="12">
        <v>935.29175591979981</v>
      </c>
      <c r="J12" s="12">
        <v>1005.66974622545</v>
      </c>
      <c r="K12" s="12">
        <v>1250.3118106763302</v>
      </c>
      <c r="L12" s="12">
        <v>1291.8555963537979</v>
      </c>
      <c r="M12" s="12">
        <v>1318.9635902763591</v>
      </c>
      <c r="N12" s="12">
        <v>1270.2082166885989</v>
      </c>
      <c r="O12" s="12">
        <v>1217.3976545947298</v>
      </c>
      <c r="P12" s="12">
        <v>1248.6123089290991</v>
      </c>
      <c r="Q12" s="12">
        <v>1272.0200333901989</v>
      </c>
      <c r="R12" s="12">
        <v>1103.95122389526</v>
      </c>
      <c r="S12" s="12">
        <v>1228.0085957864999</v>
      </c>
      <c r="T12" s="12">
        <v>1257.1839568846278</v>
      </c>
      <c r="U12" s="12">
        <v>1316.876125815</v>
      </c>
      <c r="V12" s="12">
        <v>1275.5599791093</v>
      </c>
      <c r="W12" s="12">
        <v>1281.4706785891001</v>
      </c>
      <c r="X12" s="12">
        <v>1218.3013045850969</v>
      </c>
      <c r="Y12" s="12">
        <v>1231.8202605322997</v>
      </c>
      <c r="Z12" s="12">
        <v>1233.6496849625998</v>
      </c>
      <c r="AA12" s="12">
        <v>1070.6827677245999</v>
      </c>
      <c r="AB12" s="12">
        <v>1063.3732150000001</v>
      </c>
      <c r="AC12" s="12">
        <v>1112.5917799999991</v>
      </c>
      <c r="AD12" s="12">
        <v>1052.99704</v>
      </c>
    </row>
    <row r="13" spans="1:30" s="6" customFormat="1">
      <c r="A13" s="44" t="s">
        <v>103</v>
      </c>
      <c r="B13" s="44" t="s">
        <v>111</v>
      </c>
      <c r="C13" s="44" t="s">
        <v>30</v>
      </c>
      <c r="D13" s="44" t="s">
        <v>10</v>
      </c>
      <c r="E13" s="12">
        <v>3689.1470519999993</v>
      </c>
      <c r="F13" s="12">
        <v>3371.6672340180085</v>
      </c>
      <c r="G13" s="12">
        <v>2966.365073666158</v>
      </c>
      <c r="H13" s="12">
        <v>3733.6669954313993</v>
      </c>
      <c r="I13" s="12">
        <v>3070.2538116781388</v>
      </c>
      <c r="J13" s="12">
        <v>3335.1717970825989</v>
      </c>
      <c r="K13" s="12">
        <v>3914.5313968370492</v>
      </c>
      <c r="L13" s="12">
        <v>4081.3521038551989</v>
      </c>
      <c r="M13" s="12">
        <v>4050.6617131946396</v>
      </c>
      <c r="N13" s="12">
        <v>7839.1813750000001</v>
      </c>
      <c r="O13" s="12">
        <v>9151.1255659999988</v>
      </c>
      <c r="P13" s="12">
        <v>9713.8252379999994</v>
      </c>
      <c r="Q13" s="12">
        <v>9656.9920149999998</v>
      </c>
      <c r="R13" s="12">
        <v>7876.2381239999904</v>
      </c>
      <c r="S13" s="12">
        <v>8757.1174869999959</v>
      </c>
      <c r="T13" s="12">
        <v>9209.8929769999995</v>
      </c>
      <c r="U13" s="12">
        <v>9582.8776869999983</v>
      </c>
      <c r="V13" s="12">
        <v>9283.5891529999972</v>
      </c>
      <c r="W13" s="12">
        <v>9399.7776059999997</v>
      </c>
      <c r="X13" s="12">
        <v>11606.199859999999</v>
      </c>
      <c r="Y13" s="12">
        <v>12047.563424999998</v>
      </c>
      <c r="Z13" s="12">
        <v>12213.280077999998</v>
      </c>
      <c r="AA13" s="12">
        <v>9495.3815499999982</v>
      </c>
      <c r="AB13" s="12">
        <v>9774.49064</v>
      </c>
      <c r="AC13" s="12">
        <v>10899.16426999999</v>
      </c>
      <c r="AD13" s="12">
        <v>11756.276379999999</v>
      </c>
    </row>
    <row r="14" spans="1:30" s="6" customFormat="1">
      <c r="A14" s="44" t="s">
        <v>103</v>
      </c>
      <c r="B14" s="44" t="s">
        <v>112</v>
      </c>
      <c r="C14" s="44" t="s">
        <v>146</v>
      </c>
      <c r="D14" s="44" t="s">
        <v>10</v>
      </c>
      <c r="E14" s="12">
        <v>0</v>
      </c>
      <c r="F14" s="12">
        <v>4.4092067000000001E-5</v>
      </c>
      <c r="G14" s="12">
        <v>7.9633699999999996E-5</v>
      </c>
      <c r="H14" s="12">
        <v>2.3936625999999999E-4</v>
      </c>
      <c r="I14" s="12">
        <v>2.95137E-4</v>
      </c>
      <c r="J14" s="12">
        <v>3.27407099999999E-4</v>
      </c>
      <c r="K14" s="12">
        <v>3.5277038000000003E-4</v>
      </c>
      <c r="L14" s="12">
        <v>3.6497457999999899E-4</v>
      </c>
      <c r="M14" s="12">
        <v>3.7748441999999998E-4</v>
      </c>
      <c r="N14" s="12">
        <v>2.1705100000000001E-3</v>
      </c>
      <c r="O14" s="12">
        <v>8.3428310000000002E-3</v>
      </c>
      <c r="P14" s="12">
        <v>8.7439639999999999E-3</v>
      </c>
      <c r="Q14" s="12">
        <v>8.7922639999999993E-3</v>
      </c>
      <c r="R14" s="12">
        <v>7.2344294999999899E-3</v>
      </c>
      <c r="S14" s="12">
        <v>8.3045640000000004E-3</v>
      </c>
      <c r="T14" s="12">
        <v>8.3462799999999993E-3</v>
      </c>
      <c r="U14" s="12">
        <v>582.47090000000003</v>
      </c>
      <c r="V14" s="12">
        <v>558.28959999999995</v>
      </c>
      <c r="W14" s="12">
        <v>563.51</v>
      </c>
      <c r="X14" s="12">
        <v>540.82776000000001</v>
      </c>
      <c r="Y14" s="12">
        <v>549.77089999999998</v>
      </c>
      <c r="Z14" s="12">
        <v>551.35149999999999</v>
      </c>
      <c r="AA14" s="12">
        <v>457.57787999999999</v>
      </c>
      <c r="AB14" s="12">
        <v>1250.2674999999999</v>
      </c>
      <c r="AC14" s="12">
        <v>1263.6384</v>
      </c>
      <c r="AD14" s="12">
        <v>6378.02</v>
      </c>
    </row>
    <row r="15" spans="1:30" s="6" customFormat="1">
      <c r="A15" s="44" t="s">
        <v>173</v>
      </c>
      <c r="B15" s="44" t="s">
        <v>113</v>
      </c>
      <c r="C15" s="44" t="s">
        <v>147</v>
      </c>
      <c r="D15" s="44" t="s">
        <v>10</v>
      </c>
      <c r="E15" s="12">
        <v>437.58855</v>
      </c>
      <c r="F15" s="12">
        <v>366.87083945795996</v>
      </c>
      <c r="G15" s="12">
        <v>406.35839399999901</v>
      </c>
      <c r="H15" s="12">
        <v>403.80824299999887</v>
      </c>
      <c r="I15" s="12">
        <v>397.23284999999998</v>
      </c>
      <c r="J15" s="12">
        <v>406.08994299999887</v>
      </c>
      <c r="K15" s="12">
        <v>469.90972699999992</v>
      </c>
      <c r="L15" s="12">
        <v>461.31798699999894</v>
      </c>
      <c r="M15" s="12">
        <v>455.47530999999896</v>
      </c>
      <c r="N15" s="12">
        <v>449.00765399999904</v>
      </c>
      <c r="O15" s="12">
        <v>435.39740399999801</v>
      </c>
      <c r="P15" s="12">
        <v>456.40379999999988</v>
      </c>
      <c r="Q15" s="12">
        <v>464.45965000000001</v>
      </c>
      <c r="R15" s="12">
        <v>416.6677499999999</v>
      </c>
      <c r="S15" s="12">
        <v>431.09589000000005</v>
      </c>
      <c r="T15" s="12">
        <v>462.99029300000001</v>
      </c>
      <c r="U15" s="12">
        <v>465.87313999999998</v>
      </c>
      <c r="V15" s="12">
        <v>442.872366</v>
      </c>
      <c r="W15" s="12">
        <v>415.52649999999903</v>
      </c>
      <c r="X15" s="12">
        <v>409.21481000000006</v>
      </c>
      <c r="Y15" s="12">
        <v>444.82716999999991</v>
      </c>
      <c r="Z15" s="12">
        <v>421.41587999999899</v>
      </c>
      <c r="AA15" s="12">
        <v>402.66109</v>
      </c>
      <c r="AB15" s="12">
        <v>429.64477999999895</v>
      </c>
      <c r="AC15" s="12">
        <v>459.71361999999999</v>
      </c>
      <c r="AD15" s="12">
        <v>463.12062000000003</v>
      </c>
    </row>
    <row r="16" spans="1:30" s="6" customFormat="1">
      <c r="A16" s="44" t="s">
        <v>173</v>
      </c>
      <c r="B16" s="44" t="s">
        <v>114</v>
      </c>
      <c r="C16" s="44" t="s">
        <v>148</v>
      </c>
      <c r="D16" s="44" t="s">
        <v>10</v>
      </c>
      <c r="E16" s="12">
        <v>1258.948903</v>
      </c>
      <c r="F16" s="12">
        <v>1301.7007500000002</v>
      </c>
      <c r="G16" s="12">
        <v>2023.2542099999987</v>
      </c>
      <c r="H16" s="12">
        <v>2461.9733900000001</v>
      </c>
      <c r="I16" s="12">
        <v>2174.6305709999988</v>
      </c>
      <c r="J16" s="12">
        <v>2312.7865179999999</v>
      </c>
      <c r="K16" s="12">
        <v>2577.2679499999999</v>
      </c>
      <c r="L16" s="12">
        <v>2827.8771500000003</v>
      </c>
      <c r="M16" s="12">
        <v>2719.4208840000001</v>
      </c>
      <c r="N16" s="12">
        <v>2840.3814330000005</v>
      </c>
      <c r="O16" s="12">
        <v>2695.0227850000001</v>
      </c>
      <c r="P16" s="12">
        <v>2859.5968599999997</v>
      </c>
      <c r="Q16" s="12">
        <v>2867.4644539999999</v>
      </c>
      <c r="R16" s="12">
        <v>2311.1314899999998</v>
      </c>
      <c r="S16" s="12">
        <v>2472.5280969999999</v>
      </c>
      <c r="T16" s="12">
        <v>2681.119889999999</v>
      </c>
      <c r="U16" s="12">
        <v>4103.0413669999998</v>
      </c>
      <c r="V16" s="12">
        <v>3833.5800669999999</v>
      </c>
      <c r="W16" s="12">
        <v>7883.3278929999979</v>
      </c>
      <c r="X16" s="12">
        <v>7229.8545400000003</v>
      </c>
      <c r="Y16" s="12">
        <v>7822.74413</v>
      </c>
      <c r="Z16" s="12">
        <v>7658.1042100000004</v>
      </c>
      <c r="AA16" s="12">
        <v>6255.7370000000001</v>
      </c>
      <c r="AB16" s="12">
        <v>6684.4795299999996</v>
      </c>
      <c r="AC16" s="12">
        <v>7274.0386199999994</v>
      </c>
      <c r="AD16" s="12">
        <v>7531.1577699999998</v>
      </c>
    </row>
    <row r="17" spans="1:30" s="6" customFormat="1">
      <c r="A17" s="44" t="s">
        <v>173</v>
      </c>
      <c r="B17" s="44" t="s">
        <v>115</v>
      </c>
      <c r="C17" s="44" t="s">
        <v>149</v>
      </c>
      <c r="D17" s="44" t="s">
        <v>10</v>
      </c>
      <c r="E17" s="12">
        <v>2143.7791849999976</v>
      </c>
      <c r="F17" s="12">
        <v>3787.0875800000003</v>
      </c>
      <c r="G17" s="12">
        <v>3747.153299999999</v>
      </c>
      <c r="H17" s="12">
        <v>3682.0479099999989</v>
      </c>
      <c r="I17" s="12">
        <v>6707.0694640000002</v>
      </c>
      <c r="J17" s="12">
        <v>7043.8817299999992</v>
      </c>
      <c r="K17" s="12">
        <v>8073.6589699999986</v>
      </c>
      <c r="L17" s="12">
        <v>7936.2061559999975</v>
      </c>
      <c r="M17" s="12">
        <v>7938.0133100000003</v>
      </c>
      <c r="N17" s="12">
        <v>7859.6825900000003</v>
      </c>
      <c r="O17" s="12">
        <v>7724.3853049999989</v>
      </c>
      <c r="P17" s="12">
        <v>8184.4459199999983</v>
      </c>
      <c r="Q17" s="12">
        <v>8162.5620499999995</v>
      </c>
      <c r="R17" s="12">
        <v>6893.7031859999988</v>
      </c>
      <c r="S17" s="12">
        <v>7204.9856349999991</v>
      </c>
      <c r="T17" s="12">
        <v>7977.0870500000001</v>
      </c>
      <c r="U17" s="12">
        <v>10037.660189999999</v>
      </c>
      <c r="V17" s="12">
        <v>13181.28296</v>
      </c>
      <c r="W17" s="12">
        <v>12577.030126</v>
      </c>
      <c r="X17" s="12">
        <v>14717.452705</v>
      </c>
      <c r="Y17" s="12">
        <v>15998.606725999998</v>
      </c>
      <c r="Z17" s="12">
        <v>16329.186669999999</v>
      </c>
      <c r="AA17" s="12">
        <v>14321.271470999898</v>
      </c>
      <c r="AB17" s="12">
        <v>15051.330799999998</v>
      </c>
      <c r="AC17" s="12">
        <v>17016.297826999999</v>
      </c>
      <c r="AD17" s="12">
        <v>16326.884249999999</v>
      </c>
    </row>
    <row r="18" spans="1:30" s="6" customFormat="1">
      <c r="A18" s="44" t="s">
        <v>173</v>
      </c>
      <c r="B18" s="44" t="s">
        <v>116</v>
      </c>
      <c r="C18" s="44" t="s">
        <v>150</v>
      </c>
      <c r="D18" s="44" t="s">
        <v>10</v>
      </c>
      <c r="E18" s="12">
        <v>123.76623499999999</v>
      </c>
      <c r="F18" s="12">
        <v>104.17737540456</v>
      </c>
      <c r="G18" s="12">
        <v>96.922205069999904</v>
      </c>
      <c r="H18" s="12">
        <v>99.267024170200003</v>
      </c>
      <c r="I18" s="12">
        <v>265.04002000000003</v>
      </c>
      <c r="J18" s="12">
        <v>271.73266000000001</v>
      </c>
      <c r="K18" s="12">
        <v>301.29822999999999</v>
      </c>
      <c r="L18" s="12">
        <v>286.08485999999999</v>
      </c>
      <c r="M18" s="12">
        <v>296.44374599999998</v>
      </c>
      <c r="N18" s="12">
        <v>276.85721999999902</v>
      </c>
      <c r="O18" s="12">
        <v>286.21043499999996</v>
      </c>
      <c r="P18" s="12">
        <v>290.65331000000003</v>
      </c>
      <c r="Q18" s="12">
        <v>302.56817999999998</v>
      </c>
      <c r="R18" s="12">
        <v>278.45184</v>
      </c>
      <c r="S18" s="12">
        <v>288.25371000000001</v>
      </c>
      <c r="T18" s="12">
        <v>296.74239399999902</v>
      </c>
      <c r="U18" s="12">
        <v>288.21708000000001</v>
      </c>
      <c r="V18" s="12">
        <v>287.18425999999999</v>
      </c>
      <c r="W18" s="12">
        <v>251.92611399999998</v>
      </c>
      <c r="X18" s="12">
        <v>467.57749999999999</v>
      </c>
      <c r="Y18" s="12">
        <v>486.13119999999998</v>
      </c>
      <c r="Z18" s="12">
        <v>455.74142000000001</v>
      </c>
      <c r="AA18" s="12">
        <v>417.95913999999999</v>
      </c>
      <c r="AB18" s="12">
        <v>438.74209999999999</v>
      </c>
      <c r="AC18" s="12">
        <v>450.07574</v>
      </c>
      <c r="AD18" s="12">
        <v>428.23052999999999</v>
      </c>
    </row>
    <row r="19" spans="1:30" s="6" customFormat="1">
      <c r="A19" s="44" t="s">
        <v>173</v>
      </c>
      <c r="B19" s="44" t="s">
        <v>117</v>
      </c>
      <c r="C19" s="44" t="s">
        <v>151</v>
      </c>
      <c r="D19" s="44" t="s">
        <v>10</v>
      </c>
      <c r="E19" s="12">
        <v>2966.5349849999989</v>
      </c>
      <c r="F19" s="12">
        <v>2782.186516164943</v>
      </c>
      <c r="G19" s="12">
        <v>3252.6877958713503</v>
      </c>
      <c r="H19" s="12">
        <v>3233.5434512422999</v>
      </c>
      <c r="I19" s="12">
        <v>3198.0070391463987</v>
      </c>
      <c r="J19" s="12">
        <v>3262.0999600972982</v>
      </c>
      <c r="K19" s="12">
        <v>3511.0434621399995</v>
      </c>
      <c r="L19" s="12">
        <v>3379.3726010560003</v>
      </c>
      <c r="M19" s="12">
        <v>3524.1016022052986</v>
      </c>
      <c r="N19" s="12">
        <v>3346.0568983395997</v>
      </c>
      <c r="O19" s="12">
        <v>3218.4292267956994</v>
      </c>
      <c r="P19" s="12">
        <v>3368.5273900599987</v>
      </c>
      <c r="Q19" s="12">
        <v>3409.8419080359995</v>
      </c>
      <c r="R19" s="12">
        <v>3277.5400809039979</v>
      </c>
      <c r="S19" s="12">
        <v>3078.6178502224002</v>
      </c>
      <c r="T19" s="12">
        <v>3147.2282666689989</v>
      </c>
      <c r="U19" s="12">
        <v>3077.9358354004989</v>
      </c>
      <c r="V19" s="12">
        <v>3131.4184342633989</v>
      </c>
      <c r="W19" s="12">
        <v>2842.1539326059992</v>
      </c>
      <c r="X19" s="12">
        <v>2655.6693727559987</v>
      </c>
      <c r="Y19" s="12">
        <v>2858.7064436124983</v>
      </c>
      <c r="Z19" s="12">
        <v>4984.0500499999998</v>
      </c>
      <c r="AA19" s="12">
        <v>6906.3414329999996</v>
      </c>
      <c r="AB19" s="12">
        <v>7274.1111769999907</v>
      </c>
      <c r="AC19" s="12">
        <v>7505.9406029999991</v>
      </c>
      <c r="AD19" s="12">
        <v>7715.0028220000004</v>
      </c>
    </row>
    <row r="20" spans="1:30" s="6" customFormat="1">
      <c r="A20" s="44" t="s">
        <v>173</v>
      </c>
      <c r="B20" s="44" t="s">
        <v>118</v>
      </c>
      <c r="C20" s="44" t="s">
        <v>152</v>
      </c>
      <c r="D20" s="44" t="s">
        <v>10</v>
      </c>
      <c r="E20" s="12">
        <v>1565.91651</v>
      </c>
      <c r="F20" s="12">
        <v>1421.8593604511359</v>
      </c>
      <c r="G20" s="12">
        <v>1407.6465059847289</v>
      </c>
      <c r="H20" s="12">
        <v>1435.656125996778</v>
      </c>
      <c r="I20" s="12">
        <v>1335.6280258328397</v>
      </c>
      <c r="J20" s="12">
        <v>1406.4760188686698</v>
      </c>
      <c r="K20" s="12">
        <v>1552.216267601839</v>
      </c>
      <c r="L20" s="12">
        <v>1460.4014887456401</v>
      </c>
      <c r="M20" s="12">
        <v>1544.8940340189588</v>
      </c>
      <c r="N20" s="12">
        <v>1499.8494152388989</v>
      </c>
      <c r="O20" s="12">
        <v>1448.7250785756489</v>
      </c>
      <c r="P20" s="12">
        <v>1498.8080799509491</v>
      </c>
      <c r="Q20" s="12">
        <v>1520.1533235426598</v>
      </c>
      <c r="R20" s="12">
        <v>1369.3936410295989</v>
      </c>
      <c r="S20" s="12">
        <v>1450.3554635180001</v>
      </c>
      <c r="T20" s="12">
        <v>1521.947019273199</v>
      </c>
      <c r="U20" s="12">
        <v>1448.9096311879298</v>
      </c>
      <c r="V20" s="12">
        <v>1494.9514550263998</v>
      </c>
      <c r="W20" s="12">
        <v>1409.302644628699</v>
      </c>
      <c r="X20" s="12">
        <v>1329.2136976511599</v>
      </c>
      <c r="Y20" s="12">
        <v>1396.5136722849986</v>
      </c>
      <c r="Z20" s="12">
        <v>1375.3370896877</v>
      </c>
      <c r="AA20" s="12">
        <v>1267.0011011932002</v>
      </c>
      <c r="AB20" s="12">
        <v>1333.2026931813</v>
      </c>
      <c r="AC20" s="12">
        <v>1397.7330748462998</v>
      </c>
      <c r="AD20" s="12">
        <v>1318.1307662423001</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3.6521923999999999E-5</v>
      </c>
      <c r="G23" s="12">
        <v>1.0485021E-4</v>
      </c>
      <c r="H23" s="12">
        <v>4.156122E-4</v>
      </c>
      <c r="I23" s="12">
        <v>6.999501E-4</v>
      </c>
      <c r="J23" s="12">
        <v>7.4875759999999995E-4</v>
      </c>
      <c r="K23" s="12">
        <v>7.9190009999999895E-4</v>
      </c>
      <c r="L23" s="12">
        <v>6.8284230000000001E-4</v>
      </c>
      <c r="M23" s="12">
        <v>7.9643140000000003E-4</v>
      </c>
      <c r="N23" s="12">
        <v>8.0620194999999999E-4</v>
      </c>
      <c r="O23" s="12">
        <v>7.7767093999999998E-4</v>
      </c>
      <c r="P23" s="12">
        <v>8.0411455999999904E-4</v>
      </c>
      <c r="Q23" s="12">
        <v>7.9510819999999995E-4</v>
      </c>
      <c r="R23" s="12">
        <v>7.0689419999999997E-4</v>
      </c>
      <c r="S23" s="12">
        <v>7.3587266000000001E-4</v>
      </c>
      <c r="T23" s="12">
        <v>7.7398539999999996E-4</v>
      </c>
      <c r="U23" s="12">
        <v>6.7929573999999998E-4</v>
      </c>
      <c r="V23" s="12">
        <v>1.7965758E-3</v>
      </c>
      <c r="W23" s="12">
        <v>1.7506684000000001E-3</v>
      </c>
      <c r="X23" s="12">
        <v>6.3288193E-3</v>
      </c>
      <c r="Y23" s="12">
        <v>6.5230739999999995E-2</v>
      </c>
      <c r="Z23" s="12">
        <v>6.3924339999999996E-2</v>
      </c>
      <c r="AA23" s="12">
        <v>5.8667377E-2</v>
      </c>
      <c r="AB23" s="12">
        <v>6.1146333999999997E-2</v>
      </c>
      <c r="AC23" s="12">
        <v>6.4272250000000003E-2</v>
      </c>
      <c r="AD23" s="12">
        <v>5.6185230000000003E-2</v>
      </c>
    </row>
    <row r="24" spans="1:30" s="6" customFormat="1">
      <c r="A24" s="44" t="s">
        <v>174</v>
      </c>
      <c r="B24" s="44" t="s">
        <v>122</v>
      </c>
      <c r="C24" s="44" t="s">
        <v>156</v>
      </c>
      <c r="D24" s="44" t="s">
        <v>10</v>
      </c>
      <c r="E24" s="12">
        <v>1222.0506159999979</v>
      </c>
      <c r="F24" s="12">
        <v>1189.8261070000001</v>
      </c>
      <c r="G24" s="12">
        <v>998.20580799999993</v>
      </c>
      <c r="H24" s="12">
        <v>1175.9797469999999</v>
      </c>
      <c r="I24" s="12">
        <v>1217.8944839999979</v>
      </c>
      <c r="J24" s="12">
        <v>1304.1770169999982</v>
      </c>
      <c r="K24" s="12">
        <v>1354.04423</v>
      </c>
      <c r="L24" s="12">
        <v>1314.8625889999987</v>
      </c>
      <c r="M24" s="12">
        <v>1385.4473200000002</v>
      </c>
      <c r="N24" s="12">
        <v>1352.2865149999991</v>
      </c>
      <c r="O24" s="12">
        <v>1626.893668999998</v>
      </c>
      <c r="P24" s="12">
        <v>1658.3436719999979</v>
      </c>
      <c r="Q24" s="12">
        <v>1692.421134999998</v>
      </c>
      <c r="R24" s="12">
        <v>1573.7439199999981</v>
      </c>
      <c r="S24" s="12">
        <v>1637.0562</v>
      </c>
      <c r="T24" s="12">
        <v>1596.9455</v>
      </c>
      <c r="U24" s="12">
        <v>1553.580387</v>
      </c>
      <c r="V24" s="12">
        <v>1626.8307440000001</v>
      </c>
      <c r="W24" s="12">
        <v>1574.3509639999988</v>
      </c>
      <c r="X24" s="12">
        <v>1471.254864</v>
      </c>
      <c r="Y24" s="12">
        <v>4030.50585</v>
      </c>
      <c r="Z24" s="12">
        <v>4145.2199199999905</v>
      </c>
      <c r="AA24" s="12">
        <v>4026.7319799999987</v>
      </c>
      <c r="AB24" s="12">
        <v>4296.3494049999999</v>
      </c>
      <c r="AC24" s="12">
        <v>3989.2433499999988</v>
      </c>
      <c r="AD24" s="12">
        <v>3094.02952</v>
      </c>
    </row>
    <row r="25" spans="1:30" s="6" customFormat="1">
      <c r="A25" s="44" t="s">
        <v>174</v>
      </c>
      <c r="B25" s="44" t="s">
        <v>123</v>
      </c>
      <c r="C25" s="44" t="s">
        <v>157</v>
      </c>
      <c r="D25" s="44" t="s">
        <v>10</v>
      </c>
      <c r="E25" s="12">
        <v>0</v>
      </c>
      <c r="F25" s="12">
        <v>3.1586093E-5</v>
      </c>
      <c r="G25" s="12">
        <v>7.6818710000000004E-5</v>
      </c>
      <c r="H25" s="12">
        <v>2.928284E-4</v>
      </c>
      <c r="I25" s="12">
        <v>3.1164552999999998E-4</v>
      </c>
      <c r="J25" s="12">
        <v>3.4869879999999999E-4</v>
      </c>
      <c r="K25" s="12">
        <v>3.442586E-4</v>
      </c>
      <c r="L25" s="12">
        <v>3.1108885999999998E-4</v>
      </c>
      <c r="M25" s="12">
        <v>3.5341866999999899E-4</v>
      </c>
      <c r="N25" s="12">
        <v>3.6915919999999999E-4</v>
      </c>
      <c r="O25" s="12">
        <v>3.6162629999999998E-4</v>
      </c>
      <c r="P25" s="12">
        <v>3.7408904999999999E-4</v>
      </c>
      <c r="Q25" s="12">
        <v>3.8042039999999999E-4</v>
      </c>
      <c r="R25" s="12">
        <v>3.0853219999999999E-4</v>
      </c>
      <c r="S25" s="12">
        <v>3.3729947999999998E-4</v>
      </c>
      <c r="T25" s="12">
        <v>3.4254093999999999E-4</v>
      </c>
      <c r="U25" s="12">
        <v>3.1652043E-4</v>
      </c>
      <c r="V25" s="12">
        <v>6.1186759999999998E-4</v>
      </c>
      <c r="W25" s="12">
        <v>6.357639E-4</v>
      </c>
      <c r="X25" s="12">
        <v>7.7985622999999897E-4</v>
      </c>
      <c r="Y25" s="12">
        <v>1.6691656E-3</v>
      </c>
      <c r="Z25" s="12">
        <v>1.686424E-3</v>
      </c>
      <c r="AA25" s="12">
        <v>1.4095251999999901E-3</v>
      </c>
      <c r="AB25" s="12">
        <v>1.5249517000000001E-3</v>
      </c>
      <c r="AC25" s="12">
        <v>1.5652032999999999E-3</v>
      </c>
      <c r="AD25" s="12">
        <v>1.4370753E-3</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120.99885999999999</v>
      </c>
      <c r="G27" s="12">
        <v>102.68949000000001</v>
      </c>
      <c r="H27" s="12">
        <v>117.11458</v>
      </c>
      <c r="I27" s="12">
        <v>109.027999999999</v>
      </c>
      <c r="J27" s="12">
        <v>118.7206</v>
      </c>
      <c r="K27" s="12">
        <v>130.79613000000001</v>
      </c>
      <c r="L27" s="12">
        <v>121.297919999999</v>
      </c>
      <c r="M27" s="12">
        <v>125.98799</v>
      </c>
      <c r="N27" s="12">
        <v>131.21100000000001</v>
      </c>
      <c r="O27" s="12">
        <v>134.93702999999999</v>
      </c>
      <c r="P27" s="12">
        <v>134.2534</v>
      </c>
      <c r="Q27" s="12">
        <v>132.57596000000001</v>
      </c>
      <c r="R27" s="12">
        <v>114.56383</v>
      </c>
      <c r="S27" s="12">
        <v>119.53868999999899</v>
      </c>
      <c r="T27" s="12">
        <v>124.5254</v>
      </c>
      <c r="U27" s="12">
        <v>115.946236</v>
      </c>
      <c r="V27" s="12">
        <v>116.98363999999999</v>
      </c>
      <c r="W27" s="12">
        <v>121.67352</v>
      </c>
      <c r="X27" s="12">
        <v>123.01416</v>
      </c>
      <c r="Y27" s="12">
        <v>121.74827999999999</v>
      </c>
      <c r="Z27" s="12">
        <v>121.80131</v>
      </c>
      <c r="AA27" s="12">
        <v>107.04675</v>
      </c>
      <c r="AB27" s="12">
        <v>111.872695999999</v>
      </c>
      <c r="AC27" s="12">
        <v>117.710619999999</v>
      </c>
      <c r="AD27" s="12">
        <v>112.06595</v>
      </c>
    </row>
    <row r="28" spans="1:30" s="6" customFormat="1">
      <c r="A28" s="44" t="s">
        <v>174</v>
      </c>
      <c r="B28" s="44" t="s">
        <v>126</v>
      </c>
      <c r="C28" s="44" t="s">
        <v>160</v>
      </c>
      <c r="D28" s="44" t="s">
        <v>10</v>
      </c>
      <c r="E28" s="12">
        <v>847.44387999999992</v>
      </c>
      <c r="F28" s="12">
        <v>1085.9592199999988</v>
      </c>
      <c r="G28" s="12">
        <v>921.61798999999905</v>
      </c>
      <c r="H28" s="12">
        <v>1086.0858099999989</v>
      </c>
      <c r="I28" s="12">
        <v>1125.5992999999989</v>
      </c>
      <c r="J28" s="12">
        <v>1240.5524700000001</v>
      </c>
      <c r="K28" s="12">
        <v>1301.8142800000001</v>
      </c>
      <c r="L28" s="12">
        <v>1226.4120699999989</v>
      </c>
      <c r="M28" s="12">
        <v>1331.609809999999</v>
      </c>
      <c r="N28" s="12">
        <v>1312.5553599999989</v>
      </c>
      <c r="O28" s="12">
        <v>1223.0856999999992</v>
      </c>
      <c r="P28" s="12">
        <v>1250.920099999998</v>
      </c>
      <c r="Q28" s="12">
        <v>1259.908459999999</v>
      </c>
      <c r="R28" s="12">
        <v>1175.385949999998</v>
      </c>
      <c r="S28" s="12">
        <v>1242.9609699999999</v>
      </c>
      <c r="T28" s="12">
        <v>1220.8999399999989</v>
      </c>
      <c r="U28" s="12">
        <v>1154.407959999998</v>
      </c>
      <c r="V28" s="12">
        <v>1222.17392</v>
      </c>
      <c r="W28" s="12">
        <v>1204.4208799999999</v>
      </c>
      <c r="X28" s="12">
        <v>1101.5081799999989</v>
      </c>
      <c r="Y28" s="12">
        <v>919.54060000000004</v>
      </c>
      <c r="Z28" s="12">
        <v>937.43993</v>
      </c>
      <c r="AA28" s="12">
        <v>892.45582000000013</v>
      </c>
      <c r="AB28" s="12">
        <v>945.73750999999902</v>
      </c>
      <c r="AC28" s="12">
        <v>942.7370699999999</v>
      </c>
      <c r="AD28" s="12">
        <v>909.22817000000009</v>
      </c>
    </row>
    <row r="29" spans="1:30" s="6" customFormat="1">
      <c r="A29" s="44" t="s">
        <v>175</v>
      </c>
      <c r="B29" s="44" t="s">
        <v>127</v>
      </c>
      <c r="C29" s="44" t="s">
        <v>161</v>
      </c>
      <c r="D29" s="44" t="s">
        <v>10</v>
      </c>
      <c r="E29" s="12">
        <v>296.79095099999989</v>
      </c>
      <c r="F29" s="12">
        <v>797.93991099999994</v>
      </c>
      <c r="G29" s="12">
        <v>938.27864</v>
      </c>
      <c r="H29" s="12">
        <v>965.39013299999988</v>
      </c>
      <c r="I29" s="12">
        <v>845.61798199999987</v>
      </c>
      <c r="J29" s="12">
        <v>910.87551300000007</v>
      </c>
      <c r="K29" s="12">
        <v>916.71507499999984</v>
      </c>
      <c r="L29" s="12">
        <v>870.35686600000008</v>
      </c>
      <c r="M29" s="12">
        <v>925.95727800000009</v>
      </c>
      <c r="N29" s="12">
        <v>928.78700000000003</v>
      </c>
      <c r="O29" s="12">
        <v>912.77910599999996</v>
      </c>
      <c r="P29" s="12">
        <v>917.3725649999999</v>
      </c>
      <c r="Q29" s="12">
        <v>948.17372299999988</v>
      </c>
      <c r="R29" s="12">
        <v>867.83986799999991</v>
      </c>
      <c r="S29" s="12">
        <v>963.75289200000009</v>
      </c>
      <c r="T29" s="12">
        <v>965.66679699999997</v>
      </c>
      <c r="U29" s="12">
        <v>907.71229899999992</v>
      </c>
      <c r="V29" s="12">
        <v>942.42293799999993</v>
      </c>
      <c r="W29" s="12">
        <v>947.03662799999893</v>
      </c>
      <c r="X29" s="12">
        <v>875.21012399999995</v>
      </c>
      <c r="Y29" s="12">
        <v>914.81742899999904</v>
      </c>
      <c r="Z29" s="12">
        <v>902.5048240000001</v>
      </c>
      <c r="AA29" s="12">
        <v>790.4547869999999</v>
      </c>
      <c r="AB29" s="12">
        <v>864.03995699999984</v>
      </c>
      <c r="AC29" s="12">
        <v>837.54668100000004</v>
      </c>
      <c r="AD29" s="12">
        <v>619.32997899999987</v>
      </c>
    </row>
    <row r="30" spans="1:30" s="6" customFormat="1">
      <c r="A30" s="44" t="s">
        <v>175</v>
      </c>
      <c r="B30" s="44" t="s">
        <v>128</v>
      </c>
      <c r="C30" s="44" t="s">
        <v>162</v>
      </c>
      <c r="D30" s="44" t="s">
        <v>10</v>
      </c>
      <c r="E30" s="12">
        <v>42.539977999999998</v>
      </c>
      <c r="F30" s="12">
        <v>95.167905999999988</v>
      </c>
      <c r="G30" s="12">
        <v>105.6861959999999</v>
      </c>
      <c r="H30" s="12">
        <v>110.38631100000001</v>
      </c>
      <c r="I30" s="12">
        <v>92.760388000000006</v>
      </c>
      <c r="J30" s="12">
        <v>99.464879999999908</v>
      </c>
      <c r="K30" s="12">
        <v>105.406942</v>
      </c>
      <c r="L30" s="12">
        <v>89.454959499999902</v>
      </c>
      <c r="M30" s="12">
        <v>94.706765499999904</v>
      </c>
      <c r="N30" s="12">
        <v>95.562797999999901</v>
      </c>
      <c r="O30" s="12">
        <v>95.394739999999899</v>
      </c>
      <c r="P30" s="12">
        <v>93.755423000000008</v>
      </c>
      <c r="Q30" s="12">
        <v>99.064659000000006</v>
      </c>
      <c r="R30" s="12">
        <v>85.840746999999993</v>
      </c>
      <c r="S30" s="12">
        <v>92.249571000000003</v>
      </c>
      <c r="T30" s="12">
        <v>96.781444999999991</v>
      </c>
      <c r="U30" s="12">
        <v>92.424118999999891</v>
      </c>
      <c r="V30" s="12">
        <v>74.474061000000006</v>
      </c>
      <c r="W30" s="12">
        <v>73.880112999999994</v>
      </c>
      <c r="X30" s="12">
        <v>742.34184299999902</v>
      </c>
      <c r="Y30" s="12">
        <v>778.71480800000006</v>
      </c>
      <c r="Z30" s="12">
        <v>1302.7002</v>
      </c>
      <c r="AA30" s="12">
        <v>1557.7699</v>
      </c>
      <c r="AB30" s="12">
        <v>1650.3635999999999</v>
      </c>
      <c r="AC30" s="12">
        <v>1633.1268</v>
      </c>
      <c r="AD30" s="12">
        <v>1625.4827</v>
      </c>
    </row>
    <row r="31" spans="1:30" s="6" customFormat="1">
      <c r="A31" s="44" t="s">
        <v>175</v>
      </c>
      <c r="B31" s="44" t="s">
        <v>129</v>
      </c>
      <c r="C31" s="44" t="s">
        <v>163</v>
      </c>
      <c r="D31" s="44" t="s">
        <v>10</v>
      </c>
      <c r="E31" s="12">
        <v>0</v>
      </c>
      <c r="F31" s="12">
        <v>4.030741E-5</v>
      </c>
      <c r="G31" s="12">
        <v>1.2449704999999999E-4</v>
      </c>
      <c r="H31" s="12">
        <v>5.0402246000000003E-4</v>
      </c>
      <c r="I31" s="12">
        <v>4.5652157999999903E-4</v>
      </c>
      <c r="J31" s="12">
        <v>4.7940082999999999E-4</v>
      </c>
      <c r="K31" s="12">
        <v>4.9494830000000004E-4</v>
      </c>
      <c r="L31" s="12">
        <v>4.5247332000000003E-4</v>
      </c>
      <c r="M31" s="12">
        <v>4.8978405999999905E-4</v>
      </c>
      <c r="N31" s="12">
        <v>5.0069904000000001E-4</v>
      </c>
      <c r="O31" s="12">
        <v>5.0421020000000001E-4</v>
      </c>
      <c r="P31" s="12">
        <v>4.9532720000000001E-4</v>
      </c>
      <c r="Q31" s="12">
        <v>5.2484679999999998E-4</v>
      </c>
      <c r="R31" s="12">
        <v>4.5833332000000003E-4</v>
      </c>
      <c r="S31" s="12">
        <v>4.8192724000000001E-4</v>
      </c>
      <c r="T31" s="12">
        <v>5.1733819999999996E-4</v>
      </c>
      <c r="U31" s="12">
        <v>5.2625033999999997E-4</v>
      </c>
      <c r="V31" s="12">
        <v>1.2468258000000001E-3</v>
      </c>
      <c r="W31" s="12">
        <v>1.2367821000000001E-3</v>
      </c>
      <c r="X31" s="12">
        <v>1.4814508999999999E-3</v>
      </c>
      <c r="Y31" s="12">
        <v>1.4574460999999901E-3</v>
      </c>
      <c r="Z31" s="12">
        <v>1.916617E-3</v>
      </c>
      <c r="AA31" s="12">
        <v>1.9241147E-3</v>
      </c>
      <c r="AB31" s="12">
        <v>2.0147670999999998E-3</v>
      </c>
      <c r="AC31" s="12">
        <v>2.0889623999999999E-3</v>
      </c>
      <c r="AD31" s="12">
        <v>1.962377E-3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730.42615000000001</v>
      </c>
      <c r="F33" s="12">
        <v>635.40146421401403</v>
      </c>
      <c r="G33" s="12">
        <v>754.86743690170999</v>
      </c>
      <c r="H33" s="12">
        <v>773.81856380995907</v>
      </c>
      <c r="I33" s="12">
        <v>740.03049786139991</v>
      </c>
      <c r="J33" s="12">
        <v>754.36916032769909</v>
      </c>
      <c r="K33" s="12">
        <v>761.22024560459909</v>
      </c>
      <c r="L33" s="12">
        <v>752.77192840470002</v>
      </c>
      <c r="M33" s="12">
        <v>780.10758063429989</v>
      </c>
      <c r="N33" s="12">
        <v>726.96799987523991</v>
      </c>
      <c r="O33" s="12">
        <v>722.99924528844997</v>
      </c>
      <c r="P33" s="12">
        <v>724.11319867214991</v>
      </c>
      <c r="Q33" s="12">
        <v>762.84765950329893</v>
      </c>
      <c r="R33" s="12">
        <v>755.26666630149998</v>
      </c>
      <c r="S33" s="12">
        <v>779.79901004314888</v>
      </c>
      <c r="T33" s="12">
        <v>789.62526781320003</v>
      </c>
      <c r="U33" s="12">
        <v>779.09220646530002</v>
      </c>
      <c r="V33" s="12">
        <v>799.59132432059903</v>
      </c>
      <c r="W33" s="12">
        <v>747.56350808800005</v>
      </c>
      <c r="X33" s="12">
        <v>698.78991523819991</v>
      </c>
      <c r="Y33" s="12">
        <v>168.65860797559998</v>
      </c>
      <c r="Z33" s="12">
        <v>150.26866255900001</v>
      </c>
      <c r="AA33" s="12">
        <v>146.23530742419999</v>
      </c>
      <c r="AB33" s="12">
        <v>2.6230663E-3</v>
      </c>
      <c r="AC33" s="12">
        <v>2.6793051999999999E-3</v>
      </c>
      <c r="AD33" s="12">
        <v>2.5084019999999999E-3</v>
      </c>
    </row>
    <row r="34" spans="1:30" s="6" customFormat="1">
      <c r="A34" s="44" t="s">
        <v>175</v>
      </c>
      <c r="B34" s="44" t="s">
        <v>132</v>
      </c>
      <c r="C34" s="44" t="s">
        <v>166</v>
      </c>
      <c r="D34" s="44" t="s">
        <v>10</v>
      </c>
      <c r="E34" s="12">
        <v>0</v>
      </c>
      <c r="F34" s="12">
        <v>4.6524769999999997E-5</v>
      </c>
      <c r="G34" s="12">
        <v>2.3018611E-4</v>
      </c>
      <c r="H34" s="12">
        <v>7.3058770000000001E-4</v>
      </c>
      <c r="I34" s="12">
        <v>141.25064</v>
      </c>
      <c r="J34" s="12">
        <v>147.27993999999899</v>
      </c>
      <c r="K34" s="12">
        <v>152.47112999999999</v>
      </c>
      <c r="L34" s="12">
        <v>150.15706</v>
      </c>
      <c r="M34" s="12">
        <v>155.84220999999999</v>
      </c>
      <c r="N34" s="12">
        <v>147.97772000000001</v>
      </c>
      <c r="O34" s="12">
        <v>153.35738999999899</v>
      </c>
      <c r="P34" s="12">
        <v>153.61975000000001</v>
      </c>
      <c r="Q34" s="12">
        <v>161.23846</v>
      </c>
      <c r="R34" s="12">
        <v>145.41931</v>
      </c>
      <c r="S34" s="12">
        <v>152.6626</v>
      </c>
      <c r="T34" s="12">
        <v>158.61418</v>
      </c>
      <c r="U34" s="12">
        <v>155.29265000000001</v>
      </c>
      <c r="V34" s="12">
        <v>284.13715000000002</v>
      </c>
      <c r="W34" s="12">
        <v>266.4812</v>
      </c>
      <c r="X34" s="12">
        <v>448.84140000000002</v>
      </c>
      <c r="Y34" s="12">
        <v>466.48595999999998</v>
      </c>
      <c r="Z34" s="12">
        <v>482.46915000000001</v>
      </c>
      <c r="AA34" s="12">
        <v>641.71960000000001</v>
      </c>
      <c r="AB34" s="12">
        <v>669.41129999999998</v>
      </c>
      <c r="AC34" s="12">
        <v>662.82929999999999</v>
      </c>
      <c r="AD34" s="12">
        <v>744.38445999999999</v>
      </c>
    </row>
    <row r="35" spans="1:30" s="6" customFormat="1">
      <c r="A35" s="44" t="s">
        <v>175</v>
      </c>
      <c r="B35" s="44" t="s">
        <v>133</v>
      </c>
      <c r="C35" s="44" t="s">
        <v>167</v>
      </c>
      <c r="D35" s="44" t="s">
        <v>10</v>
      </c>
      <c r="E35" s="12">
        <v>0</v>
      </c>
      <c r="F35" s="12">
        <v>5.27969679999999E-5</v>
      </c>
      <c r="G35" s="12">
        <v>2.9788667000000001E-4</v>
      </c>
      <c r="H35" s="12">
        <v>604.19179999999994</v>
      </c>
      <c r="I35" s="12">
        <v>520.39469999999994</v>
      </c>
      <c r="J35" s="12">
        <v>543.10406</v>
      </c>
      <c r="K35" s="12">
        <v>564.73302999999999</v>
      </c>
      <c r="L35" s="12">
        <v>551.10789999999997</v>
      </c>
      <c r="M35" s="12">
        <v>571.01350000000002</v>
      </c>
      <c r="N35" s="12">
        <v>551.05633999999998</v>
      </c>
      <c r="O35" s="12">
        <v>571.41060000000004</v>
      </c>
      <c r="P35" s="12">
        <v>567.15800000000002</v>
      </c>
      <c r="Q35" s="12">
        <v>598.73833999999999</v>
      </c>
      <c r="R35" s="12">
        <v>535.16039999999998</v>
      </c>
      <c r="S35" s="12">
        <v>565.44759999999997</v>
      </c>
      <c r="T35" s="12">
        <v>587.96370000000002</v>
      </c>
      <c r="U35" s="12">
        <v>572.77965999999901</v>
      </c>
      <c r="V35" s="12">
        <v>587.33434999999997</v>
      </c>
      <c r="W35" s="12">
        <v>563.29809999999998</v>
      </c>
      <c r="X35" s="12">
        <v>1259.7146</v>
      </c>
      <c r="Y35" s="12">
        <v>1310.6865</v>
      </c>
      <c r="Z35" s="12">
        <v>1280.1332</v>
      </c>
      <c r="AA35" s="12">
        <v>1232.7475999999999</v>
      </c>
      <c r="AB35" s="12">
        <v>1279.5032000000001</v>
      </c>
      <c r="AC35" s="12">
        <v>1262.6823999999999</v>
      </c>
      <c r="AD35" s="12">
        <v>1275.7855</v>
      </c>
    </row>
    <row r="36" spans="1:30" s="6" customFormat="1">
      <c r="A36" s="44" t="s">
        <v>175</v>
      </c>
      <c r="B36" s="44" t="s">
        <v>134</v>
      </c>
      <c r="C36" s="44" t="s">
        <v>168</v>
      </c>
      <c r="D36" s="44" t="s">
        <v>10</v>
      </c>
      <c r="E36" s="12">
        <v>0</v>
      </c>
      <c r="F36" s="12">
        <v>3.53023459999999E-5</v>
      </c>
      <c r="G36" s="12">
        <v>8.4832849999999995E-5</v>
      </c>
      <c r="H36" s="12">
        <v>2.7664265000000002E-4</v>
      </c>
      <c r="I36" s="12">
        <v>2.3808324000000001E-4</v>
      </c>
      <c r="J36" s="12">
        <v>2.5438320000000002E-4</v>
      </c>
      <c r="K36" s="12">
        <v>2.6136589999999998E-4</v>
      </c>
      <c r="L36" s="12">
        <v>2.3379097999999901E-4</v>
      </c>
      <c r="M36" s="12">
        <v>2.4972876E-4</v>
      </c>
      <c r="N36" s="12">
        <v>2.6074116E-4</v>
      </c>
      <c r="O36" s="12">
        <v>2.7208553999999999E-4</v>
      </c>
      <c r="P36" s="12">
        <v>2.595373E-4</v>
      </c>
      <c r="Q36" s="12">
        <v>2.7973103000000001E-4</v>
      </c>
      <c r="R36" s="12">
        <v>2.3323577999999901E-4</v>
      </c>
      <c r="S36" s="12">
        <v>2.5046261999999998E-4</v>
      </c>
      <c r="T36" s="12">
        <v>3.5407487000000001E-4</v>
      </c>
      <c r="U36" s="12">
        <v>3.2574869999999899E-4</v>
      </c>
      <c r="V36" s="12">
        <v>5.9047655999999997E-4</v>
      </c>
      <c r="W36" s="12">
        <v>5.9731170000000002E-4</v>
      </c>
      <c r="X36" s="12">
        <v>7.6579419999999896E-4</v>
      </c>
      <c r="Y36" s="12">
        <v>7.2918633999999999E-4</v>
      </c>
      <c r="Z36" s="12">
        <v>9.6354115999999995E-4</v>
      </c>
      <c r="AA36" s="12">
        <v>8.0627575999999996E-4</v>
      </c>
      <c r="AB36" s="12">
        <v>8.6511624999999995E-4</v>
      </c>
      <c r="AC36" s="12">
        <v>1.0529783999999999E-3</v>
      </c>
      <c r="AD36" s="12">
        <v>9.6909459999999998E-4</v>
      </c>
    </row>
    <row r="37" spans="1:30" s="6" customFormat="1">
      <c r="A37" s="44" t="s">
        <v>175</v>
      </c>
      <c r="B37" s="44" t="s">
        <v>135</v>
      </c>
      <c r="C37" s="44" t="s">
        <v>169</v>
      </c>
      <c r="D37" s="44" t="s">
        <v>10</v>
      </c>
      <c r="E37" s="12">
        <v>0</v>
      </c>
      <c r="F37" s="12">
        <v>4.075831E-5</v>
      </c>
      <c r="G37" s="12">
        <v>1.6266819000000001E-4</v>
      </c>
      <c r="H37" s="12">
        <v>7.424873E-4</v>
      </c>
      <c r="I37" s="12">
        <v>6.6648659999999998E-4</v>
      </c>
      <c r="J37" s="12">
        <v>7.0250564000000001E-4</v>
      </c>
      <c r="K37" s="12">
        <v>7.3825824000000001E-4</v>
      </c>
      <c r="L37" s="12">
        <v>6.7602029999999896E-4</v>
      </c>
      <c r="M37" s="12">
        <v>7.3077229999999997E-4</v>
      </c>
      <c r="N37" s="12">
        <v>7.3881365999999905E-4</v>
      </c>
      <c r="O37" s="12">
        <v>7.5942619999999996E-4</v>
      </c>
      <c r="P37" s="12">
        <v>7.3217873999999997E-4</v>
      </c>
      <c r="Q37" s="12">
        <v>7.6872319999999998E-4</v>
      </c>
      <c r="R37" s="12">
        <v>6.7419919999999996E-4</v>
      </c>
      <c r="S37" s="12">
        <v>7.1106160000000002E-4</v>
      </c>
      <c r="T37" s="12">
        <v>7.4688960000000003E-4</v>
      </c>
      <c r="U37" s="12">
        <v>7.5772619999999998E-4</v>
      </c>
      <c r="V37" s="12">
        <v>2.8888500000000001E-3</v>
      </c>
      <c r="W37" s="12">
        <v>2.8499325000000001E-3</v>
      </c>
      <c r="X37" s="12">
        <v>3.9672414E-3</v>
      </c>
      <c r="Y37" s="12">
        <v>3.8412322999999901E-3</v>
      </c>
      <c r="Z37" s="12">
        <v>6.91376069999999E-3</v>
      </c>
      <c r="AA37" s="12">
        <v>6.0330024000000001E-3</v>
      </c>
      <c r="AB37" s="12">
        <v>6.3488040000000004E-3</v>
      </c>
      <c r="AC37" s="12">
        <v>7.4867266000000002E-3</v>
      </c>
      <c r="AD37" s="12">
        <v>7.9863299999999998E-3</v>
      </c>
    </row>
    <row r="38" spans="1:30" s="6" customFormat="1">
      <c r="A38" s="44" t="s">
        <v>176</v>
      </c>
      <c r="B38" s="44" t="s">
        <v>136</v>
      </c>
      <c r="C38" s="44" t="s">
        <v>170</v>
      </c>
      <c r="D38" s="44" t="s">
        <v>10</v>
      </c>
      <c r="E38" s="12">
        <v>0</v>
      </c>
      <c r="F38" s="12">
        <v>1.9925613999999999E-5</v>
      </c>
      <c r="G38" s="12">
        <v>2.7862670000000001E-5</v>
      </c>
      <c r="H38" s="12">
        <v>3.2116124000000001E-5</v>
      </c>
      <c r="I38" s="12">
        <v>3.7505705999999999E-5</v>
      </c>
      <c r="J38" s="12">
        <v>4.0876427999999997E-5</v>
      </c>
      <c r="K38" s="12">
        <v>4.9299409999999998E-5</v>
      </c>
      <c r="L38" s="12">
        <v>4.7599892999999999E-5</v>
      </c>
      <c r="M38" s="12">
        <v>6.0398383000000001E-5</v>
      </c>
      <c r="N38" s="12">
        <v>7.2344824999999994E-5</v>
      </c>
      <c r="O38" s="12">
        <v>7.1301204999999995E-5</v>
      </c>
      <c r="P38" s="12">
        <v>7.7615140000000004E-5</v>
      </c>
      <c r="Q38" s="12">
        <v>7.7437090000000004E-5</v>
      </c>
      <c r="R38" s="12">
        <v>7.5983769999999994E-5</v>
      </c>
      <c r="S38" s="12">
        <v>8.1723293999999994E-5</v>
      </c>
      <c r="T38" s="12">
        <v>1.0173872600000001E-4</v>
      </c>
      <c r="U38" s="12">
        <v>9.1807189999999997E-5</v>
      </c>
      <c r="V38" s="12">
        <v>1.225392E-4</v>
      </c>
      <c r="W38" s="12">
        <v>1.4523813999999999E-4</v>
      </c>
      <c r="X38" s="12">
        <v>1.4213601999999901E-4</v>
      </c>
      <c r="Y38" s="12">
        <v>1.6326177999999999E-4</v>
      </c>
      <c r="Z38" s="12">
        <v>1.7416503000000001E-4</v>
      </c>
      <c r="AA38" s="12">
        <v>1.7605691000000001E-4</v>
      </c>
      <c r="AB38" s="12">
        <v>1.9822032E-4</v>
      </c>
      <c r="AC38" s="12">
        <v>2.2189957000000001E-4</v>
      </c>
      <c r="AD38" s="12">
        <v>2.1242422E-4</v>
      </c>
    </row>
    <row r="39" spans="1:30" s="6" customFormat="1">
      <c r="A39" s="44" t="s">
        <v>176</v>
      </c>
      <c r="B39" s="44" t="s">
        <v>137</v>
      </c>
      <c r="C39" s="44" t="s">
        <v>171</v>
      </c>
      <c r="D39" s="44" t="s">
        <v>10</v>
      </c>
      <c r="E39" s="12">
        <v>0</v>
      </c>
      <c r="F39" s="12">
        <v>1.6526983E-5</v>
      </c>
      <c r="G39" s="12">
        <v>7.0749730000000007E-5</v>
      </c>
      <c r="H39" s="12">
        <v>9.0291510000000002E-5</v>
      </c>
      <c r="I39" s="12">
        <v>9.3931775999999995E-5</v>
      </c>
      <c r="J39" s="12">
        <v>1.0503181999999999E-4</v>
      </c>
      <c r="K39" s="12">
        <v>1.1773626E-4</v>
      </c>
      <c r="L39" s="12">
        <v>1.18674739999999E-4</v>
      </c>
      <c r="M39" s="12">
        <v>1.423835E-4</v>
      </c>
      <c r="N39" s="12">
        <v>1.9906462999999999E-4</v>
      </c>
      <c r="O39" s="12">
        <v>1.8341618000000001E-4</v>
      </c>
      <c r="P39" s="12">
        <v>2.0400149999999999E-4</v>
      </c>
      <c r="Q39" s="12">
        <v>2.0566730999999999E-4</v>
      </c>
      <c r="R39" s="12">
        <v>1.8109441000000001E-4</v>
      </c>
      <c r="S39" s="12">
        <v>2.0613205999999999E-4</v>
      </c>
      <c r="T39" s="12">
        <v>7.4302864999999997E-4</v>
      </c>
      <c r="U39" s="12">
        <v>6.7244766999999999E-4</v>
      </c>
      <c r="V39" s="12">
        <v>6.9311990000000005E-4</v>
      </c>
      <c r="W39" s="12">
        <v>7.6371244999999999E-4</v>
      </c>
      <c r="X39" s="12">
        <v>6.4704689999999995E-4</v>
      </c>
      <c r="Y39" s="12">
        <v>6.6214544000000003E-4</v>
      </c>
      <c r="Z39" s="12">
        <v>6.5481890000000003E-4</v>
      </c>
      <c r="AA39" s="12">
        <v>5.5929489999999998E-4</v>
      </c>
      <c r="AB39" s="12">
        <v>6.1904039999999998E-4</v>
      </c>
      <c r="AC39" s="12">
        <v>6.2633039999999995E-4</v>
      </c>
      <c r="AD39" s="12">
        <v>5.7615887E-4</v>
      </c>
    </row>
    <row r="40" spans="1:30" s="6" customFormat="1">
      <c r="A40" s="44" t="s">
        <v>176</v>
      </c>
      <c r="B40" s="44" t="s">
        <v>138</v>
      </c>
      <c r="C40" s="44" t="s">
        <v>172</v>
      </c>
      <c r="D40" s="44" t="s">
        <v>10</v>
      </c>
      <c r="E40" s="12">
        <v>0</v>
      </c>
      <c r="F40" s="12">
        <v>1.8720352999999999E-5</v>
      </c>
      <c r="G40" s="12">
        <v>2.5267621999999999E-5</v>
      </c>
      <c r="H40" s="12">
        <v>3.0809365999999997E-5</v>
      </c>
      <c r="I40" s="12">
        <v>3.4096832999999999E-5</v>
      </c>
      <c r="J40" s="12">
        <v>3.5534200000000003E-5</v>
      </c>
      <c r="K40" s="12">
        <v>4.5255171999999997E-5</v>
      </c>
      <c r="L40" s="12">
        <v>4.6703374999999901E-5</v>
      </c>
      <c r="M40" s="12">
        <v>5.8091165999999997E-5</v>
      </c>
      <c r="N40" s="12">
        <v>6.9562039999999998E-5</v>
      </c>
      <c r="O40" s="12">
        <v>6.6225369999999996E-5</v>
      </c>
      <c r="P40" s="12">
        <v>7.0621719999999996E-5</v>
      </c>
      <c r="Q40" s="12">
        <v>7.3418950000000006E-5</v>
      </c>
      <c r="R40" s="12">
        <v>6.9950740000000004E-5</v>
      </c>
      <c r="S40" s="12">
        <v>7.2669989999999898E-5</v>
      </c>
      <c r="T40" s="12">
        <v>8.9992250000000006E-5</v>
      </c>
      <c r="U40" s="12">
        <v>8.8595835999999995E-5</v>
      </c>
      <c r="V40" s="12">
        <v>1.1555735E-4</v>
      </c>
      <c r="W40" s="12">
        <v>1.423564E-4</v>
      </c>
      <c r="X40" s="12">
        <v>1.3545627999999999E-4</v>
      </c>
      <c r="Y40" s="12">
        <v>1.5284901999999999E-4</v>
      </c>
      <c r="Z40" s="12">
        <v>1.7072473000000001E-4</v>
      </c>
      <c r="AA40" s="12">
        <v>1.6708066999999901E-4</v>
      </c>
      <c r="AB40" s="12">
        <v>1.8119060000000001E-4</v>
      </c>
      <c r="AC40" s="12">
        <v>2.1133546999999999E-4</v>
      </c>
      <c r="AD40" s="12">
        <v>2.1441455000000001E-4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1026.3196599999999</v>
      </c>
      <c r="F43" s="12">
        <v>2816.0253749034</v>
      </c>
      <c r="G43" s="12">
        <v>2715.395265914</v>
      </c>
      <c r="H43" s="12">
        <v>2904.8364271186988</v>
      </c>
      <c r="I43" s="12">
        <v>2724.1758054185002</v>
      </c>
      <c r="J43" s="12">
        <v>2915.1298601276999</v>
      </c>
      <c r="K43" s="12">
        <v>3166.5980213835996</v>
      </c>
      <c r="L43" s="12">
        <v>3209.9150570836</v>
      </c>
      <c r="M43" s="12">
        <v>3123.4565530807004</v>
      </c>
      <c r="N43" s="12">
        <v>2711.8674981490003</v>
      </c>
      <c r="O43" s="12">
        <v>2876.2490160570005</v>
      </c>
      <c r="P43" s="12">
        <v>3089.541231184</v>
      </c>
      <c r="Q43" s="12">
        <v>3060.5533012639999</v>
      </c>
      <c r="R43" s="12">
        <v>2949.2793258932998</v>
      </c>
      <c r="S43" s="12">
        <v>3169.3374020643</v>
      </c>
      <c r="T43" s="12">
        <v>3221.331705007</v>
      </c>
      <c r="U43" s="12">
        <v>3271.466389789</v>
      </c>
      <c r="V43" s="12">
        <v>3126.9917098663996</v>
      </c>
      <c r="W43" s="12">
        <v>2742.2451596405999</v>
      </c>
      <c r="X43" s="12">
        <v>2494.3553731563902</v>
      </c>
      <c r="Y43" s="12">
        <v>2619.5912140750002</v>
      </c>
      <c r="Z43" s="12">
        <v>2508.6305646542</v>
      </c>
      <c r="AA43" s="12">
        <v>2371.939319096</v>
      </c>
      <c r="AB43" s="12">
        <v>2552.8498135743998</v>
      </c>
      <c r="AC43" s="12">
        <v>1876.0911272214</v>
      </c>
      <c r="AD43" s="12">
        <v>1888.433548192</v>
      </c>
    </row>
    <row r="44" spans="1:30" s="34" customFormat="1">
      <c r="A44" s="44" t="s">
        <v>103</v>
      </c>
      <c r="B44" s="44" t="s">
        <v>105</v>
      </c>
      <c r="C44" s="44" t="s">
        <v>140</v>
      </c>
      <c r="D44" s="44" t="s">
        <v>9</v>
      </c>
      <c r="E44" s="12">
        <v>117.391013999999</v>
      </c>
      <c r="F44" s="12">
        <v>163.29890511694001</v>
      </c>
      <c r="G44" s="12">
        <v>162.12842145689999</v>
      </c>
      <c r="H44" s="12">
        <v>173.94088025334997</v>
      </c>
      <c r="I44" s="12">
        <v>138.33989625290002</v>
      </c>
      <c r="J44" s="12">
        <v>137.61634888293003</v>
      </c>
      <c r="K44" s="12">
        <v>159.15930411026901</v>
      </c>
      <c r="L44" s="12">
        <v>163.76595165515999</v>
      </c>
      <c r="M44" s="12">
        <v>164.06438012211902</v>
      </c>
      <c r="N44" s="12">
        <v>151.35678198771899</v>
      </c>
      <c r="O44" s="12">
        <v>158.45083194447</v>
      </c>
      <c r="P44" s="12">
        <v>173.84346894484</v>
      </c>
      <c r="Q44" s="12">
        <v>180.67517865336001</v>
      </c>
      <c r="R44" s="12">
        <v>152.19830848466998</v>
      </c>
      <c r="S44" s="12">
        <v>151.98342600292</v>
      </c>
      <c r="T44" s="12">
        <v>165.88960975243</v>
      </c>
      <c r="U44" s="12">
        <v>172.04023142709897</v>
      </c>
      <c r="V44" s="12">
        <v>170.07114075389998</v>
      </c>
      <c r="W44" s="12">
        <v>157.1113022440689</v>
      </c>
      <c r="X44" s="12">
        <v>169.92140831044</v>
      </c>
      <c r="Y44" s="12">
        <v>180.64350737787001</v>
      </c>
      <c r="Z44" s="12">
        <v>39.587851873459904</v>
      </c>
      <c r="AA44" s="12">
        <v>40.129177526170004</v>
      </c>
      <c r="AB44" s="12">
        <v>40.968072835719994</v>
      </c>
      <c r="AC44" s="12">
        <v>41.474070185819997</v>
      </c>
      <c r="AD44" s="12">
        <v>41.822083836099999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1095.8780352715301</v>
      </c>
      <c r="G46" s="12">
        <v>2983.3666000000003</v>
      </c>
      <c r="H46" s="12">
        <v>3340.6289000000002</v>
      </c>
      <c r="I46" s="12">
        <v>4296.2635</v>
      </c>
      <c r="J46" s="12">
        <v>4323.5484999999999</v>
      </c>
      <c r="K46" s="12">
        <v>4797.2446</v>
      </c>
      <c r="L46" s="12">
        <v>5109.2622000000001</v>
      </c>
      <c r="M46" s="12">
        <v>4767.2120999999997</v>
      </c>
      <c r="N46" s="12">
        <v>4574.1309000000001</v>
      </c>
      <c r="O46" s="12">
        <v>5232.7174999999997</v>
      </c>
      <c r="P46" s="12">
        <v>5330.7191999999995</v>
      </c>
      <c r="Q46" s="12">
        <v>5245.5604000000003</v>
      </c>
      <c r="R46" s="12">
        <v>5307.2722999999996</v>
      </c>
      <c r="S46" s="12">
        <v>5292.2790000000005</v>
      </c>
      <c r="T46" s="12">
        <v>5573.6463000000003</v>
      </c>
      <c r="U46" s="12">
        <v>6122.5871999999999</v>
      </c>
      <c r="V46" s="12">
        <v>5631.3613000000005</v>
      </c>
      <c r="W46" s="12">
        <v>5416.5954999999994</v>
      </c>
      <c r="X46" s="12">
        <v>5527.8708000000006</v>
      </c>
      <c r="Y46" s="12">
        <v>5535.2036000000007</v>
      </c>
      <c r="Z46" s="12">
        <v>5594.7318999999998</v>
      </c>
      <c r="AA46" s="12">
        <v>5653.4763000000003</v>
      </c>
      <c r="AB46" s="12">
        <v>5641.5528000000004</v>
      </c>
      <c r="AC46" s="12">
        <v>6437.5993999999992</v>
      </c>
      <c r="AD46" s="12">
        <v>6880.4059999999999</v>
      </c>
    </row>
    <row r="47" spans="1:30" s="34" customFormat="1">
      <c r="A47" s="44" t="s">
        <v>103</v>
      </c>
      <c r="B47" s="44" t="s">
        <v>108</v>
      </c>
      <c r="C47" s="44" t="s">
        <v>143</v>
      </c>
      <c r="D47" s="44" t="s">
        <v>9</v>
      </c>
      <c r="E47" s="12">
        <v>0</v>
      </c>
      <c r="F47" s="12">
        <v>3.8273344999999897E-4</v>
      </c>
      <c r="G47" s="12">
        <v>241.69677143867</v>
      </c>
      <c r="H47" s="12">
        <v>241.19647335816998</v>
      </c>
      <c r="I47" s="12">
        <v>265.10282094256002</v>
      </c>
      <c r="J47" s="12">
        <v>257.81591524409998</v>
      </c>
      <c r="K47" s="12">
        <v>301.95403982260001</v>
      </c>
      <c r="L47" s="12">
        <v>285.70178393819998</v>
      </c>
      <c r="M47" s="12">
        <v>300.74200004323001</v>
      </c>
      <c r="N47" s="12">
        <v>280.6778140591</v>
      </c>
      <c r="O47" s="12">
        <v>266.52933956803003</v>
      </c>
      <c r="P47" s="12">
        <v>282.69053352520001</v>
      </c>
      <c r="Q47" s="12">
        <v>273.464400603</v>
      </c>
      <c r="R47" s="12">
        <v>285.41461206573001</v>
      </c>
      <c r="S47" s="12">
        <v>276.72640316070004</v>
      </c>
      <c r="T47" s="12">
        <v>306.4883967637</v>
      </c>
      <c r="U47" s="12">
        <v>291.33559497179999</v>
      </c>
      <c r="V47" s="12">
        <v>302.3664922584</v>
      </c>
      <c r="W47" s="12">
        <v>286.64564726410003</v>
      </c>
      <c r="X47" s="12">
        <v>281.48255526959997</v>
      </c>
      <c r="Y47" s="12">
        <v>290.40152071919999</v>
      </c>
      <c r="Z47" s="12">
        <v>271.38311237330004</v>
      </c>
      <c r="AA47" s="12">
        <v>283.11616565690002</v>
      </c>
      <c r="AB47" s="12">
        <v>273.512777505499</v>
      </c>
      <c r="AC47" s="12">
        <v>297.3460371022</v>
      </c>
      <c r="AD47" s="12">
        <v>281.18555680119999</v>
      </c>
    </row>
    <row r="48" spans="1:30" s="34" customFormat="1">
      <c r="A48" s="44" t="s">
        <v>103</v>
      </c>
      <c r="B48" s="44" t="s">
        <v>109</v>
      </c>
      <c r="C48" s="44" t="s">
        <v>144</v>
      </c>
      <c r="D48" s="44" t="s">
        <v>9</v>
      </c>
      <c r="E48" s="12">
        <v>0</v>
      </c>
      <c r="F48" s="12">
        <v>1.2584162399999989E-3</v>
      </c>
      <c r="G48" s="12">
        <v>335.31420370734998</v>
      </c>
      <c r="H48" s="12">
        <v>347.07294426604898</v>
      </c>
      <c r="I48" s="12">
        <v>2556.0011400815997</v>
      </c>
      <c r="J48" s="12">
        <v>2645.3347325298</v>
      </c>
      <c r="K48" s="12">
        <v>2767.704729218</v>
      </c>
      <c r="L48" s="12">
        <v>2741.0163606955002</v>
      </c>
      <c r="M48" s="12">
        <v>2795.8769318219997</v>
      </c>
      <c r="N48" s="12">
        <v>2635.8666862720002</v>
      </c>
      <c r="O48" s="12">
        <v>2662.7663407835998</v>
      </c>
      <c r="P48" s="12">
        <v>2583.3051572857999</v>
      </c>
      <c r="Q48" s="12">
        <v>2571.173905869</v>
      </c>
      <c r="R48" s="12">
        <v>2839.833330077</v>
      </c>
      <c r="S48" s="12">
        <v>2878.3406223339998</v>
      </c>
      <c r="T48" s="12">
        <v>2823.2658337426001</v>
      </c>
      <c r="U48" s="12">
        <v>2812.5094370459997</v>
      </c>
      <c r="V48" s="12">
        <v>2813.108623009</v>
      </c>
      <c r="W48" s="12">
        <v>2678.4918418307002</v>
      </c>
      <c r="X48" s="12">
        <v>2731.3423883579999</v>
      </c>
      <c r="Y48" s="12">
        <v>2608.0582086594</v>
      </c>
      <c r="Z48" s="12">
        <v>2561.3406407193997</v>
      </c>
      <c r="AA48" s="12">
        <v>2812.0593621315002</v>
      </c>
      <c r="AB48" s="12">
        <v>2857.8410947633001</v>
      </c>
      <c r="AC48" s="12">
        <v>2770.797647851</v>
      </c>
      <c r="AD48" s="12">
        <v>2702.4183717000001</v>
      </c>
    </row>
    <row r="49" spans="1:30" s="34" customFormat="1">
      <c r="A49" s="44" t="s">
        <v>103</v>
      </c>
      <c r="B49" s="44" t="s">
        <v>110</v>
      </c>
      <c r="C49" s="44" t="s">
        <v>145</v>
      </c>
      <c r="D49" s="44" t="s">
        <v>9</v>
      </c>
      <c r="E49" s="12">
        <v>0</v>
      </c>
      <c r="F49" s="12">
        <v>1.6557377999999989E-4</v>
      </c>
      <c r="G49" s="12">
        <v>1.9085733599999991E-4</v>
      </c>
      <c r="H49" s="12">
        <v>2.0391321999999891E-4</v>
      </c>
      <c r="I49" s="12">
        <v>614.45560438699999</v>
      </c>
      <c r="J49" s="12">
        <v>640.85348503190005</v>
      </c>
      <c r="K49" s="12">
        <v>685.73860313290004</v>
      </c>
      <c r="L49" s="12">
        <v>631.16905810590004</v>
      </c>
      <c r="M49" s="12">
        <v>666.08294474009995</v>
      </c>
      <c r="N49" s="12">
        <v>629.00365141550003</v>
      </c>
      <c r="O49" s="12">
        <v>616.6404514797</v>
      </c>
      <c r="P49" s="12">
        <v>636.59355661879999</v>
      </c>
      <c r="Q49" s="12">
        <v>591.34362899949997</v>
      </c>
      <c r="R49" s="12">
        <v>687.67755964420007</v>
      </c>
      <c r="S49" s="12">
        <v>696.94872220599905</v>
      </c>
      <c r="T49" s="12">
        <v>694.30258167950001</v>
      </c>
      <c r="U49" s="12">
        <v>638.76648380900008</v>
      </c>
      <c r="V49" s="12">
        <v>663.96833709129999</v>
      </c>
      <c r="W49" s="12">
        <v>633.05438478529993</v>
      </c>
      <c r="X49" s="12">
        <v>619.80188966649996</v>
      </c>
      <c r="Y49" s="12">
        <v>634.95102671279994</v>
      </c>
      <c r="Z49" s="12">
        <v>589.87129531070002</v>
      </c>
      <c r="AA49" s="12">
        <v>680.0448646195</v>
      </c>
      <c r="AB49" s="12">
        <v>709.98031559900005</v>
      </c>
      <c r="AC49" s="12">
        <v>701.33772887370003</v>
      </c>
      <c r="AD49" s="12">
        <v>627.17955292299996</v>
      </c>
    </row>
    <row r="50" spans="1:30" s="34" customFormat="1">
      <c r="A50" s="44" t="s">
        <v>103</v>
      </c>
      <c r="B50" s="44" t="s">
        <v>111</v>
      </c>
      <c r="C50" s="44" t="s">
        <v>30</v>
      </c>
      <c r="D50" s="44" t="s">
        <v>9</v>
      </c>
      <c r="E50" s="12">
        <v>4421.2722999999996</v>
      </c>
      <c r="F50" s="12">
        <v>5542.4867699999995</v>
      </c>
      <c r="G50" s="12">
        <v>10219.836370000001</v>
      </c>
      <c r="H50" s="12">
        <v>12651.0568</v>
      </c>
      <c r="I50" s="12">
        <v>13797.48532</v>
      </c>
      <c r="J50" s="12">
        <v>13440.79974</v>
      </c>
      <c r="K50" s="12">
        <v>14518.286099999999</v>
      </c>
      <c r="L50" s="12">
        <v>13557.113000000001</v>
      </c>
      <c r="M50" s="12">
        <v>14601.274969999999</v>
      </c>
      <c r="N50" s="12">
        <v>13565.485000000001</v>
      </c>
      <c r="O50" s="12">
        <v>15503.174099999989</v>
      </c>
      <c r="P50" s="12">
        <v>16535.46409999999</v>
      </c>
      <c r="Q50" s="12">
        <v>16991.171979999999</v>
      </c>
      <c r="R50" s="12">
        <v>17177.427349999998</v>
      </c>
      <c r="S50" s="12">
        <v>16678.62544</v>
      </c>
      <c r="T50" s="12">
        <v>17079.465100000001</v>
      </c>
      <c r="U50" s="12">
        <v>16054.940169999998</v>
      </c>
      <c r="V50" s="12">
        <v>18471.486939999988</v>
      </c>
      <c r="W50" s="12">
        <v>17671.019379999998</v>
      </c>
      <c r="X50" s="12">
        <v>17263.100420000002</v>
      </c>
      <c r="Y50" s="12">
        <v>16701.61393</v>
      </c>
      <c r="Z50" s="12">
        <v>16792.515070000001</v>
      </c>
      <c r="AA50" s="12">
        <v>17255.750350000002</v>
      </c>
      <c r="AB50" s="12">
        <v>16805.05219999998</v>
      </c>
      <c r="AC50" s="12">
        <v>17017.24624</v>
      </c>
      <c r="AD50" s="12">
        <v>15880.87687</v>
      </c>
    </row>
    <row r="51" spans="1:30" s="34" customFormat="1">
      <c r="A51" s="44" t="s">
        <v>103</v>
      </c>
      <c r="B51" s="44" t="s">
        <v>112</v>
      </c>
      <c r="C51" s="44" t="s">
        <v>146</v>
      </c>
      <c r="D51" s="44" t="s">
        <v>9</v>
      </c>
      <c r="E51" s="12">
        <v>0</v>
      </c>
      <c r="F51" s="12">
        <v>1.7677234999999899E-4</v>
      </c>
      <c r="G51" s="12">
        <v>3.1948026599999891E-4</v>
      </c>
      <c r="H51" s="12">
        <v>3.3848373999999899E-4</v>
      </c>
      <c r="I51" s="12">
        <v>4.7526656879999997E-2</v>
      </c>
      <c r="J51" s="12">
        <v>4.7590539450000004E-2</v>
      </c>
      <c r="K51" s="12">
        <v>5.3307941549999897E-2</v>
      </c>
      <c r="L51" s="12">
        <v>4.9315896120000001E-2</v>
      </c>
      <c r="M51" s="12">
        <v>5.366404156E-2</v>
      </c>
      <c r="N51" s="12">
        <v>4.9705932229999999E-2</v>
      </c>
      <c r="O51" s="12">
        <v>4.9792386200000004E-2</v>
      </c>
      <c r="P51" s="12">
        <v>5.1536606319999997E-2</v>
      </c>
      <c r="Q51" s="12">
        <v>4.9381505130000003E-2</v>
      </c>
      <c r="R51" s="12">
        <v>5.3476878959999995E-2</v>
      </c>
      <c r="S51" s="12">
        <v>5.33608998E-2</v>
      </c>
      <c r="T51" s="12">
        <v>5.3985528300000002E-2</v>
      </c>
      <c r="U51" s="12">
        <v>5.161498086E-2</v>
      </c>
      <c r="V51" s="12">
        <v>5.3167144960000003E-2</v>
      </c>
      <c r="W51" s="12">
        <v>4.9690994099999997E-2</v>
      </c>
      <c r="X51" s="12">
        <v>4.9553253849999999E-2</v>
      </c>
      <c r="Y51" s="12">
        <v>5.0237844339999997E-2</v>
      </c>
      <c r="Z51" s="12">
        <v>4.8592603400000003E-2</v>
      </c>
      <c r="AA51" s="12">
        <v>5.2023596700000001E-2</v>
      </c>
      <c r="AB51" s="12">
        <v>5.1642112099999998E-2</v>
      </c>
      <c r="AC51" s="12">
        <v>5.2583237099999999E-2</v>
      </c>
      <c r="AD51" s="12">
        <v>4.9240630550000004E-2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1290.11187</v>
      </c>
      <c r="F53" s="12">
        <v>9307.0498153340995</v>
      </c>
      <c r="G53" s="12">
        <v>9889.0109768104394</v>
      </c>
      <c r="H53" s="12">
        <v>12897.1232</v>
      </c>
      <c r="I53" s="12">
        <v>17690.067419999999</v>
      </c>
      <c r="J53" s="12">
        <v>16262.915010000001</v>
      </c>
      <c r="K53" s="12">
        <v>17123.25994</v>
      </c>
      <c r="L53" s="12">
        <v>17419.763559999999</v>
      </c>
      <c r="M53" s="12">
        <v>17989.811899999899</v>
      </c>
      <c r="N53" s="12">
        <v>17620.401750000001</v>
      </c>
      <c r="O53" s="12">
        <v>17517.715</v>
      </c>
      <c r="P53" s="12">
        <v>18121.9508099999</v>
      </c>
      <c r="Q53" s="12">
        <v>19033.829639999902</v>
      </c>
      <c r="R53" s="12">
        <v>24621.07444</v>
      </c>
      <c r="S53" s="12">
        <v>22053.8897</v>
      </c>
      <c r="T53" s="12">
        <v>22994.00333</v>
      </c>
      <c r="U53" s="12">
        <v>21697.148499999901</v>
      </c>
      <c r="V53" s="12">
        <v>23426.131399999998</v>
      </c>
      <c r="W53" s="12">
        <v>22984.595600000001</v>
      </c>
      <c r="X53" s="12">
        <v>21832.924599999998</v>
      </c>
      <c r="Y53" s="12">
        <v>22624.5095</v>
      </c>
      <c r="Z53" s="12">
        <v>22754.754000000001</v>
      </c>
      <c r="AA53" s="12">
        <v>24067.872299999999</v>
      </c>
      <c r="AB53" s="12">
        <v>21916.768400000001</v>
      </c>
      <c r="AC53" s="12">
        <v>22752.453000000001</v>
      </c>
      <c r="AD53" s="12">
        <v>21353.940999999901</v>
      </c>
    </row>
    <row r="54" spans="1:30" s="34" customFormat="1">
      <c r="A54" s="44" t="s">
        <v>173</v>
      </c>
      <c r="B54" s="44" t="s">
        <v>115</v>
      </c>
      <c r="C54" s="44" t="s">
        <v>149</v>
      </c>
      <c r="D54" s="44" t="s">
        <v>9</v>
      </c>
      <c r="E54" s="12">
        <v>380.36297999999999</v>
      </c>
      <c r="F54" s="12">
        <v>1979.8713981342999</v>
      </c>
      <c r="G54" s="12">
        <v>4217.8056999999999</v>
      </c>
      <c r="H54" s="12">
        <v>4344.00558</v>
      </c>
      <c r="I54" s="12">
        <v>4528.7247399999997</v>
      </c>
      <c r="J54" s="12">
        <v>4246.9725500000004</v>
      </c>
      <c r="K54" s="12">
        <v>4405.6058800000001</v>
      </c>
      <c r="L54" s="12">
        <v>4205.05962</v>
      </c>
      <c r="M54" s="12">
        <v>4447.3242200000004</v>
      </c>
      <c r="N54" s="12">
        <v>4335.2318299999997</v>
      </c>
      <c r="O54" s="12">
        <v>4315.5131700000002</v>
      </c>
      <c r="P54" s="12">
        <v>4568.9939999999997</v>
      </c>
      <c r="Q54" s="12">
        <v>4717.1400300000005</v>
      </c>
      <c r="R54" s="12">
        <v>4627.18966</v>
      </c>
      <c r="S54" s="12">
        <v>4328.9778199999901</v>
      </c>
      <c r="T54" s="12">
        <v>4359.8347300000005</v>
      </c>
      <c r="U54" s="12">
        <v>4198.7098299999998</v>
      </c>
      <c r="V54" s="12">
        <v>4393.7709299999997</v>
      </c>
      <c r="W54" s="12">
        <v>4222.3383000000003</v>
      </c>
      <c r="X54" s="12">
        <v>4127.5607799999998</v>
      </c>
      <c r="Y54" s="12">
        <v>4376.9788600000002</v>
      </c>
      <c r="Z54" s="12">
        <v>4445.5636299999996</v>
      </c>
      <c r="AA54" s="12">
        <v>4446.6870799999997</v>
      </c>
      <c r="AB54" s="12">
        <v>4146.2226999999903</v>
      </c>
      <c r="AC54" s="12">
        <v>4113.4955</v>
      </c>
      <c r="AD54" s="12">
        <v>3695.9999000000003</v>
      </c>
    </row>
    <row r="55" spans="1:30" s="34" customFormat="1">
      <c r="A55" s="44" t="s">
        <v>173</v>
      </c>
      <c r="B55" s="44" t="s">
        <v>116</v>
      </c>
      <c r="C55" s="44" t="s">
        <v>150</v>
      </c>
      <c r="D55" s="44" t="s">
        <v>9</v>
      </c>
      <c r="E55" s="12">
        <v>628.48694</v>
      </c>
      <c r="F55" s="12">
        <v>617.08210261905003</v>
      </c>
      <c r="G55" s="12">
        <v>819.74631294155006</v>
      </c>
      <c r="H55" s="12">
        <v>816.04177016669996</v>
      </c>
      <c r="I55" s="12">
        <v>770.92556791735001</v>
      </c>
      <c r="J55" s="12">
        <v>805.729546798</v>
      </c>
      <c r="K55" s="12">
        <v>843.11729355940008</v>
      </c>
      <c r="L55" s="12">
        <v>845.58866942914005</v>
      </c>
      <c r="M55" s="12">
        <v>815.88540651492997</v>
      </c>
      <c r="N55" s="12">
        <v>781.42579859609987</v>
      </c>
      <c r="O55" s="12">
        <v>784.01621589450008</v>
      </c>
      <c r="P55" s="12">
        <v>833.16586855590003</v>
      </c>
      <c r="Q55" s="12">
        <v>827.02835771230002</v>
      </c>
      <c r="R55" s="12">
        <v>781.34969690613002</v>
      </c>
      <c r="S55" s="12">
        <v>822.15665693179994</v>
      </c>
      <c r="T55" s="12">
        <v>839.25486075870003</v>
      </c>
      <c r="U55" s="12">
        <v>845.9873050612</v>
      </c>
      <c r="V55" s="12">
        <v>808.8696008252</v>
      </c>
      <c r="W55" s="12">
        <v>762.72776481810001</v>
      </c>
      <c r="X55" s="12">
        <v>168.38029114099999</v>
      </c>
      <c r="Y55" s="12">
        <v>181.22937918049999</v>
      </c>
      <c r="Z55" s="12">
        <v>690.59433094480005</v>
      </c>
      <c r="AA55" s="12">
        <v>664.04791254060001</v>
      </c>
      <c r="AB55" s="12">
        <v>697.37241562889994</v>
      </c>
      <c r="AC55" s="12">
        <v>698.08710618579903</v>
      </c>
      <c r="AD55" s="12">
        <v>714.11331908299996</v>
      </c>
    </row>
    <row r="56" spans="1:30" s="34" customFormat="1">
      <c r="A56" s="44" t="s">
        <v>173</v>
      </c>
      <c r="B56" s="44" t="s">
        <v>117</v>
      </c>
      <c r="C56" s="44" t="s">
        <v>151</v>
      </c>
      <c r="D56" s="44" t="s">
        <v>9</v>
      </c>
      <c r="E56" s="12">
        <v>0</v>
      </c>
      <c r="F56" s="12">
        <v>1.9172071399999899E-3</v>
      </c>
      <c r="G56" s="12">
        <v>2.0272117700000001E-3</v>
      </c>
      <c r="H56" s="12">
        <v>2.1194383999999997E-3</v>
      </c>
      <c r="I56" s="12">
        <v>1.7664483E-3</v>
      </c>
      <c r="J56" s="12">
        <v>1.9648254E-3</v>
      </c>
      <c r="K56" s="12">
        <v>1.9606859000000001E-3</v>
      </c>
      <c r="L56" s="12">
        <v>1.9712887999999897E-3</v>
      </c>
      <c r="M56" s="12">
        <v>1.86893499999999E-3</v>
      </c>
      <c r="N56" s="12">
        <v>1.9150477400000001E-3</v>
      </c>
      <c r="O56" s="12">
        <v>1.9159619000000002E-3</v>
      </c>
      <c r="P56" s="12">
        <v>2.0478873999999992E-3</v>
      </c>
      <c r="Q56" s="12">
        <v>2.11525095E-3</v>
      </c>
      <c r="R56" s="12">
        <v>1.7484143500000001E-3</v>
      </c>
      <c r="S56" s="12">
        <v>1.9415381299999999E-3</v>
      </c>
      <c r="T56" s="12">
        <v>1.9475918399999999E-3</v>
      </c>
      <c r="U56" s="12">
        <v>3.1689368000000001E-3</v>
      </c>
      <c r="V56" s="12">
        <v>2.8507738999999999E-3</v>
      </c>
      <c r="W56" s="12">
        <v>2.8526779E-3</v>
      </c>
      <c r="X56" s="12">
        <v>2.85680859999998E-3</v>
      </c>
      <c r="Y56" s="12">
        <v>3.0392088999999902E-3</v>
      </c>
      <c r="Z56" s="12">
        <v>5.6955049000000004E-3</v>
      </c>
      <c r="AA56" s="12">
        <v>4.7345957999999997E-3</v>
      </c>
      <c r="AB56" s="12">
        <v>5.4847576999999996E-3</v>
      </c>
      <c r="AC56" s="12">
        <v>5.8130376999999999E-3</v>
      </c>
      <c r="AD56" s="12">
        <v>900.06538410099995</v>
      </c>
    </row>
    <row r="57" spans="1:30" s="34" customFormat="1">
      <c r="A57" s="44" t="s">
        <v>173</v>
      </c>
      <c r="B57" s="44" t="s">
        <v>118</v>
      </c>
      <c r="C57" s="44" t="s">
        <v>152</v>
      </c>
      <c r="D57" s="44" t="s">
        <v>9</v>
      </c>
      <c r="E57" s="12">
        <v>0</v>
      </c>
      <c r="F57" s="12">
        <v>4.9531298999999998E-4</v>
      </c>
      <c r="G57" s="12">
        <v>5.0946396999999996E-4</v>
      </c>
      <c r="H57" s="12">
        <v>5.2184052000000007E-4</v>
      </c>
      <c r="I57" s="12">
        <v>5.6197146999999994E-4</v>
      </c>
      <c r="J57" s="12">
        <v>5.7873284999999898E-4</v>
      </c>
      <c r="K57" s="12">
        <v>5.2261502000000007E-4</v>
      </c>
      <c r="L57" s="12">
        <v>5.2707252999999903E-4</v>
      </c>
      <c r="M57" s="12">
        <v>5.2831317000000006E-4</v>
      </c>
      <c r="N57" s="12">
        <v>5.5325999999999997E-4</v>
      </c>
      <c r="O57" s="12">
        <v>5.1537052999999996E-4</v>
      </c>
      <c r="P57" s="12">
        <v>5.6131544999999999E-4</v>
      </c>
      <c r="Q57" s="12">
        <v>5.8451271999999997E-4</v>
      </c>
      <c r="R57" s="12">
        <v>5.3775983999999996E-4</v>
      </c>
      <c r="S57" s="12">
        <v>5.6585494999999997E-4</v>
      </c>
      <c r="T57" s="12">
        <v>6.0087243999999999E-4</v>
      </c>
      <c r="U57" s="12">
        <v>9.8841779999999995E-4</v>
      </c>
      <c r="V57" s="12">
        <v>9.80167329999999E-4</v>
      </c>
      <c r="W57" s="12">
        <v>9.7987078000000001E-4</v>
      </c>
      <c r="X57" s="12">
        <v>9.084177599999999E-4</v>
      </c>
      <c r="Y57" s="12">
        <v>9.8094457999999907E-4</v>
      </c>
      <c r="Z57" s="12">
        <v>1.314189869999999E-3</v>
      </c>
      <c r="AA57" s="12">
        <v>1.2097696000000001E-3</v>
      </c>
      <c r="AB57" s="12">
        <v>1.6477375E-3</v>
      </c>
      <c r="AC57" s="12">
        <v>1.6363052999999999E-3</v>
      </c>
      <c r="AD57" s="12">
        <v>2.6502278000000001E-3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313.14832000000001</v>
      </c>
      <c r="F59" s="12">
        <v>1130.1152</v>
      </c>
      <c r="G59" s="12">
        <v>1211.6832299999992</v>
      </c>
      <c r="H59" s="12">
        <v>1163.5430000000001</v>
      </c>
      <c r="I59" s="12">
        <v>1233.78917</v>
      </c>
      <c r="J59" s="12">
        <v>1192.1951800000002</v>
      </c>
      <c r="K59" s="12">
        <v>1325.82494</v>
      </c>
      <c r="L59" s="12">
        <v>1331.91635</v>
      </c>
      <c r="M59" s="12">
        <v>1216.8013599999999</v>
      </c>
      <c r="N59" s="12">
        <v>1253.3717099999999</v>
      </c>
      <c r="O59" s="12">
        <v>1242.2081299999991</v>
      </c>
      <c r="P59" s="12">
        <v>1306.88561</v>
      </c>
      <c r="Q59" s="12">
        <v>1259.8370300000001</v>
      </c>
      <c r="R59" s="12">
        <v>1258.1224299999999</v>
      </c>
      <c r="S59" s="12">
        <v>1224.0024699999999</v>
      </c>
      <c r="T59" s="12">
        <v>1313.44604</v>
      </c>
      <c r="U59" s="12">
        <v>1235.0959499999999</v>
      </c>
      <c r="V59" s="12">
        <v>1117.95562</v>
      </c>
      <c r="W59" s="12">
        <v>1142.7772599999998</v>
      </c>
      <c r="X59" s="12">
        <v>1100.44857</v>
      </c>
      <c r="Y59" s="12">
        <v>1186.0154600000001</v>
      </c>
      <c r="Z59" s="12">
        <v>1099.1278</v>
      </c>
      <c r="AA59" s="12">
        <v>1132.4719799999998</v>
      </c>
      <c r="AB59" s="12">
        <v>1126.3861999999999</v>
      </c>
      <c r="AC59" s="12">
        <v>1192.1085699999999</v>
      </c>
      <c r="AD59" s="12">
        <v>1210.8534199999999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4903.9248539999971</v>
      </c>
      <c r="F62" s="12">
        <v>4749.8849329184595</v>
      </c>
      <c r="G62" s="12">
        <v>4653.2289006244882</v>
      </c>
      <c r="H62" s="12">
        <v>7491.6533724373976</v>
      </c>
      <c r="I62" s="12">
        <v>7013.249015172798</v>
      </c>
      <c r="J62" s="12">
        <v>7629.9499682609985</v>
      </c>
      <c r="K62" s="12">
        <v>7495.9257939843992</v>
      </c>
      <c r="L62" s="12">
        <v>8191.0978117797004</v>
      </c>
      <c r="M62" s="12">
        <v>7373.5043386613979</v>
      </c>
      <c r="N62" s="12">
        <v>7238.8945445480003</v>
      </c>
      <c r="O62" s="12">
        <v>6710.7597051175999</v>
      </c>
      <c r="P62" s="12">
        <v>6969.9780384293972</v>
      </c>
      <c r="Q62" s="12">
        <v>7128.6585757128987</v>
      </c>
      <c r="R62" s="12">
        <v>6294.8519270449988</v>
      </c>
      <c r="S62" s="12">
        <v>6783.771128572098</v>
      </c>
      <c r="T62" s="12">
        <v>6334.7364236256008</v>
      </c>
      <c r="U62" s="12">
        <v>6913.7137789236976</v>
      </c>
      <c r="V62" s="12">
        <v>6213.7632249170001</v>
      </c>
      <c r="W62" s="12">
        <v>6196.8735155160002</v>
      </c>
      <c r="X62" s="12">
        <v>5865.9035888874969</v>
      </c>
      <c r="Y62" s="12">
        <v>5205.4429064039987</v>
      </c>
      <c r="Z62" s="12">
        <v>5427.0327024904991</v>
      </c>
      <c r="AA62" s="12">
        <v>4973.3669601852989</v>
      </c>
      <c r="AB62" s="12">
        <v>4823.1724993693997</v>
      </c>
      <c r="AC62" s="12">
        <v>4501.8359767536012</v>
      </c>
      <c r="AD62" s="12">
        <v>3046.4361785800002</v>
      </c>
    </row>
    <row r="63" spans="1:30" s="34" customFormat="1">
      <c r="A63" s="44" t="s">
        <v>174</v>
      </c>
      <c r="B63" s="44" t="s">
        <v>124</v>
      </c>
      <c r="C63" s="44" t="s">
        <v>158</v>
      </c>
      <c r="D63" s="44" t="s">
        <v>9</v>
      </c>
      <c r="E63" s="12">
        <v>5669.7488020000001</v>
      </c>
      <c r="F63" s="12">
        <v>8255.53186917723</v>
      </c>
      <c r="G63" s="12">
        <v>8234.5399617776293</v>
      </c>
      <c r="H63" s="12">
        <v>8798.4578774164002</v>
      </c>
      <c r="I63" s="12">
        <v>8151.6148113082982</v>
      </c>
      <c r="J63" s="12">
        <v>8906.5466255632</v>
      </c>
      <c r="K63" s="12">
        <v>8727.2793825305998</v>
      </c>
      <c r="L63" s="12">
        <v>9485.0975401973992</v>
      </c>
      <c r="M63" s="12">
        <v>8441.8380531529001</v>
      </c>
      <c r="N63" s="12">
        <v>8509.9038563995982</v>
      </c>
      <c r="O63" s="12">
        <v>8772.3162555238996</v>
      </c>
      <c r="P63" s="12">
        <v>9133.4404190710993</v>
      </c>
      <c r="Q63" s="12">
        <v>9352.8973869829988</v>
      </c>
      <c r="R63" s="12">
        <v>8175.5900651802713</v>
      </c>
      <c r="S63" s="12">
        <v>8102.8180492136999</v>
      </c>
      <c r="T63" s="12">
        <v>7484.681535069798</v>
      </c>
      <c r="U63" s="12">
        <v>7758.8961708965999</v>
      </c>
      <c r="V63" s="12">
        <v>6760.5869365035596</v>
      </c>
      <c r="W63" s="12">
        <v>6876.1877226489987</v>
      </c>
      <c r="X63" s="12">
        <v>6536.8728001630006</v>
      </c>
      <c r="Y63" s="12">
        <v>6866.0895485194997</v>
      </c>
      <c r="Z63" s="12">
        <v>4513.3280748440002</v>
      </c>
      <c r="AA63" s="12">
        <v>3999.6570412389992</v>
      </c>
      <c r="AB63" s="12">
        <v>5341.6790000000001</v>
      </c>
      <c r="AC63" s="12">
        <v>5168.0954999999994</v>
      </c>
      <c r="AD63" s="12">
        <v>6729.9601199999979</v>
      </c>
    </row>
    <row r="64" spans="1:30" s="34" customFormat="1">
      <c r="A64" s="44" t="s">
        <v>174</v>
      </c>
      <c r="B64" s="44" t="s">
        <v>125</v>
      </c>
      <c r="C64" s="44" t="s">
        <v>159</v>
      </c>
      <c r="D64" s="44" t="s">
        <v>9</v>
      </c>
      <c r="E64" s="12">
        <v>0</v>
      </c>
      <c r="F64" s="12">
        <v>2.1073557600000001E-4</v>
      </c>
      <c r="G64" s="12">
        <v>5.6222665999999994E-4</v>
      </c>
      <c r="H64" s="12">
        <v>1201.4094907268</v>
      </c>
      <c r="I64" s="12">
        <v>1087.2166455894999</v>
      </c>
      <c r="J64" s="12">
        <v>1137.6708042985999</v>
      </c>
      <c r="K64" s="12">
        <v>1125.3174318357999</v>
      </c>
      <c r="L64" s="12">
        <v>1220.45836188765</v>
      </c>
      <c r="M64" s="12">
        <v>1127.0121281470999</v>
      </c>
      <c r="N64" s="12">
        <v>1115.900331632</v>
      </c>
      <c r="O64" s="12">
        <v>1146.79685261657</v>
      </c>
      <c r="P64" s="12">
        <v>1133.9778493278998</v>
      </c>
      <c r="Q64" s="12">
        <v>1246.1424557016001</v>
      </c>
      <c r="R64" s="12">
        <v>1086.6916841545001</v>
      </c>
      <c r="S64" s="12">
        <v>1110.293990244</v>
      </c>
      <c r="T64" s="12">
        <v>1037.6917128632001</v>
      </c>
      <c r="U64" s="12">
        <v>1121.6739597332</v>
      </c>
      <c r="V64" s="12">
        <v>1035.9322118273699</v>
      </c>
      <c r="W64" s="12">
        <v>1047.3146126998399</v>
      </c>
      <c r="X64" s="12">
        <v>1063.8056158739998</v>
      </c>
      <c r="Y64" s="12">
        <v>1062.1358020254299</v>
      </c>
      <c r="Z64" s="12">
        <v>1192.6967541964</v>
      </c>
      <c r="AA64" s="12">
        <v>1063.87014209983</v>
      </c>
      <c r="AB64" s="12">
        <v>1092.0206044729</v>
      </c>
      <c r="AC64" s="12">
        <v>1047.4150901789999</v>
      </c>
      <c r="AD64" s="12">
        <v>1160.8702003126998</v>
      </c>
    </row>
    <row r="65" spans="1:30" s="34" customFormat="1">
      <c r="A65" s="44" t="s">
        <v>174</v>
      </c>
      <c r="B65" s="44" t="s">
        <v>126</v>
      </c>
      <c r="C65" s="44" t="s">
        <v>160</v>
      </c>
      <c r="D65" s="44" t="s">
        <v>9</v>
      </c>
      <c r="E65" s="12">
        <v>0</v>
      </c>
      <c r="F65" s="12">
        <v>1.1364874200000001E-4</v>
      </c>
      <c r="G65" s="12">
        <v>3.0888617E-4</v>
      </c>
      <c r="H65" s="12">
        <v>1.6810560999999998E-3</v>
      </c>
      <c r="I65" s="12">
        <v>1.50153685E-3</v>
      </c>
      <c r="J65" s="12">
        <v>1.6224997000000001E-3</v>
      </c>
      <c r="K65" s="12">
        <v>1.5217182000000001E-3</v>
      </c>
      <c r="L65" s="12">
        <v>1.5490345000000001E-3</v>
      </c>
      <c r="M65" s="12">
        <v>1.6094506000000001E-3</v>
      </c>
      <c r="N65" s="12">
        <v>1.65657044E-3</v>
      </c>
      <c r="O65" s="12">
        <v>1.51540345E-3</v>
      </c>
      <c r="P65" s="12">
        <v>1.6723559599999989E-3</v>
      </c>
      <c r="Q65" s="12">
        <v>1.65845405E-3</v>
      </c>
      <c r="R65" s="12">
        <v>1.4160203999999989E-3</v>
      </c>
      <c r="S65" s="12">
        <v>1.4816068599999991E-3</v>
      </c>
      <c r="T65" s="12">
        <v>1.415463919999999E-3</v>
      </c>
      <c r="U65" s="12">
        <v>1.471273829999999E-3</v>
      </c>
      <c r="V65" s="12">
        <v>1.595979659999998E-3</v>
      </c>
      <c r="W65" s="12">
        <v>1.6154654000000001E-3</v>
      </c>
      <c r="X65" s="12">
        <v>1.4567093599999999E-3</v>
      </c>
      <c r="Y65" s="12">
        <v>1.5876605499999998E-3</v>
      </c>
      <c r="Z65" s="12">
        <v>2.2937664000000002E-3</v>
      </c>
      <c r="AA65" s="12">
        <v>2.0126358400000001E-3</v>
      </c>
      <c r="AB65" s="12">
        <v>2.1526747499999999E-3</v>
      </c>
      <c r="AC65" s="12">
        <v>2.2894609E-3</v>
      </c>
      <c r="AD65" s="12">
        <v>3.10267859999999E-3</v>
      </c>
    </row>
    <row r="66" spans="1:30" s="34" customFormat="1">
      <c r="A66" s="44" t="s">
        <v>175</v>
      </c>
      <c r="B66" s="44" t="s">
        <v>127</v>
      </c>
      <c r="C66" s="44" t="s">
        <v>161</v>
      </c>
      <c r="D66" s="44" t="s">
        <v>9</v>
      </c>
      <c r="E66" s="12">
        <v>659.08699000000001</v>
      </c>
      <c r="F66" s="12">
        <v>627.97686035895401</v>
      </c>
      <c r="G66" s="12">
        <v>768.03158015003896</v>
      </c>
      <c r="H66" s="12">
        <v>1531.8807184201999</v>
      </c>
      <c r="I66" s="12">
        <v>1645.3042272066898</v>
      </c>
      <c r="J66" s="12">
        <v>1750.1405784041999</v>
      </c>
      <c r="K66" s="12">
        <v>1700.9654367246001</v>
      </c>
      <c r="L66" s="12">
        <v>1948.6293757042001</v>
      </c>
      <c r="M66" s="12">
        <v>1742.8695410710002</v>
      </c>
      <c r="N66" s="12">
        <v>1710.7860324911999</v>
      </c>
      <c r="O66" s="12">
        <v>1722.6096862505997</v>
      </c>
      <c r="P66" s="12">
        <v>1596.3387735995</v>
      </c>
      <c r="Q66" s="12">
        <v>1652.5368635392001</v>
      </c>
      <c r="R66" s="12">
        <v>1462.2856212723</v>
      </c>
      <c r="S66" s="12">
        <v>1222.2363195636999</v>
      </c>
      <c r="T66" s="12">
        <v>1168.9362101193999</v>
      </c>
      <c r="U66" s="12">
        <v>1480.4721</v>
      </c>
      <c r="V66" s="12">
        <v>2482.951</v>
      </c>
      <c r="W66" s="12">
        <v>2447.7557000000002</v>
      </c>
      <c r="X66" s="12">
        <v>2361.5640999999996</v>
      </c>
      <c r="Y66" s="12">
        <v>3193.8667</v>
      </c>
      <c r="Z66" s="12">
        <v>3555.9157</v>
      </c>
      <c r="AA66" s="12">
        <v>3174.8083999999999</v>
      </c>
      <c r="AB66" s="12">
        <v>3390.5322000000001</v>
      </c>
      <c r="AC66" s="12">
        <v>3216.5344</v>
      </c>
      <c r="AD66" s="12">
        <v>3661.6812</v>
      </c>
    </row>
    <row r="67" spans="1:30" s="34" customFormat="1">
      <c r="A67" s="44" t="s">
        <v>175</v>
      </c>
      <c r="B67" s="44" t="s">
        <v>128</v>
      </c>
      <c r="C67" s="44" t="s">
        <v>162</v>
      </c>
      <c r="D67" s="44" t="s">
        <v>9</v>
      </c>
      <c r="E67" s="12">
        <v>0</v>
      </c>
      <c r="F67" s="12">
        <v>9.1359825999999902E-5</v>
      </c>
      <c r="G67" s="12">
        <v>6.7604659999999893E-4</v>
      </c>
      <c r="H67" s="12">
        <v>6.6918166999999898E-4</v>
      </c>
      <c r="I67" s="12">
        <v>7.7956839999999993E-4</v>
      </c>
      <c r="J67" s="12">
        <v>8.6198557999999899E-4</v>
      </c>
      <c r="K67" s="12">
        <v>8.3251937000000003E-4</v>
      </c>
      <c r="L67" s="12">
        <v>8.3391726000000004E-4</v>
      </c>
      <c r="M67" s="12">
        <v>7.8276096999999891E-4</v>
      </c>
      <c r="N67" s="12">
        <v>8.3721020999999896E-4</v>
      </c>
      <c r="O67" s="12">
        <v>8.0613090000000004E-4</v>
      </c>
      <c r="P67" s="12">
        <v>1.0426747599999999E-3</v>
      </c>
      <c r="Q67" s="12">
        <v>1.0064929699999999E-3</v>
      </c>
      <c r="R67" s="12">
        <v>8.5154364999999899E-4</v>
      </c>
      <c r="S67" s="12">
        <v>9.5853947999999895E-4</v>
      </c>
      <c r="T67" s="12">
        <v>1.3010916900000002E-3</v>
      </c>
      <c r="U67" s="12">
        <v>1.637452239999999E-3</v>
      </c>
      <c r="V67" s="12">
        <v>2.0537986000000001E-3</v>
      </c>
      <c r="W67" s="12">
        <v>2.1617842E-3</v>
      </c>
      <c r="X67" s="12">
        <v>2.0656859999999997E-3</v>
      </c>
      <c r="Y67" s="12">
        <v>3.2512953000000001E-3</v>
      </c>
      <c r="Z67" s="12">
        <v>3.2016751999999898E-3</v>
      </c>
      <c r="AA67" s="12">
        <v>2.7158898999999998E-3</v>
      </c>
      <c r="AB67" s="12">
        <v>2.9236322999999999E-3</v>
      </c>
      <c r="AC67" s="12">
        <v>3.3302009E-3</v>
      </c>
      <c r="AD67" s="12">
        <v>3.4549795999999902E-3</v>
      </c>
    </row>
    <row r="68" spans="1:30" s="34" customFormat="1">
      <c r="A68" s="44" t="s">
        <v>175</v>
      </c>
      <c r="B68" s="44" t="s">
        <v>129</v>
      </c>
      <c r="C68" s="44" t="s">
        <v>163</v>
      </c>
      <c r="D68" s="44" t="s">
        <v>9</v>
      </c>
      <c r="E68" s="12">
        <v>3967.809119999999</v>
      </c>
      <c r="F68" s="12">
        <v>4520.1587019698991</v>
      </c>
      <c r="G68" s="12">
        <v>5901.5077399999991</v>
      </c>
      <c r="H68" s="12">
        <v>5844.0921899999994</v>
      </c>
      <c r="I68" s="12">
        <v>5349.4239600000001</v>
      </c>
      <c r="J68" s="12">
        <v>5468.2706299999973</v>
      </c>
      <c r="K68" s="12">
        <v>5513.1672099999987</v>
      </c>
      <c r="L68" s="12">
        <v>5815.9182899999969</v>
      </c>
      <c r="M68" s="12">
        <v>5277.7164499999981</v>
      </c>
      <c r="N68" s="12">
        <v>5113.282549999999</v>
      </c>
      <c r="O68" s="12">
        <v>4811.6177099999986</v>
      </c>
      <c r="P68" s="12">
        <v>5275.3641550000002</v>
      </c>
      <c r="Q68" s="12">
        <v>4682.385699999998</v>
      </c>
      <c r="R68" s="12">
        <v>4388.7882300000001</v>
      </c>
      <c r="S68" s="12">
        <v>4519.7405699999999</v>
      </c>
      <c r="T68" s="12">
        <v>3627.8782499999988</v>
      </c>
      <c r="U68" s="12">
        <v>3853.7106299999978</v>
      </c>
      <c r="V68" s="12">
        <v>3501.01757</v>
      </c>
      <c r="W68" s="12">
        <v>3592.4274100000002</v>
      </c>
      <c r="X68" s="12">
        <v>2748.8845799999999</v>
      </c>
      <c r="Y68" s="12">
        <v>3495.3730499999992</v>
      </c>
      <c r="Z68" s="12">
        <v>4705.6709499999997</v>
      </c>
      <c r="AA68" s="12">
        <v>4299.3203199999998</v>
      </c>
      <c r="AB68" s="12">
        <v>4479.3344400000005</v>
      </c>
      <c r="AC68" s="12">
        <v>4448.0315799999989</v>
      </c>
      <c r="AD68" s="12">
        <v>4807.9634000000005</v>
      </c>
    </row>
    <row r="69" spans="1:30" s="34" customFormat="1">
      <c r="A69" s="44" t="s">
        <v>175</v>
      </c>
      <c r="B69" s="44" t="s">
        <v>130</v>
      </c>
      <c r="C69" s="44" t="s">
        <v>164</v>
      </c>
      <c r="D69" s="44" t="s">
        <v>9</v>
      </c>
      <c r="E69" s="12">
        <v>237.20591999999999</v>
      </c>
      <c r="F69" s="12">
        <v>193.07906908944602</v>
      </c>
      <c r="G69" s="12">
        <v>302.82256801130001</v>
      </c>
      <c r="H69" s="12">
        <v>306.45276735157995</v>
      </c>
      <c r="I69" s="12">
        <v>379.22880105816893</v>
      </c>
      <c r="J69" s="12">
        <v>276.21118709407</v>
      </c>
      <c r="K69" s="12">
        <v>272.09653051936004</v>
      </c>
      <c r="L69" s="12">
        <v>310.06547527684</v>
      </c>
      <c r="M69" s="12">
        <v>273.91257132039999</v>
      </c>
      <c r="N69" s="12">
        <v>288.12829414904996</v>
      </c>
      <c r="O69" s="12">
        <v>268.83171520166997</v>
      </c>
      <c r="P69" s="12">
        <v>310.1688223136</v>
      </c>
      <c r="Q69" s="12">
        <v>294.22954556339999</v>
      </c>
      <c r="R69" s="12">
        <v>283.6922080361</v>
      </c>
      <c r="S69" s="12">
        <v>294.89879025740004</v>
      </c>
      <c r="T69" s="12">
        <v>288.13851866349995</v>
      </c>
      <c r="U69" s="12">
        <v>343.40051962440003</v>
      </c>
      <c r="V69" s="12">
        <v>304.10097078990003</v>
      </c>
      <c r="W69" s="12">
        <v>316.58351977149999</v>
      </c>
      <c r="X69" s="12">
        <v>292.09477455929999</v>
      </c>
      <c r="Y69" s="12">
        <v>333.222524266199</v>
      </c>
      <c r="Z69" s="12">
        <v>308.51614362100003</v>
      </c>
      <c r="AA69" s="12">
        <v>293.424591387899</v>
      </c>
      <c r="AB69" s="12">
        <v>301.27182994970002</v>
      </c>
      <c r="AC69" s="12">
        <v>286.86222358049997</v>
      </c>
      <c r="AD69" s="12">
        <v>329.540436685999</v>
      </c>
    </row>
    <row r="70" spans="1:30" s="34" customFormat="1">
      <c r="A70" s="44" t="s">
        <v>175</v>
      </c>
      <c r="B70" s="44" t="s">
        <v>131</v>
      </c>
      <c r="C70" s="44" t="s">
        <v>165</v>
      </c>
      <c r="D70" s="44" t="s">
        <v>9</v>
      </c>
      <c r="E70" s="12">
        <v>1280.33403</v>
      </c>
      <c r="F70" s="12">
        <v>1145.0116899999989</v>
      </c>
      <c r="G70" s="12">
        <v>1362.20346</v>
      </c>
      <c r="H70" s="12">
        <v>1382.6250700000001</v>
      </c>
      <c r="I70" s="12">
        <v>1259.462069999998</v>
      </c>
      <c r="J70" s="12">
        <v>1287.9946499999999</v>
      </c>
      <c r="K70" s="12">
        <v>1320.59024</v>
      </c>
      <c r="L70" s="12">
        <v>1317.9925700000001</v>
      </c>
      <c r="M70" s="12">
        <v>1222.2970299999999</v>
      </c>
      <c r="N70" s="12">
        <v>1259.35816</v>
      </c>
      <c r="O70" s="12">
        <v>1240.76794</v>
      </c>
      <c r="P70" s="12">
        <v>1343.4429699999991</v>
      </c>
      <c r="Q70" s="12">
        <v>1381.93568</v>
      </c>
      <c r="R70" s="12">
        <v>1296.6781599999999</v>
      </c>
      <c r="S70" s="12">
        <v>1329.84051</v>
      </c>
      <c r="T70" s="12">
        <v>1364.8767499999999</v>
      </c>
      <c r="U70" s="12">
        <v>1375.59051</v>
      </c>
      <c r="V70" s="12">
        <v>1255.97867</v>
      </c>
      <c r="W70" s="12">
        <v>1288.2059299999989</v>
      </c>
      <c r="X70" s="12">
        <v>1245.99352</v>
      </c>
      <c r="Y70" s="12">
        <v>1355.68435</v>
      </c>
      <c r="Z70" s="12">
        <v>610.83579999999995</v>
      </c>
      <c r="AA70" s="12">
        <v>508.97012000000001</v>
      </c>
      <c r="AB70" s="12">
        <v>509.71285999999998</v>
      </c>
      <c r="AC70" s="12">
        <v>522.56384000000003</v>
      </c>
      <c r="AD70" s="12">
        <v>568.55250000000001</v>
      </c>
    </row>
    <row r="71" spans="1:30" s="34" customFormat="1">
      <c r="A71" s="44" t="s">
        <v>175</v>
      </c>
      <c r="B71" s="44" t="s">
        <v>132</v>
      </c>
      <c r="C71" s="44" t="s">
        <v>166</v>
      </c>
      <c r="D71" s="44" t="s">
        <v>9</v>
      </c>
      <c r="E71" s="12">
        <v>0</v>
      </c>
      <c r="F71" s="12">
        <v>1.650913499999999E-4</v>
      </c>
      <c r="G71" s="12">
        <v>1.6326493499999998E-3</v>
      </c>
      <c r="H71" s="12">
        <v>1.6763924E-3</v>
      </c>
      <c r="I71" s="12">
        <v>1799.0251516608998</v>
      </c>
      <c r="J71" s="12">
        <v>1772.5169354759</v>
      </c>
      <c r="K71" s="12">
        <v>1802.032738631</v>
      </c>
      <c r="L71" s="12">
        <v>1779.4053628591998</v>
      </c>
      <c r="M71" s="12">
        <v>1734.0887721527001</v>
      </c>
      <c r="N71" s="12">
        <v>1691.4213064234</v>
      </c>
      <c r="O71" s="12">
        <v>1607.6507350326999</v>
      </c>
      <c r="P71" s="12">
        <v>1736.3118138867999</v>
      </c>
      <c r="Q71" s="12">
        <v>1720.2807245500001</v>
      </c>
      <c r="R71" s="12">
        <v>1858.2452039795</v>
      </c>
      <c r="S71" s="12">
        <v>1834.3605734901</v>
      </c>
      <c r="T71" s="12">
        <v>1874.4055247490001</v>
      </c>
      <c r="U71" s="12">
        <v>1867.0821492733999</v>
      </c>
      <c r="V71" s="12">
        <v>1784.593367033</v>
      </c>
      <c r="W71" s="12">
        <v>1733.0051687933001</v>
      </c>
      <c r="X71" s="12">
        <v>1612.405098515</v>
      </c>
      <c r="Y71" s="12">
        <v>1733.7902149019999</v>
      </c>
      <c r="Z71" s="12">
        <v>1652.0084158308</v>
      </c>
      <c r="AA71" s="12">
        <v>1945.8214488870001</v>
      </c>
      <c r="AB71" s="12">
        <v>1908.444640314</v>
      </c>
      <c r="AC71" s="12">
        <v>1904.7396227680001</v>
      </c>
      <c r="AD71" s="12">
        <v>1887.3229079499999</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296.56656999999996</v>
      </c>
      <c r="F73" s="12">
        <v>263.36004257868001</v>
      </c>
      <c r="G73" s="12">
        <v>335.81176661849901</v>
      </c>
      <c r="H73" s="12">
        <v>332.20081698869893</v>
      </c>
      <c r="I73" s="12">
        <v>387.83906605909999</v>
      </c>
      <c r="J73" s="12">
        <v>397.89245538399996</v>
      </c>
      <c r="K73" s="12">
        <v>228.36150086469999</v>
      </c>
      <c r="L73" s="12">
        <v>222.45321946759896</v>
      </c>
      <c r="M73" s="12">
        <v>191.5778393075</v>
      </c>
      <c r="N73" s="12">
        <v>191.3267990105999</v>
      </c>
      <c r="O73" s="12">
        <v>192.71308532449999</v>
      </c>
      <c r="P73" s="12">
        <v>62.997294524000004</v>
      </c>
      <c r="Q73" s="12">
        <v>60.9018460306999</v>
      </c>
      <c r="R73" s="12">
        <v>562.99049303239997</v>
      </c>
      <c r="S73" s="12">
        <v>575.56881974830003</v>
      </c>
      <c r="T73" s="12">
        <v>575.19742452000003</v>
      </c>
      <c r="U73" s="12">
        <v>1037.1594</v>
      </c>
      <c r="V73" s="12">
        <v>912.83517400000005</v>
      </c>
      <c r="W73" s="12">
        <v>912.446776</v>
      </c>
      <c r="X73" s="12">
        <v>860.44085899999902</v>
      </c>
      <c r="Y73" s="12">
        <v>984.46696999999995</v>
      </c>
      <c r="Z73" s="12">
        <v>892.56155699999999</v>
      </c>
      <c r="AA73" s="12">
        <v>876.61592299999995</v>
      </c>
      <c r="AB73" s="12">
        <v>895.97725400000002</v>
      </c>
      <c r="AC73" s="12">
        <v>857.00604099999998</v>
      </c>
      <c r="AD73" s="12">
        <v>975.98674259999996</v>
      </c>
    </row>
    <row r="74" spans="1:30" s="34" customFormat="1">
      <c r="A74" s="44" t="s">
        <v>175</v>
      </c>
      <c r="B74" s="44" t="s">
        <v>135</v>
      </c>
      <c r="C74" s="44" t="s">
        <v>169</v>
      </c>
      <c r="D74" s="44" t="s">
        <v>9</v>
      </c>
      <c r="E74" s="12">
        <v>0</v>
      </c>
      <c r="F74" s="12">
        <v>1.460823749999999E-4</v>
      </c>
      <c r="G74" s="12">
        <v>795.85046557706005</v>
      </c>
      <c r="H74" s="12">
        <v>772.6792489467</v>
      </c>
      <c r="I74" s="12">
        <v>729.62294734490001</v>
      </c>
      <c r="J74" s="12">
        <v>749.02421420199994</v>
      </c>
      <c r="K74" s="12">
        <v>745.6456423807</v>
      </c>
      <c r="L74" s="12">
        <v>822.66745412199998</v>
      </c>
      <c r="M74" s="12">
        <v>745.30872640210009</v>
      </c>
      <c r="N74" s="12">
        <v>739.442009547</v>
      </c>
      <c r="O74" s="12">
        <v>704.55378812909998</v>
      </c>
      <c r="P74" s="12">
        <v>808.55327190460002</v>
      </c>
      <c r="Q74" s="12">
        <v>777.16323058210003</v>
      </c>
      <c r="R74" s="12">
        <v>766.25609735800003</v>
      </c>
      <c r="S74" s="12">
        <v>781.74101383319999</v>
      </c>
      <c r="T74" s="12">
        <v>797.63963046440006</v>
      </c>
      <c r="U74" s="12">
        <v>896.89285887059998</v>
      </c>
      <c r="V74" s="12">
        <v>839.30117274559996</v>
      </c>
      <c r="W74" s="12">
        <v>828.52993102699907</v>
      </c>
      <c r="X74" s="12">
        <v>778.263571791</v>
      </c>
      <c r="Y74" s="12">
        <v>886.73144106239999</v>
      </c>
      <c r="Z74" s="12">
        <v>810.51850447799995</v>
      </c>
      <c r="AA74" s="12">
        <v>797.45257451579994</v>
      </c>
      <c r="AB74" s="12">
        <v>814.54548898770008</v>
      </c>
      <c r="AC74" s="12">
        <v>796.63928803260001</v>
      </c>
      <c r="AD74" s="12">
        <v>908.65803959420009</v>
      </c>
    </row>
    <row r="75" spans="1:30" s="34" customFormat="1">
      <c r="A75" s="44" t="s">
        <v>176</v>
      </c>
      <c r="B75" s="44" t="s">
        <v>136</v>
      </c>
      <c r="C75" s="44" t="s">
        <v>170</v>
      </c>
      <c r="D75" s="44" t="s">
        <v>9</v>
      </c>
      <c r="E75" s="12">
        <v>500.79766999999998</v>
      </c>
      <c r="F75" s="12">
        <v>566.9573918065521</v>
      </c>
      <c r="G75" s="12">
        <v>524.37969271267002</v>
      </c>
      <c r="H75" s="12">
        <v>525.00598918921003</v>
      </c>
      <c r="I75" s="12">
        <v>492.50326728356998</v>
      </c>
      <c r="J75" s="12">
        <v>461.1807119005</v>
      </c>
      <c r="K75" s="12">
        <v>424.619528774</v>
      </c>
      <c r="L75" s="12">
        <v>451.18421382539998</v>
      </c>
      <c r="M75" s="12">
        <v>429.98306631090003</v>
      </c>
      <c r="N75" s="12">
        <v>431.3826625996</v>
      </c>
      <c r="O75" s="12">
        <v>479.82368785689999</v>
      </c>
      <c r="P75" s="12">
        <v>441.69505252229999</v>
      </c>
      <c r="Q75" s="12">
        <v>445.09745500470001</v>
      </c>
      <c r="R75" s="12">
        <v>408.53909817879997</v>
      </c>
      <c r="S75" s="12">
        <v>383.45045797979998</v>
      </c>
      <c r="T75" s="12">
        <v>361.66642043259901</v>
      </c>
      <c r="U75" s="12">
        <v>386.95511993080004</v>
      </c>
      <c r="V75" s="12">
        <v>370.75062925539999</v>
      </c>
      <c r="W75" s="12">
        <v>384.46917078450002</v>
      </c>
      <c r="X75" s="12">
        <v>431.03732543229904</v>
      </c>
      <c r="Y75" s="12">
        <v>399.84746135879999</v>
      </c>
      <c r="Z75" s="12">
        <v>426.96888547199995</v>
      </c>
      <c r="AA75" s="12">
        <v>398.65237872560004</v>
      </c>
      <c r="AB75" s="12">
        <v>389.63551698830003</v>
      </c>
      <c r="AC75" s="12">
        <v>372.87697436829995</v>
      </c>
      <c r="AD75" s="12">
        <v>408.24045199519998</v>
      </c>
    </row>
    <row r="76" spans="1:30" s="34" customFormat="1">
      <c r="A76" s="44" t="s">
        <v>176</v>
      </c>
      <c r="B76" s="44" t="s">
        <v>137</v>
      </c>
      <c r="C76" s="44" t="s">
        <v>171</v>
      </c>
      <c r="D76" s="44" t="s">
        <v>9</v>
      </c>
      <c r="E76" s="12">
        <v>651.36437999999998</v>
      </c>
      <c r="F76" s="12">
        <v>693.43751985825691</v>
      </c>
      <c r="G76" s="12">
        <v>706.93310141896904</v>
      </c>
      <c r="H76" s="12">
        <v>674.17088543787895</v>
      </c>
      <c r="I76" s="12">
        <v>631.66918597950007</v>
      </c>
      <c r="J76" s="12">
        <v>873.62840315699896</v>
      </c>
      <c r="K76" s="12">
        <v>1666.7876490177</v>
      </c>
      <c r="L76" s="12">
        <v>2236.0675324448998</v>
      </c>
      <c r="M76" s="12">
        <v>2710.4507498161993</v>
      </c>
      <c r="N76" s="12">
        <v>2997.3017622196999</v>
      </c>
      <c r="O76" s="12">
        <v>3248.4964692828003</v>
      </c>
      <c r="P76" s="12">
        <v>3637.7982648257989</v>
      </c>
      <c r="Q76" s="12">
        <v>3629.8314110701999</v>
      </c>
      <c r="R76" s="12">
        <v>3409.6807939221999</v>
      </c>
      <c r="S76" s="12">
        <v>3593.6014302131998</v>
      </c>
      <c r="T76" s="12">
        <v>3199.2579532398991</v>
      </c>
      <c r="U76" s="12">
        <v>3344.4465654645001</v>
      </c>
      <c r="V76" s="12">
        <v>3396.3463138767997</v>
      </c>
      <c r="W76" s="12">
        <v>3302.3452557345004</v>
      </c>
      <c r="X76" s="12">
        <v>3427.2124312418</v>
      </c>
      <c r="Y76" s="12">
        <v>3504.2061678949999</v>
      </c>
      <c r="Z76" s="12">
        <v>3648.1046604848993</v>
      </c>
      <c r="AA76" s="12">
        <v>3523.1762027023001</v>
      </c>
      <c r="AB76" s="12">
        <v>3597.1333056749004</v>
      </c>
      <c r="AC76" s="12">
        <v>3308.0095745516987</v>
      </c>
      <c r="AD76" s="12">
        <v>3504.8880162382002</v>
      </c>
    </row>
    <row r="77" spans="1:30" s="34" customFormat="1">
      <c r="A77" s="44" t="s">
        <v>176</v>
      </c>
      <c r="B77" s="44" t="s">
        <v>138</v>
      </c>
      <c r="C77" s="44" t="s">
        <v>172</v>
      </c>
      <c r="D77" s="44" t="s">
        <v>9</v>
      </c>
      <c r="E77" s="12">
        <v>475.02535999999998</v>
      </c>
      <c r="F77" s="12">
        <v>533.15040330653108</v>
      </c>
      <c r="G77" s="12">
        <v>1796.33915524796</v>
      </c>
      <c r="H77" s="12">
        <v>3131.6901068266998</v>
      </c>
      <c r="I77" s="12">
        <v>3404.6081531486998</v>
      </c>
      <c r="J77" s="12">
        <v>3645.0791899999999</v>
      </c>
      <c r="K77" s="12">
        <v>4259.07773</v>
      </c>
      <c r="L77" s="12">
        <v>4287.8477899999998</v>
      </c>
      <c r="M77" s="12">
        <v>4308.1765399999995</v>
      </c>
      <c r="N77" s="12">
        <v>4135.9396000000006</v>
      </c>
      <c r="O77" s="12">
        <v>4524.0223699999906</v>
      </c>
      <c r="P77" s="12">
        <v>4469.8632799999996</v>
      </c>
      <c r="Q77" s="12">
        <v>5037.0649999999996</v>
      </c>
      <c r="R77" s="12">
        <v>4940.5524999999998</v>
      </c>
      <c r="S77" s="12">
        <v>5116.16237</v>
      </c>
      <c r="T77" s="12">
        <v>4751.5965399999986</v>
      </c>
      <c r="U77" s="12">
        <v>4744.7849000000006</v>
      </c>
      <c r="V77" s="12">
        <v>4739.6246200000005</v>
      </c>
      <c r="W77" s="12">
        <v>4662.3461000000007</v>
      </c>
      <c r="X77" s="12">
        <v>4811.1769000000004</v>
      </c>
      <c r="Y77" s="12">
        <v>4499.6563000000006</v>
      </c>
      <c r="Z77" s="12">
        <v>4983.3991999999998</v>
      </c>
      <c r="AA77" s="12">
        <v>4885.4629999999997</v>
      </c>
      <c r="AB77" s="12">
        <v>5109.5895999999993</v>
      </c>
      <c r="AC77" s="12">
        <v>4661.3747000000003</v>
      </c>
      <c r="AD77" s="12">
        <v>4683.4542999999903</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2.1541152999999899E-5</v>
      </c>
      <c r="I80" s="12">
        <v>3.5128569999999999E-5</v>
      </c>
      <c r="J80" s="12">
        <v>3.0149517999999999E-5</v>
      </c>
      <c r="K80" s="12">
        <v>2.78830319999999E-5</v>
      </c>
      <c r="L80" s="12">
        <v>2.50450559999999E-5</v>
      </c>
      <c r="M80" s="12">
        <v>2.6025946E-5</v>
      </c>
      <c r="N80" s="12">
        <v>3.0220159999999901E-5</v>
      </c>
      <c r="O80" s="12">
        <v>3.4468129999999998E-5</v>
      </c>
      <c r="P80" s="12">
        <v>3.6233533999999998E-5</v>
      </c>
      <c r="Q80" s="12">
        <v>4.1977934999999999E-5</v>
      </c>
      <c r="R80" s="12">
        <v>4.8929613999999998E-5</v>
      </c>
      <c r="S80" s="12">
        <v>4.0823829999999901E-5</v>
      </c>
      <c r="T80" s="12">
        <v>5.1989656999999997E-5</v>
      </c>
      <c r="U80" s="12">
        <v>5.0132607000000001E-5</v>
      </c>
      <c r="V80" s="12">
        <v>5.8878129999999997E-5</v>
      </c>
      <c r="W80" s="12">
        <v>6.3656049999999897E-5</v>
      </c>
      <c r="X80" s="12">
        <v>7.0478059999999894E-5</v>
      </c>
      <c r="Y80" s="12">
        <v>6.9734500000000001E-5</v>
      </c>
      <c r="Z80" s="12">
        <v>8.0981146000000002E-5</v>
      </c>
      <c r="AA80" s="12">
        <v>9.5824759999999995E-5</v>
      </c>
      <c r="AB80" s="12">
        <v>8.0396894E-5</v>
      </c>
      <c r="AC80" s="12">
        <v>9.9873934000000006E-5</v>
      </c>
      <c r="AD80" s="12">
        <v>9.1350389999999998E-5</v>
      </c>
    </row>
    <row r="81" spans="1:30">
      <c r="A81" s="44" t="s">
        <v>173</v>
      </c>
      <c r="B81" s="44" t="s">
        <v>185</v>
      </c>
      <c r="C81" s="44" t="s">
        <v>179</v>
      </c>
      <c r="D81" s="44" t="s">
        <v>177</v>
      </c>
      <c r="E81" s="12">
        <v>0</v>
      </c>
      <c r="F81" s="12">
        <v>0</v>
      </c>
      <c r="G81" s="12">
        <v>0</v>
      </c>
      <c r="H81" s="12">
        <v>1.9212728E-5</v>
      </c>
      <c r="I81" s="12">
        <v>1.42285432999999E-4</v>
      </c>
      <c r="J81" s="12">
        <v>1.3319739000000001E-4</v>
      </c>
      <c r="K81" s="12">
        <v>1.1833749899999989E-4</v>
      </c>
      <c r="L81" s="12">
        <v>1.1528098399999999E-4</v>
      </c>
      <c r="M81" s="12">
        <v>1.1293025000000001E-4</v>
      </c>
      <c r="N81" s="12">
        <v>1.199458669999999E-4</v>
      </c>
      <c r="O81" s="12">
        <v>1.2095704800000001E-4</v>
      </c>
      <c r="P81" s="12">
        <v>1.3414415300000001E-4</v>
      </c>
      <c r="Q81" s="12">
        <v>1.34353252E-4</v>
      </c>
      <c r="R81" s="12">
        <v>1.6762190699999999E-4</v>
      </c>
      <c r="S81" s="12">
        <v>1.556973439999999E-4</v>
      </c>
      <c r="T81" s="12">
        <v>1.86951708E-4</v>
      </c>
      <c r="U81" s="12">
        <v>2.2122943999999998E-4</v>
      </c>
      <c r="V81" s="12">
        <v>2.4033752499999999E-4</v>
      </c>
      <c r="W81" s="12">
        <v>2.389375E-4</v>
      </c>
      <c r="X81" s="12">
        <v>2.3716882999999999E-4</v>
      </c>
      <c r="Y81" s="12">
        <v>2.62039756E-4</v>
      </c>
      <c r="Z81" s="12">
        <v>2.7232113999999999E-4</v>
      </c>
      <c r="AA81" s="12">
        <v>3.4450715999999998E-4</v>
      </c>
      <c r="AB81" s="12">
        <v>3.2236842000000002E-4</v>
      </c>
      <c r="AC81" s="12">
        <v>3.9888442999999997E-4</v>
      </c>
      <c r="AD81" s="12">
        <v>4.2760374999999996E-4</v>
      </c>
    </row>
    <row r="82" spans="1:30">
      <c r="A82" s="44" t="s">
        <v>174</v>
      </c>
      <c r="B82" s="44" t="s">
        <v>186</v>
      </c>
      <c r="C82" s="44" t="s">
        <v>180</v>
      </c>
      <c r="D82" s="44" t="s">
        <v>177</v>
      </c>
      <c r="E82" s="12">
        <v>0</v>
      </c>
      <c r="F82" s="12">
        <v>0</v>
      </c>
      <c r="G82" s="12">
        <v>0</v>
      </c>
      <c r="H82" s="12">
        <v>2.5461818999999999E-5</v>
      </c>
      <c r="I82" s="12">
        <v>5045.7817352398633</v>
      </c>
      <c r="J82" s="12">
        <v>5690.0380567819611</v>
      </c>
      <c r="K82" s="12">
        <v>5681.6070460347328</v>
      </c>
      <c r="L82" s="12">
        <v>8125.2676571020138</v>
      </c>
      <c r="M82" s="12">
        <v>10057.007052566916</v>
      </c>
      <c r="N82" s="12">
        <v>12820.261059707083</v>
      </c>
      <c r="O82" s="12">
        <v>15830.86406691925</v>
      </c>
      <c r="P82" s="12">
        <v>18733.85707287458</v>
      </c>
      <c r="Q82" s="12">
        <v>18143.440079954067</v>
      </c>
      <c r="R82" s="12">
        <v>17912.270085262891</v>
      </c>
      <c r="S82" s="12">
        <v>17711.797089122279</v>
      </c>
      <c r="T82" s="12">
        <v>18332.389123819448</v>
      </c>
      <c r="U82" s="12">
        <v>19603.826131630281</v>
      </c>
      <c r="V82" s="12">
        <v>18170.129117011646</v>
      </c>
      <c r="W82" s="12">
        <v>18720.729126436498</v>
      </c>
      <c r="X82" s="12">
        <v>18969.680128816039</v>
      </c>
      <c r="Y82" s="12">
        <v>19481.02012777597</v>
      </c>
      <c r="Z82" s="12">
        <v>19043.902127179557</v>
      </c>
      <c r="AA82" s="12">
        <v>18863.693121916698</v>
      </c>
      <c r="AB82" s="12">
        <v>18710.535125954731</v>
      </c>
      <c r="AC82" s="12">
        <v>18250.645120681056</v>
      </c>
      <c r="AD82" s="12">
        <v>19807.582127955717</v>
      </c>
    </row>
    <row r="83" spans="1:30">
      <c r="A83" s="44" t="s">
        <v>176</v>
      </c>
      <c r="B83" s="44" t="s">
        <v>187</v>
      </c>
      <c r="C83" s="44" t="s">
        <v>183</v>
      </c>
      <c r="D83" s="44" t="s">
        <v>177</v>
      </c>
      <c r="E83" s="12">
        <v>0</v>
      </c>
      <c r="F83" s="12">
        <v>0</v>
      </c>
      <c r="G83" s="12">
        <v>0</v>
      </c>
      <c r="H83" s="12">
        <v>1.8071523000000001E-5</v>
      </c>
      <c r="I83" s="12">
        <v>8.2321329E-5</v>
      </c>
      <c r="J83" s="12">
        <v>8.8095639999999993E-5</v>
      </c>
      <c r="K83" s="12">
        <v>8.4392535000000005E-5</v>
      </c>
      <c r="L83" s="12">
        <v>9.7589688999999893E-5</v>
      </c>
      <c r="M83" s="12">
        <v>9.1102972000000002E-5</v>
      </c>
      <c r="N83" s="12">
        <v>1.01982583E-4</v>
      </c>
      <c r="O83" s="12">
        <v>1.0992037499999989E-4</v>
      </c>
      <c r="P83" s="12">
        <v>1.2638054499999998E-4</v>
      </c>
      <c r="Q83" s="12">
        <v>1.3446873700000001E-4</v>
      </c>
      <c r="R83" s="12">
        <v>1.38809757E-4</v>
      </c>
      <c r="S83" s="12">
        <v>1.5579262599999999E-4</v>
      </c>
      <c r="T83" s="12">
        <v>2.1572982999999902E-4</v>
      </c>
      <c r="U83" s="12">
        <v>2.341006899999999E-4</v>
      </c>
      <c r="V83" s="12">
        <v>2.1331837000000001E-4</v>
      </c>
      <c r="W83" s="12">
        <v>2.2043447500000001E-4</v>
      </c>
      <c r="X83" s="12">
        <v>2.1393227999999992E-4</v>
      </c>
      <c r="Y83" s="12">
        <v>2.2647762000000001E-4</v>
      </c>
      <c r="Z83" s="12">
        <v>2.2523427E-4</v>
      </c>
      <c r="AA83" s="12">
        <v>2.1821918E-4</v>
      </c>
      <c r="AB83" s="12">
        <v>2.2718378999999901E-4</v>
      </c>
      <c r="AC83" s="12">
        <v>2.1621105999999901E-4</v>
      </c>
      <c r="AD83" s="12">
        <v>2.4347253399999998E-4</v>
      </c>
    </row>
    <row r="84" spans="1:30">
      <c r="A84" s="44" t="s">
        <v>174</v>
      </c>
      <c r="B84" s="44" t="s">
        <v>188</v>
      </c>
      <c r="C84" s="44" t="s">
        <v>181</v>
      </c>
      <c r="D84" s="44" t="s">
        <v>177</v>
      </c>
      <c r="E84" s="12">
        <v>0</v>
      </c>
      <c r="F84" s="12">
        <v>0</v>
      </c>
      <c r="G84" s="12">
        <v>0</v>
      </c>
      <c r="H84" s="12">
        <v>1.8299292000000001E-5</v>
      </c>
      <c r="I84" s="12">
        <v>2.8074188199999901E-4</v>
      </c>
      <c r="J84" s="12">
        <v>1.352456085E-3</v>
      </c>
      <c r="K84" s="12">
        <v>1.3142276519999998E-3</v>
      </c>
      <c r="L84" s="12">
        <v>1.3162729059999999E-3</v>
      </c>
      <c r="M84" s="12">
        <v>1.2361975049999998E-3</v>
      </c>
      <c r="N84" s="12">
        <v>2.7069030149999901E-3</v>
      </c>
      <c r="O84" s="12">
        <v>2.7098931230000001E-3</v>
      </c>
      <c r="P84" s="12">
        <v>1338.5944581586029</v>
      </c>
      <c r="Q84" s="12">
        <v>5087.7800658570095</v>
      </c>
      <c r="R84" s="12">
        <v>8203.49506952706</v>
      </c>
      <c r="S84" s="12">
        <v>12815.1470838898</v>
      </c>
      <c r="T84" s="12">
        <v>14363.2511232425</v>
      </c>
      <c r="U84" s="12">
        <v>15025.852126841572</v>
      </c>
      <c r="V84" s="12">
        <v>13588.0891145447</v>
      </c>
      <c r="W84" s="12">
        <v>13687.763115795135</v>
      </c>
      <c r="X84" s="12">
        <v>13521.604117189099</v>
      </c>
      <c r="Y84" s="12">
        <v>14295.84511755088</v>
      </c>
      <c r="Z84" s="12">
        <v>14556.93112430023</v>
      </c>
      <c r="AA84" s="12">
        <v>13966.185114915219</v>
      </c>
      <c r="AB84" s="12">
        <v>15130.213127959969</v>
      </c>
      <c r="AC84" s="12">
        <v>14289.27712011485</v>
      </c>
      <c r="AD84" s="12">
        <v>15173.318123092629</v>
      </c>
    </row>
    <row r="85" spans="1:30">
      <c r="A85" s="44" t="s">
        <v>175</v>
      </c>
      <c r="B85" s="44" t="s">
        <v>189</v>
      </c>
      <c r="C85" s="44" t="s">
        <v>182</v>
      </c>
      <c r="D85" s="44" t="s">
        <v>177</v>
      </c>
      <c r="E85" s="12">
        <v>0</v>
      </c>
      <c r="F85" s="12">
        <v>0</v>
      </c>
      <c r="G85" s="12">
        <v>0</v>
      </c>
      <c r="H85" s="12">
        <v>1.8212162000000001E-5</v>
      </c>
      <c r="I85" s="12">
        <v>1.057495049999999E-4</v>
      </c>
      <c r="J85" s="12">
        <v>1.2210733300000001E-4</v>
      </c>
      <c r="K85" s="12">
        <v>1.00344177E-4</v>
      </c>
      <c r="L85" s="12">
        <v>1.049444829999999E-4</v>
      </c>
      <c r="M85" s="12">
        <v>9.8966673999999991E-5</v>
      </c>
      <c r="N85" s="12">
        <v>1.0642185599999989E-4</v>
      </c>
      <c r="O85" s="12">
        <v>1.0798182099999999E-4</v>
      </c>
      <c r="P85" s="12">
        <v>1.18902932E-4</v>
      </c>
      <c r="Q85" s="12">
        <v>1.3127298699999989E-4</v>
      </c>
      <c r="R85" s="12">
        <v>1.4073685400000001E-4</v>
      </c>
      <c r="S85" s="12">
        <v>1.6748937000000001E-4</v>
      </c>
      <c r="T85" s="12">
        <v>1.7096615299999989E-4</v>
      </c>
      <c r="U85" s="12">
        <v>2.03296764999999E-4</v>
      </c>
      <c r="V85" s="12">
        <v>2.1516011299999992E-4</v>
      </c>
      <c r="W85" s="12">
        <v>2.2353709300000001E-4</v>
      </c>
      <c r="X85" s="12">
        <v>2.26284304E-4</v>
      </c>
      <c r="Y85" s="12">
        <v>2.3556627599999888E-4</v>
      </c>
      <c r="Z85" s="12">
        <v>2.7231678999999997E-4</v>
      </c>
      <c r="AA85" s="12">
        <v>2.8377694999999898E-4</v>
      </c>
      <c r="AB85" s="12">
        <v>3.2623554999999989E-4</v>
      </c>
      <c r="AC85" s="12">
        <v>3.3983983000000003E-4</v>
      </c>
      <c r="AD85" s="12">
        <v>3.7079110000000001E-4</v>
      </c>
    </row>
  </sheetData>
  <sheetProtection algorithmName="SHA-512" hashValue="KzNkHRvp1gwncnS2f8ZTOoiWGWi3n+2ZfBYYfc6R2uEUSrDLod279pV4ZocAXpP2lgmF4BwqPKLxipkZu0MjfA==" saltValue="QN0xpXykTa5gO6qQT17jv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245</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209</v>
      </c>
    </row>
    <row r="3" spans="1:30" s="34"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513.99700164794797</v>
      </c>
      <c r="I8" s="12">
        <v>513.99725217942796</v>
      </c>
      <c r="J8" s="12">
        <v>513.99725218946799</v>
      </c>
      <c r="K8" s="12">
        <v>513.99725220360801</v>
      </c>
      <c r="L8" s="12">
        <v>513.99725224484791</v>
      </c>
      <c r="M8" s="12">
        <v>513.99725235838798</v>
      </c>
      <c r="N8" s="12">
        <v>514.08666954194791</v>
      </c>
      <c r="O8" s="12">
        <v>514.08667114394802</v>
      </c>
      <c r="P8" s="12">
        <v>514.08667211194802</v>
      </c>
      <c r="Q8" s="12">
        <v>514.08667246294794</v>
      </c>
      <c r="R8" s="12">
        <v>514.08667329794798</v>
      </c>
      <c r="S8" s="12">
        <v>514.08667364794792</v>
      </c>
      <c r="T8" s="12">
        <v>514.08667513794796</v>
      </c>
      <c r="U8" s="12">
        <v>514.08667597194801</v>
      </c>
      <c r="V8" s="12">
        <v>514.08668030794797</v>
      </c>
      <c r="W8" s="12">
        <v>701.02083164794794</v>
      </c>
      <c r="X8" s="12">
        <v>663.60590164794803</v>
      </c>
      <c r="Y8" s="12">
        <v>769.70420164794791</v>
      </c>
      <c r="Z8" s="12">
        <v>986.06220164794797</v>
      </c>
      <c r="AA8" s="12">
        <v>986.06225164794796</v>
      </c>
      <c r="AB8" s="12">
        <v>954.75710012207003</v>
      </c>
      <c r="AC8" s="12">
        <v>1582.46060012207</v>
      </c>
      <c r="AD8" s="12">
        <v>1449.8635999999999</v>
      </c>
    </row>
    <row r="9" spans="1:30">
      <c r="A9" s="44" t="s">
        <v>103</v>
      </c>
      <c r="B9" s="44" t="s">
        <v>107</v>
      </c>
      <c r="C9" s="44" t="s">
        <v>142</v>
      </c>
      <c r="D9" s="44" t="s">
        <v>10</v>
      </c>
      <c r="E9" s="12">
        <v>684.900001525878</v>
      </c>
      <c r="F9" s="12">
        <v>684.900001525878</v>
      </c>
      <c r="G9" s="12">
        <v>684.900001525878</v>
      </c>
      <c r="H9" s="12">
        <v>684.900001525878</v>
      </c>
      <c r="I9" s="12">
        <v>684.90023416882798</v>
      </c>
      <c r="J9" s="12">
        <v>684.90023417955797</v>
      </c>
      <c r="K9" s="12">
        <v>684.90023419682802</v>
      </c>
      <c r="L9" s="12">
        <v>684.90023425165805</v>
      </c>
      <c r="M9" s="12">
        <v>684.900234421498</v>
      </c>
      <c r="N9" s="12">
        <v>684.90241501127798</v>
      </c>
      <c r="O9" s="12">
        <v>684.90241739947794</v>
      </c>
      <c r="P9" s="12">
        <v>684.90241859927801</v>
      </c>
      <c r="Q9" s="12">
        <v>684.90241865437804</v>
      </c>
      <c r="R9" s="12">
        <v>684.90241981807799</v>
      </c>
      <c r="S9" s="12">
        <v>684.90242020527796</v>
      </c>
      <c r="T9" s="12">
        <v>684.90242201387798</v>
      </c>
      <c r="U9" s="12">
        <v>684.902423144978</v>
      </c>
      <c r="V9" s="12">
        <v>684.90243569197798</v>
      </c>
      <c r="W9" s="12">
        <v>684.909032336878</v>
      </c>
      <c r="X9" s="12">
        <v>684.90904204987805</v>
      </c>
      <c r="Y9" s="12">
        <v>642.40904598587804</v>
      </c>
      <c r="Z9" s="12">
        <v>642.40905060337798</v>
      </c>
      <c r="AA9" s="12">
        <v>642.40905754287803</v>
      </c>
      <c r="AB9" s="12">
        <v>642.435535437878</v>
      </c>
      <c r="AC9" s="12">
        <v>183.53597437600001</v>
      </c>
      <c r="AD9" s="12">
        <v>26.036247842000002</v>
      </c>
    </row>
    <row r="10" spans="1:30">
      <c r="A10" s="44" t="s">
        <v>103</v>
      </c>
      <c r="B10" s="44" t="s">
        <v>108</v>
      </c>
      <c r="C10" s="44" t="s">
        <v>143</v>
      </c>
      <c r="D10" s="44" t="s">
        <v>10</v>
      </c>
      <c r="E10" s="12">
        <v>14</v>
      </c>
      <c r="F10" s="12">
        <v>14</v>
      </c>
      <c r="G10" s="12">
        <v>14</v>
      </c>
      <c r="H10" s="12">
        <v>14.00016830943</v>
      </c>
      <c r="I10" s="12">
        <v>21.171088000000001</v>
      </c>
      <c r="J10" s="12">
        <v>21.171088000000001</v>
      </c>
      <c r="K10" s="12">
        <v>21.171088000000001</v>
      </c>
      <c r="L10" s="12">
        <v>21.171088000000001</v>
      </c>
      <c r="M10" s="12">
        <v>21.171088000000001</v>
      </c>
      <c r="N10" s="12">
        <v>70.192100000000011</v>
      </c>
      <c r="O10" s="12">
        <v>70.192129999999992</v>
      </c>
      <c r="P10" s="12">
        <v>70.192129999999992</v>
      </c>
      <c r="Q10" s="12">
        <v>70.192129999999992</v>
      </c>
      <c r="R10" s="12">
        <v>70.192129999999992</v>
      </c>
      <c r="S10" s="12">
        <v>70.192129999999992</v>
      </c>
      <c r="T10" s="12">
        <v>70.192135000000007</v>
      </c>
      <c r="U10" s="12">
        <v>70.192135000000007</v>
      </c>
      <c r="V10" s="12">
        <v>70.192145999999894</v>
      </c>
      <c r="W10" s="12">
        <v>70.192158000000006</v>
      </c>
      <c r="X10" s="12">
        <v>60.527602999999999</v>
      </c>
      <c r="Y10" s="12">
        <v>69.799449999999993</v>
      </c>
      <c r="Z10" s="12">
        <v>77.709980000000002</v>
      </c>
      <c r="AA10" s="12">
        <v>77.710009999999997</v>
      </c>
      <c r="AB10" s="12">
        <v>79.576319999999996</v>
      </c>
      <c r="AC10" s="12">
        <v>79.576480000000004</v>
      </c>
      <c r="AD10" s="12">
        <v>79.576490000000007</v>
      </c>
    </row>
    <row r="11" spans="1:30">
      <c r="A11" s="44" t="s">
        <v>103</v>
      </c>
      <c r="B11" s="44" t="s">
        <v>109</v>
      </c>
      <c r="C11" s="44" t="s">
        <v>144</v>
      </c>
      <c r="D11" s="44" t="s">
        <v>10</v>
      </c>
      <c r="E11" s="12">
        <v>401.5</v>
      </c>
      <c r="F11" s="12">
        <v>401.5</v>
      </c>
      <c r="G11" s="12">
        <v>401.5</v>
      </c>
      <c r="H11" s="12">
        <v>401.5</v>
      </c>
      <c r="I11" s="12">
        <v>401.50021870682002</v>
      </c>
      <c r="J11" s="12">
        <v>401.50021871772998</v>
      </c>
      <c r="K11" s="12">
        <v>401.50021873550997</v>
      </c>
      <c r="L11" s="12">
        <v>401.50021879179002</v>
      </c>
      <c r="M11" s="12">
        <v>401.50021893962003</v>
      </c>
      <c r="N11" s="12">
        <v>401.50147646099998</v>
      </c>
      <c r="O11" s="12">
        <v>401.50148918050002</v>
      </c>
      <c r="P11" s="12">
        <v>401.50149052379999</v>
      </c>
      <c r="Q11" s="12">
        <v>401.50149109820001</v>
      </c>
      <c r="R11" s="12">
        <v>401.50149203320001</v>
      </c>
      <c r="S11" s="12">
        <v>401.50149257750002</v>
      </c>
      <c r="T11" s="12">
        <v>401.50149471999998</v>
      </c>
      <c r="U11" s="12">
        <v>401.50149901259999</v>
      </c>
      <c r="V11" s="12">
        <v>401.50150592699998</v>
      </c>
      <c r="W11" s="12">
        <v>401.50299633499998</v>
      </c>
      <c r="X11" s="12">
        <v>401.50931608000002</v>
      </c>
      <c r="Y11" s="12">
        <v>401.50932869799999</v>
      </c>
      <c r="Z11" s="12">
        <v>401.50933555799998</v>
      </c>
      <c r="AA11" s="12">
        <v>401.50934568600002</v>
      </c>
      <c r="AB11" s="12">
        <v>401.509352982</v>
      </c>
      <c r="AC11" s="12">
        <v>401.50935781750002</v>
      </c>
      <c r="AD11" s="12">
        <v>401.52208131600003</v>
      </c>
    </row>
    <row r="12" spans="1:30">
      <c r="A12" s="44" t="s">
        <v>103</v>
      </c>
      <c r="B12" s="44" t="s">
        <v>110</v>
      </c>
      <c r="C12" s="44" t="s">
        <v>145</v>
      </c>
      <c r="D12" s="44" t="s">
        <v>10</v>
      </c>
      <c r="E12" s="12">
        <v>607.83000564575013</v>
      </c>
      <c r="F12" s="12">
        <v>607.83000564575013</v>
      </c>
      <c r="G12" s="12">
        <v>607.83000564575013</v>
      </c>
      <c r="H12" s="12">
        <v>607.83012778847012</v>
      </c>
      <c r="I12" s="12">
        <v>607.83017828957009</v>
      </c>
      <c r="J12" s="12">
        <v>607.8301783023901</v>
      </c>
      <c r="K12" s="12">
        <v>607.83017831782013</v>
      </c>
      <c r="L12" s="12">
        <v>607.83017835941018</v>
      </c>
      <c r="M12" s="12">
        <v>607.83017848521013</v>
      </c>
      <c r="N12" s="12">
        <v>607.83052244255009</v>
      </c>
      <c r="O12" s="12">
        <v>607.8305286381501</v>
      </c>
      <c r="P12" s="12">
        <v>607.83053106805016</v>
      </c>
      <c r="Q12" s="12">
        <v>607.83053205890019</v>
      </c>
      <c r="R12" s="12">
        <v>607.83053292351019</v>
      </c>
      <c r="S12" s="12">
        <v>607.83053332881013</v>
      </c>
      <c r="T12" s="12">
        <v>607.83053633291013</v>
      </c>
      <c r="U12" s="12">
        <v>607.83054165395015</v>
      </c>
      <c r="V12" s="12">
        <v>607.83069904451008</v>
      </c>
      <c r="W12" s="12">
        <v>607.83075741955008</v>
      </c>
      <c r="X12" s="12">
        <v>607.83111283765015</v>
      </c>
      <c r="Y12" s="12">
        <v>607.83113325245017</v>
      </c>
      <c r="Z12" s="12">
        <v>607.83252795645012</v>
      </c>
      <c r="AA12" s="12">
        <v>607.83254847655019</v>
      </c>
      <c r="AB12" s="12">
        <v>534.53850564575009</v>
      </c>
      <c r="AC12" s="12">
        <v>553.83937564575012</v>
      </c>
      <c r="AD12" s="12">
        <v>565.45858457763495</v>
      </c>
    </row>
    <row r="13" spans="1:30">
      <c r="A13" s="44" t="s">
        <v>103</v>
      </c>
      <c r="B13" s="44" t="s">
        <v>111</v>
      </c>
      <c r="C13" s="44" t="s">
        <v>30</v>
      </c>
      <c r="D13" s="44" t="s">
        <v>10</v>
      </c>
      <c r="E13" s="12">
        <v>1636.5579986572259</v>
      </c>
      <c r="F13" s="12">
        <v>1636.5579986572259</v>
      </c>
      <c r="G13" s="12">
        <v>1636.5579986572259</v>
      </c>
      <c r="H13" s="12">
        <v>1636.5583623727259</v>
      </c>
      <c r="I13" s="12">
        <v>1636.558472472726</v>
      </c>
      <c r="J13" s="12">
        <v>1636.558472482986</v>
      </c>
      <c r="K13" s="12">
        <v>1636.558472504486</v>
      </c>
      <c r="L13" s="12">
        <v>1636.5584725630458</v>
      </c>
      <c r="M13" s="12">
        <v>1636.558472721526</v>
      </c>
      <c r="N13" s="12">
        <v>3473.0553986572259</v>
      </c>
      <c r="O13" s="12">
        <v>4177.4886986572255</v>
      </c>
      <c r="P13" s="12">
        <v>4177.4886986572255</v>
      </c>
      <c r="Q13" s="12">
        <v>4056.4886986572255</v>
      </c>
      <c r="R13" s="12">
        <v>4056.4886986572255</v>
      </c>
      <c r="S13" s="12">
        <v>4056.4886986572255</v>
      </c>
      <c r="T13" s="12">
        <v>4056.4886986572255</v>
      </c>
      <c r="U13" s="12">
        <v>4056.4886986572255</v>
      </c>
      <c r="V13" s="12">
        <v>4056.4886986572255</v>
      </c>
      <c r="W13" s="12">
        <v>4056.4886986572255</v>
      </c>
      <c r="X13" s="12">
        <v>5165.9134986572262</v>
      </c>
      <c r="Y13" s="12">
        <v>5192.8254001831056</v>
      </c>
      <c r="Z13" s="12">
        <v>5289.999800091553</v>
      </c>
      <c r="AA13" s="12">
        <v>5040.6459999999897</v>
      </c>
      <c r="AB13" s="12">
        <v>4640.6459999999897</v>
      </c>
      <c r="AC13" s="12">
        <v>4981.8535000000002</v>
      </c>
      <c r="AD13" s="12">
        <v>5466.1063999999997</v>
      </c>
    </row>
    <row r="14" spans="1:30">
      <c r="A14" s="44" t="s">
        <v>103</v>
      </c>
      <c r="B14" s="44" t="s">
        <v>112</v>
      </c>
      <c r="C14" s="44" t="s">
        <v>146</v>
      </c>
      <c r="D14" s="44" t="s">
        <v>10</v>
      </c>
      <c r="E14" s="12">
        <v>0</v>
      </c>
      <c r="F14" s="12">
        <v>0</v>
      </c>
      <c r="G14" s="12">
        <v>0</v>
      </c>
      <c r="H14" s="12">
        <v>1.30384389999999E-4</v>
      </c>
      <c r="I14" s="12">
        <v>1.9664427999999999E-4</v>
      </c>
      <c r="J14" s="12">
        <v>1.9665479000000001E-4</v>
      </c>
      <c r="K14" s="12">
        <v>1.9666991999999999E-4</v>
      </c>
      <c r="L14" s="12">
        <v>1.9672755999999999E-4</v>
      </c>
      <c r="M14" s="12">
        <v>1.9688801E-4</v>
      </c>
      <c r="N14" s="12">
        <v>1.0203375E-3</v>
      </c>
      <c r="O14" s="12">
        <v>3.9769380000000002E-3</v>
      </c>
      <c r="P14" s="12">
        <v>3.9790470000000003E-3</v>
      </c>
      <c r="Q14" s="12">
        <v>3.9801435E-3</v>
      </c>
      <c r="R14" s="12">
        <v>3.9807543999999997E-3</v>
      </c>
      <c r="S14" s="12">
        <v>3.9809863000000003E-3</v>
      </c>
      <c r="T14" s="12">
        <v>3.9840996999999899E-3</v>
      </c>
      <c r="U14" s="12">
        <v>243.15527</v>
      </c>
      <c r="V14" s="12">
        <v>243.15535</v>
      </c>
      <c r="W14" s="12">
        <v>243.15548999999999</v>
      </c>
      <c r="X14" s="12">
        <v>243.15549999999999</v>
      </c>
      <c r="Y14" s="12">
        <v>243.15549999999999</v>
      </c>
      <c r="Z14" s="12">
        <v>243.15572999999901</v>
      </c>
      <c r="AA14" s="12">
        <v>243.15575000000001</v>
      </c>
      <c r="AB14" s="12">
        <v>569.49163999999996</v>
      </c>
      <c r="AC14" s="12">
        <v>569.49163999999996</v>
      </c>
      <c r="AD14" s="12">
        <v>2719.8108000000002</v>
      </c>
    </row>
    <row r="15" spans="1:30">
      <c r="A15" s="44" t="s">
        <v>173</v>
      </c>
      <c r="B15" s="44" t="s">
        <v>113</v>
      </c>
      <c r="C15" s="44" t="s">
        <v>147</v>
      </c>
      <c r="D15" s="44" t="s">
        <v>10</v>
      </c>
      <c r="E15" s="12">
        <v>166</v>
      </c>
      <c r="F15" s="12">
        <v>166</v>
      </c>
      <c r="G15" s="12">
        <v>181.81301500000001</v>
      </c>
      <c r="H15" s="12">
        <v>181.813019</v>
      </c>
      <c r="I15" s="12">
        <v>194.20819299999991</v>
      </c>
      <c r="J15" s="12">
        <v>194.20819299999991</v>
      </c>
      <c r="K15" s="12">
        <v>194.20819299999991</v>
      </c>
      <c r="L15" s="12">
        <v>194.20819299999991</v>
      </c>
      <c r="M15" s="12">
        <v>194.20819299999991</v>
      </c>
      <c r="N15" s="12">
        <v>194.20819499999999</v>
      </c>
      <c r="O15" s="12">
        <v>194.20819499999999</v>
      </c>
      <c r="P15" s="12">
        <v>194.20819499999999</v>
      </c>
      <c r="Q15" s="12">
        <v>194.20819499999999</v>
      </c>
      <c r="R15" s="12">
        <v>194.20819499999999</v>
      </c>
      <c r="S15" s="12">
        <v>194.20819699999998</v>
      </c>
      <c r="T15" s="12">
        <v>194.20819699999998</v>
      </c>
      <c r="U15" s="12">
        <v>195.96034</v>
      </c>
      <c r="V15" s="12">
        <v>195.96035000000001</v>
      </c>
      <c r="W15" s="12">
        <v>199.88787999999991</v>
      </c>
      <c r="X15" s="12">
        <v>213.69655</v>
      </c>
      <c r="Y15" s="12">
        <v>213.696552</v>
      </c>
      <c r="Z15" s="12">
        <v>213.696552</v>
      </c>
      <c r="AA15" s="12">
        <v>226.65208000000001</v>
      </c>
      <c r="AB15" s="12">
        <v>235.13963000000001</v>
      </c>
      <c r="AC15" s="12">
        <v>239.4924</v>
      </c>
      <c r="AD15" s="12">
        <v>246.13863999999899</v>
      </c>
    </row>
    <row r="16" spans="1:30">
      <c r="A16" s="44" t="s">
        <v>173</v>
      </c>
      <c r="B16" s="44" t="s">
        <v>114</v>
      </c>
      <c r="C16" s="44" t="s">
        <v>148</v>
      </c>
      <c r="D16" s="44" t="s">
        <v>10</v>
      </c>
      <c r="E16" s="12">
        <v>555</v>
      </c>
      <c r="F16" s="12">
        <v>620</v>
      </c>
      <c r="G16" s="12">
        <v>935.59429999999998</v>
      </c>
      <c r="H16" s="12">
        <v>1138.3305700000001</v>
      </c>
      <c r="I16" s="12">
        <v>1248.0459000000001</v>
      </c>
      <c r="J16" s="12">
        <v>1248.0459000000001</v>
      </c>
      <c r="K16" s="12">
        <v>1248.0459000000001</v>
      </c>
      <c r="L16" s="12">
        <v>1248.0459000000001</v>
      </c>
      <c r="M16" s="12">
        <v>1248.0459000000001</v>
      </c>
      <c r="N16" s="12">
        <v>1248.045959999999</v>
      </c>
      <c r="O16" s="12">
        <v>1248.045959999999</v>
      </c>
      <c r="P16" s="12">
        <v>1248.045959999999</v>
      </c>
      <c r="Q16" s="12">
        <v>1248.045959999999</v>
      </c>
      <c r="R16" s="12">
        <v>1248.045959999999</v>
      </c>
      <c r="S16" s="12">
        <v>1248.045959999999</v>
      </c>
      <c r="T16" s="12">
        <v>1248.045959999999</v>
      </c>
      <c r="U16" s="12">
        <v>1830.3961999999999</v>
      </c>
      <c r="V16" s="12">
        <v>1830.3961999999999</v>
      </c>
      <c r="W16" s="12">
        <v>3540</v>
      </c>
      <c r="X16" s="12">
        <v>3520</v>
      </c>
      <c r="Y16" s="12">
        <v>3520</v>
      </c>
      <c r="Z16" s="12">
        <v>3520</v>
      </c>
      <c r="AA16" s="12">
        <v>3520</v>
      </c>
      <c r="AB16" s="12">
        <v>3520</v>
      </c>
      <c r="AC16" s="12">
        <v>3520</v>
      </c>
      <c r="AD16" s="12">
        <v>3520</v>
      </c>
    </row>
    <row r="17" spans="1:30">
      <c r="A17" s="44" t="s">
        <v>173</v>
      </c>
      <c r="B17" s="44" t="s">
        <v>115</v>
      </c>
      <c r="C17" s="44" t="s">
        <v>149</v>
      </c>
      <c r="D17" s="44" t="s">
        <v>10</v>
      </c>
      <c r="E17" s="12">
        <v>902.09500122070153</v>
      </c>
      <c r="F17" s="12">
        <v>1739.0950012207015</v>
      </c>
      <c r="G17" s="12">
        <v>1739.0950012207015</v>
      </c>
      <c r="H17" s="12">
        <v>1739.0950012207015</v>
      </c>
      <c r="I17" s="12">
        <v>3343.7263012207013</v>
      </c>
      <c r="J17" s="12">
        <v>3343.7263012207013</v>
      </c>
      <c r="K17" s="12">
        <v>3343.7263012207013</v>
      </c>
      <c r="L17" s="12">
        <v>3343.7263012207013</v>
      </c>
      <c r="M17" s="12">
        <v>3343.7263012207013</v>
      </c>
      <c r="N17" s="12">
        <v>3343.7263012207013</v>
      </c>
      <c r="O17" s="12">
        <v>3343.7263012207013</v>
      </c>
      <c r="P17" s="12">
        <v>3343.7263012207013</v>
      </c>
      <c r="Q17" s="12">
        <v>3343.7263012207013</v>
      </c>
      <c r="R17" s="12">
        <v>3343.7263012207013</v>
      </c>
      <c r="S17" s="12">
        <v>3343.7263012207013</v>
      </c>
      <c r="T17" s="12">
        <v>3343.7263012207013</v>
      </c>
      <c r="U17" s="12">
        <v>4224.8838012207016</v>
      </c>
      <c r="V17" s="12">
        <v>5620.6680012207016</v>
      </c>
      <c r="W17" s="12">
        <v>5518.6429996948236</v>
      </c>
      <c r="X17" s="12">
        <v>6717.3929996948236</v>
      </c>
      <c r="Y17" s="12">
        <v>6824.6559996948135</v>
      </c>
      <c r="Z17" s="12">
        <v>7176.2539996948235</v>
      </c>
      <c r="AA17" s="12">
        <v>7336.9273996948232</v>
      </c>
      <c r="AB17" s="12">
        <v>7428.5435996948236</v>
      </c>
      <c r="AC17" s="12">
        <v>7600.0699996948233</v>
      </c>
      <c r="AD17" s="12">
        <v>7397.0299987792969</v>
      </c>
    </row>
    <row r="18" spans="1:30">
      <c r="A18" s="44" t="s">
        <v>173</v>
      </c>
      <c r="B18" s="44" t="s">
        <v>116</v>
      </c>
      <c r="C18" s="44" t="s">
        <v>150</v>
      </c>
      <c r="D18" s="44" t="s">
        <v>10</v>
      </c>
      <c r="E18" s="12">
        <v>53</v>
      </c>
      <c r="F18" s="12">
        <v>53</v>
      </c>
      <c r="G18" s="12">
        <v>53.000324810739997</v>
      </c>
      <c r="H18" s="12">
        <v>53.001156106000003</v>
      </c>
      <c r="I18" s="12">
        <v>134.03010599999999</v>
      </c>
      <c r="J18" s="12">
        <v>134.03010599999999</v>
      </c>
      <c r="K18" s="12">
        <v>134.03010599999999</v>
      </c>
      <c r="L18" s="12">
        <v>134.03010599999999</v>
      </c>
      <c r="M18" s="12">
        <v>134.03010599999999</v>
      </c>
      <c r="N18" s="12">
        <v>134.03010599999999</v>
      </c>
      <c r="O18" s="12">
        <v>134.03010599999999</v>
      </c>
      <c r="P18" s="12">
        <v>134.03010599999999</v>
      </c>
      <c r="Q18" s="12">
        <v>134.03010599999999</v>
      </c>
      <c r="R18" s="12">
        <v>134.03010999999998</v>
      </c>
      <c r="S18" s="12">
        <v>134.03010999999998</v>
      </c>
      <c r="T18" s="12">
        <v>134.03010999999998</v>
      </c>
      <c r="U18" s="12">
        <v>134.03010999999998</v>
      </c>
      <c r="V18" s="12">
        <v>134.03010999999998</v>
      </c>
      <c r="W18" s="12">
        <v>134.03010999999998</v>
      </c>
      <c r="X18" s="12">
        <v>225.66797999999901</v>
      </c>
      <c r="Y18" s="12">
        <v>225.66797999999901</v>
      </c>
      <c r="Z18" s="12">
        <v>225.66797999999901</v>
      </c>
      <c r="AA18" s="12">
        <v>225.66800000000001</v>
      </c>
      <c r="AB18" s="12">
        <v>225.66800000000001</v>
      </c>
      <c r="AC18" s="12">
        <v>225.66800000000001</v>
      </c>
      <c r="AD18" s="12">
        <v>225.66801000000001</v>
      </c>
    </row>
    <row r="19" spans="1:30">
      <c r="A19" s="44" t="s">
        <v>173</v>
      </c>
      <c r="B19" s="44" t="s">
        <v>117</v>
      </c>
      <c r="C19" s="44" t="s">
        <v>151</v>
      </c>
      <c r="D19" s="44" t="s">
        <v>10</v>
      </c>
      <c r="E19" s="12">
        <v>1500.3999938964812</v>
      </c>
      <c r="F19" s="12">
        <v>1500.3999938964812</v>
      </c>
      <c r="G19" s="12">
        <v>1500.4001300510113</v>
      </c>
      <c r="H19" s="12">
        <v>1500.4002701833613</v>
      </c>
      <c r="I19" s="12">
        <v>1500.4026430246811</v>
      </c>
      <c r="J19" s="12">
        <v>1500.4026430302813</v>
      </c>
      <c r="K19" s="12">
        <v>1500.4026430354811</v>
      </c>
      <c r="L19" s="12">
        <v>1500.4026430525812</v>
      </c>
      <c r="M19" s="12">
        <v>1500.4026430889812</v>
      </c>
      <c r="N19" s="12">
        <v>1500.4026433804811</v>
      </c>
      <c r="O19" s="12">
        <v>1500.4026442188813</v>
      </c>
      <c r="P19" s="12">
        <v>1500.4026443049811</v>
      </c>
      <c r="Q19" s="12">
        <v>1500.4026448216812</v>
      </c>
      <c r="R19" s="12">
        <v>1500.4026471860811</v>
      </c>
      <c r="S19" s="12">
        <v>1350.1026442509242</v>
      </c>
      <c r="T19" s="12">
        <v>1350.1026450742243</v>
      </c>
      <c r="U19" s="12">
        <v>1350.1026474181242</v>
      </c>
      <c r="V19" s="12">
        <v>1350.1026618947242</v>
      </c>
      <c r="W19" s="12">
        <v>1350.1026625284244</v>
      </c>
      <c r="X19" s="12">
        <v>1350.1026656215242</v>
      </c>
      <c r="Y19" s="12">
        <v>1350.1026662818242</v>
      </c>
      <c r="Z19" s="12">
        <v>2371.8109308447242</v>
      </c>
      <c r="AA19" s="12">
        <v>3473.7583908447241</v>
      </c>
      <c r="AB19" s="12">
        <v>3473.7583908447241</v>
      </c>
      <c r="AC19" s="12">
        <v>3473.7583908447241</v>
      </c>
      <c r="AD19" s="12">
        <v>3758.4414871826161</v>
      </c>
    </row>
    <row r="20" spans="1:30">
      <c r="A20" s="44" t="s">
        <v>173</v>
      </c>
      <c r="B20" s="44" t="s">
        <v>118</v>
      </c>
      <c r="C20" s="44" t="s">
        <v>152</v>
      </c>
      <c r="D20" s="44" t="s">
        <v>10</v>
      </c>
      <c r="E20" s="12">
        <v>683.02799987792957</v>
      </c>
      <c r="F20" s="12">
        <v>683.02799987792957</v>
      </c>
      <c r="G20" s="12">
        <v>683.0281127923796</v>
      </c>
      <c r="H20" s="12">
        <v>683.0281501281396</v>
      </c>
      <c r="I20" s="12">
        <v>683.02844192520956</v>
      </c>
      <c r="J20" s="12">
        <v>683.0284419321996</v>
      </c>
      <c r="K20" s="12">
        <v>683.02844193789963</v>
      </c>
      <c r="L20" s="12">
        <v>683.0284419495996</v>
      </c>
      <c r="M20" s="12">
        <v>683.02844199450954</v>
      </c>
      <c r="N20" s="12">
        <v>683.02844229062953</v>
      </c>
      <c r="O20" s="12">
        <v>683.02844257716959</v>
      </c>
      <c r="P20" s="12">
        <v>683.02844275548955</v>
      </c>
      <c r="Q20" s="12">
        <v>683.02844331567962</v>
      </c>
      <c r="R20" s="12">
        <v>683.02844494670956</v>
      </c>
      <c r="S20" s="12">
        <v>683.02844524275952</v>
      </c>
      <c r="T20" s="12">
        <v>683.02844720964958</v>
      </c>
      <c r="U20" s="12">
        <v>683.02845140455952</v>
      </c>
      <c r="V20" s="12">
        <v>683.0286226089296</v>
      </c>
      <c r="W20" s="12">
        <v>683.02862440689955</v>
      </c>
      <c r="X20" s="12">
        <v>683.02863068182955</v>
      </c>
      <c r="Y20" s="12">
        <v>683.02864036242954</v>
      </c>
      <c r="Z20" s="12">
        <v>683.02926422652956</v>
      </c>
      <c r="AA20" s="12">
        <v>683.02952669832962</v>
      </c>
      <c r="AB20" s="12">
        <v>683.02953467142959</v>
      </c>
      <c r="AC20" s="12">
        <v>683.02960784392963</v>
      </c>
      <c r="AD20" s="12">
        <v>683.02963666652954</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0</v>
      </c>
      <c r="H23" s="12">
        <v>2.7343456000000001E-4</v>
      </c>
      <c r="I23" s="12">
        <v>4.8717035999999898E-4</v>
      </c>
      <c r="J23" s="12">
        <v>4.8718455999999997E-4</v>
      </c>
      <c r="K23" s="12">
        <v>4.8721002999999898E-4</v>
      </c>
      <c r="L23" s="12">
        <v>4.8726470000000002E-4</v>
      </c>
      <c r="M23" s="12">
        <v>4.8900745000000001E-4</v>
      </c>
      <c r="N23" s="12">
        <v>4.8905809999999896E-4</v>
      </c>
      <c r="O23" s="12">
        <v>4.8908429999999998E-4</v>
      </c>
      <c r="P23" s="12">
        <v>4.8910920000000001E-4</v>
      </c>
      <c r="Q23" s="12">
        <v>4.8913934999999999E-4</v>
      </c>
      <c r="R23" s="12">
        <v>4.8919784999999999E-4</v>
      </c>
      <c r="S23" s="12">
        <v>4.8924919999999896E-4</v>
      </c>
      <c r="T23" s="12">
        <v>4.8979796999999996E-4</v>
      </c>
      <c r="U23" s="12">
        <v>4.9057905999999997E-4</v>
      </c>
      <c r="V23" s="12">
        <v>1.1467423E-3</v>
      </c>
      <c r="W23" s="12">
        <v>1.1490107E-3</v>
      </c>
      <c r="X23" s="12">
        <v>4.2324494999999998E-3</v>
      </c>
      <c r="Y23" s="12">
        <v>4.1017434999999998E-2</v>
      </c>
      <c r="Z23" s="12">
        <v>4.1022907999999997E-2</v>
      </c>
      <c r="AA23" s="12">
        <v>4.1029375E-2</v>
      </c>
      <c r="AB23" s="12">
        <v>4.1033371999999999E-2</v>
      </c>
      <c r="AC23" s="12">
        <v>4.1048295999999998E-2</v>
      </c>
      <c r="AD23" s="12">
        <v>4.1053659999999999E-2</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774.09301350463772</v>
      </c>
      <c r="P24" s="12">
        <v>774.09301350463772</v>
      </c>
      <c r="Q24" s="12">
        <v>774.09301350463772</v>
      </c>
      <c r="R24" s="12">
        <v>774.09301350463772</v>
      </c>
      <c r="S24" s="12">
        <v>774.09301350463772</v>
      </c>
      <c r="T24" s="12">
        <v>774.09301350463772</v>
      </c>
      <c r="U24" s="12">
        <v>774.09301350463772</v>
      </c>
      <c r="V24" s="12">
        <v>774.09307850463779</v>
      </c>
      <c r="W24" s="12">
        <v>774.09307850463779</v>
      </c>
      <c r="X24" s="12">
        <v>774.09312850463778</v>
      </c>
      <c r="Y24" s="12">
        <v>2067.2286985046376</v>
      </c>
      <c r="Z24" s="12">
        <v>2036.1256978637687</v>
      </c>
      <c r="AA24" s="12">
        <v>2178.6408978637687</v>
      </c>
      <c r="AB24" s="12">
        <v>2178.6408978637687</v>
      </c>
      <c r="AC24" s="12">
        <v>2020.6609945068358</v>
      </c>
      <c r="AD24" s="12">
        <v>1623.2109975585938</v>
      </c>
    </row>
    <row r="25" spans="1:30">
      <c r="A25" s="44" t="s">
        <v>174</v>
      </c>
      <c r="B25" s="44" t="s">
        <v>123</v>
      </c>
      <c r="C25" s="44" t="s">
        <v>157</v>
      </c>
      <c r="D25" s="44" t="s">
        <v>10</v>
      </c>
      <c r="E25" s="12">
        <v>0</v>
      </c>
      <c r="F25" s="12">
        <v>0</v>
      </c>
      <c r="G25" s="12">
        <v>0</v>
      </c>
      <c r="H25" s="12">
        <v>1.9518749000000001E-4</v>
      </c>
      <c r="I25" s="12">
        <v>2.4028626999999999E-4</v>
      </c>
      <c r="J25" s="12">
        <v>2.4029836999999999E-4</v>
      </c>
      <c r="K25" s="12">
        <v>2.4033472999999999E-4</v>
      </c>
      <c r="L25" s="12">
        <v>2.4048799999999999E-4</v>
      </c>
      <c r="M25" s="12">
        <v>2.4181908999999999E-4</v>
      </c>
      <c r="N25" s="12">
        <v>2.4222303E-4</v>
      </c>
      <c r="O25" s="12">
        <v>2.4228174999999999E-4</v>
      </c>
      <c r="P25" s="12">
        <v>2.4232341000000001E-4</v>
      </c>
      <c r="Q25" s="12">
        <v>2.423828E-4</v>
      </c>
      <c r="R25" s="12">
        <v>2.4249788999999999E-4</v>
      </c>
      <c r="S25" s="12">
        <v>2.4261401000000001E-4</v>
      </c>
      <c r="T25" s="12">
        <v>2.4324585999999901E-4</v>
      </c>
      <c r="U25" s="12">
        <v>2.4442622E-4</v>
      </c>
      <c r="V25" s="12">
        <v>4.2789735000000001E-4</v>
      </c>
      <c r="W25" s="12">
        <v>4.4883369E-4</v>
      </c>
      <c r="X25" s="12">
        <v>5.7157249999999996E-4</v>
      </c>
      <c r="Y25" s="12">
        <v>1.1510641000000001E-3</v>
      </c>
      <c r="Z25" s="12">
        <v>1.1531810999999999E-3</v>
      </c>
      <c r="AA25" s="12">
        <v>1.1546919000000001E-3</v>
      </c>
      <c r="AB25" s="12">
        <v>1.1562412E-3</v>
      </c>
      <c r="AC25" s="12">
        <v>1.160431E-3</v>
      </c>
      <c r="AD25" s="12">
        <v>1.1645135E-3</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v>
      </c>
      <c r="I27" s="12">
        <v>77.000010000000003</v>
      </c>
      <c r="J27" s="12">
        <v>77.000010000000003</v>
      </c>
      <c r="K27" s="12">
        <v>77.000010000000003</v>
      </c>
      <c r="L27" s="12">
        <v>77.000010000000003</v>
      </c>
      <c r="M27" s="12">
        <v>77</v>
      </c>
      <c r="N27" s="12">
        <v>77.000010000000003</v>
      </c>
      <c r="O27" s="12">
        <v>77.000010000000003</v>
      </c>
      <c r="P27" s="12">
        <v>77.000010000000003</v>
      </c>
      <c r="Q27" s="12">
        <v>77.000010000000003</v>
      </c>
      <c r="R27" s="12">
        <v>77.000010000000003</v>
      </c>
      <c r="S27" s="12">
        <v>77.000010000000003</v>
      </c>
      <c r="T27" s="12">
        <v>77.000010000000003</v>
      </c>
      <c r="U27" s="12">
        <v>77.000010000000003</v>
      </c>
      <c r="V27" s="12">
        <v>77.000015000000005</v>
      </c>
      <c r="W27" s="12">
        <v>77.000015000000005</v>
      </c>
      <c r="X27" s="12">
        <v>77.000029999999995</v>
      </c>
      <c r="Y27" s="12">
        <v>77.000045999999998</v>
      </c>
      <c r="Z27" s="12">
        <v>77.000050000000002</v>
      </c>
      <c r="AA27" s="12">
        <v>77.000050000000002</v>
      </c>
      <c r="AB27" s="12">
        <v>77.000059999999905</v>
      </c>
      <c r="AC27" s="12">
        <v>77.000069999999994</v>
      </c>
      <c r="AD27" s="12">
        <v>77.000079999999997</v>
      </c>
    </row>
    <row r="28" spans="1:30">
      <c r="A28" s="44" t="s">
        <v>174</v>
      </c>
      <c r="B28" s="44" t="s">
        <v>126</v>
      </c>
      <c r="C28" s="44" t="s">
        <v>160</v>
      </c>
      <c r="D28" s="44" t="s">
        <v>10</v>
      </c>
      <c r="E28" s="12">
        <v>402.48000335693303</v>
      </c>
      <c r="F28" s="12">
        <v>622.48000335693303</v>
      </c>
      <c r="G28" s="12">
        <v>622.48000335693303</v>
      </c>
      <c r="H28" s="12">
        <v>622.48000335693303</v>
      </c>
      <c r="I28" s="12">
        <v>622.48000335693303</v>
      </c>
      <c r="J28" s="12">
        <v>622.48002335693309</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622.48002335693309</v>
      </c>
      <c r="W28" s="12">
        <v>622.48000335693303</v>
      </c>
      <c r="X28" s="12">
        <v>622.48002335693309</v>
      </c>
      <c r="Y28" s="12">
        <v>512.00001999999995</v>
      </c>
      <c r="Z28" s="12">
        <v>512.00001999999995</v>
      </c>
      <c r="AA28" s="12">
        <v>512.00002999999901</v>
      </c>
      <c r="AB28" s="12">
        <v>512.00002999999901</v>
      </c>
      <c r="AC28" s="12">
        <v>512.00002999999901</v>
      </c>
      <c r="AD28" s="12">
        <v>512.00002999999901</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55.260000228881808</v>
      </c>
      <c r="G30" s="12">
        <v>55.259998228881713</v>
      </c>
      <c r="H30" s="12">
        <v>55.260021228881811</v>
      </c>
      <c r="I30" s="12">
        <v>55.260025228881815</v>
      </c>
      <c r="J30" s="12">
        <v>55.26003022888181</v>
      </c>
      <c r="K30" s="12">
        <v>55.260029228881706</v>
      </c>
      <c r="L30" s="12">
        <v>49.140027343322728</v>
      </c>
      <c r="M30" s="12">
        <v>49.14001534332273</v>
      </c>
      <c r="N30" s="12">
        <v>49.140027343322728</v>
      </c>
      <c r="O30" s="12">
        <v>49.140025343322733</v>
      </c>
      <c r="P30" s="12">
        <v>49.140029343322624</v>
      </c>
      <c r="Q30" s="12">
        <v>49.140030343322728</v>
      </c>
      <c r="R30" s="12">
        <v>49.140029343322624</v>
      </c>
      <c r="S30" s="12">
        <v>49.140029343322624</v>
      </c>
      <c r="T30" s="12">
        <v>49.140030343322728</v>
      </c>
      <c r="U30" s="12">
        <v>49.14003234332273</v>
      </c>
      <c r="V30" s="12">
        <v>37.381137114440911</v>
      </c>
      <c r="W30" s="12">
        <v>37.381343114440909</v>
      </c>
      <c r="X30" s="12">
        <v>375.73754011444089</v>
      </c>
      <c r="Y30" s="12">
        <v>375.73754011444089</v>
      </c>
      <c r="Z30" s="12">
        <v>625.25599999999997</v>
      </c>
      <c r="AA30" s="12">
        <v>879.04845999999998</v>
      </c>
      <c r="AB30" s="12">
        <v>879.04845999999998</v>
      </c>
      <c r="AC30" s="12">
        <v>879.04845999999998</v>
      </c>
      <c r="AD30" s="12">
        <v>879.04849999999999</v>
      </c>
    </row>
    <row r="31" spans="1:30">
      <c r="A31" s="44" t="s">
        <v>175</v>
      </c>
      <c r="B31" s="44" t="s">
        <v>129</v>
      </c>
      <c r="C31" s="44" t="s">
        <v>163</v>
      </c>
      <c r="D31" s="44" t="s">
        <v>10</v>
      </c>
      <c r="E31" s="12">
        <v>0</v>
      </c>
      <c r="F31" s="12">
        <v>0</v>
      </c>
      <c r="G31" s="12">
        <v>0</v>
      </c>
      <c r="H31" s="12">
        <v>3.0708569999999999E-4</v>
      </c>
      <c r="I31" s="12">
        <v>3.1221477999999998E-4</v>
      </c>
      <c r="J31" s="12">
        <v>3.1222539999999999E-4</v>
      </c>
      <c r="K31" s="12">
        <v>3.1225246000000001E-4</v>
      </c>
      <c r="L31" s="12">
        <v>3.1232067999999998E-4</v>
      </c>
      <c r="M31" s="12">
        <v>3.1247091999999998E-4</v>
      </c>
      <c r="N31" s="12">
        <v>3.1286250000000002E-4</v>
      </c>
      <c r="O31" s="12">
        <v>3.1320380000000002E-4</v>
      </c>
      <c r="P31" s="12">
        <v>3.133047E-4</v>
      </c>
      <c r="Q31" s="12">
        <v>3.1346435000000002E-4</v>
      </c>
      <c r="R31" s="12">
        <v>3.1466049999999998E-4</v>
      </c>
      <c r="S31" s="12">
        <v>3.1480065000000001E-4</v>
      </c>
      <c r="T31" s="12">
        <v>3.2348322999999898E-4</v>
      </c>
      <c r="U31" s="12">
        <v>3.49866E-4</v>
      </c>
      <c r="V31" s="12">
        <v>7.7844853999999995E-4</v>
      </c>
      <c r="W31" s="12">
        <v>7.8695299999999996E-4</v>
      </c>
      <c r="X31" s="12">
        <v>9.7769140000000007E-4</v>
      </c>
      <c r="Y31" s="12">
        <v>9.7871690000000001E-4</v>
      </c>
      <c r="Z31" s="12">
        <v>1.2337841E-3</v>
      </c>
      <c r="AA31" s="12">
        <v>1.4218078E-3</v>
      </c>
      <c r="AB31" s="12">
        <v>1.4227303E-3</v>
      </c>
      <c r="AC31" s="12">
        <v>1.426016E-3</v>
      </c>
      <c r="AD31" s="12">
        <v>1.4301282E-3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349.19999694824207</v>
      </c>
      <c r="H33" s="12">
        <v>349.2003795795921</v>
      </c>
      <c r="I33" s="12">
        <v>349.20038246754206</v>
      </c>
      <c r="J33" s="12">
        <v>349.20038247766206</v>
      </c>
      <c r="K33" s="12">
        <v>349.20038249867207</v>
      </c>
      <c r="L33" s="12">
        <v>349.20038255174205</v>
      </c>
      <c r="M33" s="12">
        <v>349.20038270752207</v>
      </c>
      <c r="N33" s="12">
        <v>349.20038293894208</v>
      </c>
      <c r="O33" s="12">
        <v>349.2003831365721</v>
      </c>
      <c r="P33" s="12">
        <v>349.20038325741206</v>
      </c>
      <c r="Q33" s="12">
        <v>349.20038350197206</v>
      </c>
      <c r="R33" s="12">
        <v>349.2003850778321</v>
      </c>
      <c r="S33" s="12">
        <v>349.20038525486206</v>
      </c>
      <c r="T33" s="12">
        <v>349.20038668901208</v>
      </c>
      <c r="U33" s="12">
        <v>349.20038774377207</v>
      </c>
      <c r="V33" s="12">
        <v>349.20096877404205</v>
      </c>
      <c r="W33" s="12">
        <v>349.20097947134207</v>
      </c>
      <c r="X33" s="12">
        <v>349.20113989734205</v>
      </c>
      <c r="Y33" s="12">
        <v>79.201141583342107</v>
      </c>
      <c r="Z33" s="12">
        <v>79.201564066042096</v>
      </c>
      <c r="AA33" s="12">
        <v>79.201681109742097</v>
      </c>
      <c r="AB33" s="12">
        <v>1.6856382999999901E-3</v>
      </c>
      <c r="AC33" s="12">
        <v>1.68978609999999E-3</v>
      </c>
      <c r="AD33" s="12">
        <v>1.6932754999999999E-3</v>
      </c>
    </row>
    <row r="34" spans="1:30">
      <c r="A34" s="44" t="s">
        <v>175</v>
      </c>
      <c r="B34" s="44" t="s">
        <v>132</v>
      </c>
      <c r="C34" s="44" t="s">
        <v>166</v>
      </c>
      <c r="D34" s="44" t="s">
        <v>10</v>
      </c>
      <c r="E34" s="12">
        <v>0</v>
      </c>
      <c r="F34" s="12">
        <v>0</v>
      </c>
      <c r="G34" s="12">
        <v>1.39446539999999E-4</v>
      </c>
      <c r="H34" s="12">
        <v>4.2383093000000001E-4</v>
      </c>
      <c r="I34" s="12">
        <v>71.695499999999996</v>
      </c>
      <c r="J34" s="12">
        <v>71.695499999999996</v>
      </c>
      <c r="K34" s="12">
        <v>71.695499999999996</v>
      </c>
      <c r="L34" s="12">
        <v>71.695499999999996</v>
      </c>
      <c r="M34" s="12">
        <v>71.695499999999996</v>
      </c>
      <c r="N34" s="12">
        <v>71.695499999999996</v>
      </c>
      <c r="O34" s="12">
        <v>71.695499999999996</v>
      </c>
      <c r="P34" s="12">
        <v>71.695499999999996</v>
      </c>
      <c r="Q34" s="12">
        <v>71.695499999999996</v>
      </c>
      <c r="R34" s="12">
        <v>71.695509999999999</v>
      </c>
      <c r="S34" s="12">
        <v>71.695509999999999</v>
      </c>
      <c r="T34" s="12">
        <v>71.695509999999999</v>
      </c>
      <c r="U34" s="12">
        <v>71.695509999999999</v>
      </c>
      <c r="V34" s="12">
        <v>127.44056</v>
      </c>
      <c r="W34" s="12">
        <v>127.44056</v>
      </c>
      <c r="X34" s="12">
        <v>219.44429</v>
      </c>
      <c r="Y34" s="12">
        <v>219.44429</v>
      </c>
      <c r="Z34" s="12">
        <v>228.62076999999999</v>
      </c>
      <c r="AA34" s="12">
        <v>344.07294000000002</v>
      </c>
      <c r="AB34" s="12">
        <v>344.07294000000002</v>
      </c>
      <c r="AC34" s="12">
        <v>344.07294000000002</v>
      </c>
      <c r="AD34" s="12">
        <v>388.19459999999998</v>
      </c>
    </row>
    <row r="35" spans="1:30">
      <c r="A35" s="44" t="s">
        <v>175</v>
      </c>
      <c r="B35" s="44" t="s">
        <v>133</v>
      </c>
      <c r="C35" s="44" t="s">
        <v>167</v>
      </c>
      <c r="D35" s="44" t="s">
        <v>10</v>
      </c>
      <c r="E35" s="12">
        <v>0</v>
      </c>
      <c r="F35" s="12">
        <v>0</v>
      </c>
      <c r="G35" s="12">
        <v>1.6926975999999999E-4</v>
      </c>
      <c r="H35" s="12">
        <v>249.20410000000001</v>
      </c>
      <c r="I35" s="12">
        <v>249.20410000000001</v>
      </c>
      <c r="J35" s="12">
        <v>249.20410000000001</v>
      </c>
      <c r="K35" s="12">
        <v>249.20410000000001</v>
      </c>
      <c r="L35" s="12">
        <v>249.20410000000001</v>
      </c>
      <c r="M35" s="12">
        <v>249.20410000000001</v>
      </c>
      <c r="N35" s="12">
        <v>249.20410000000001</v>
      </c>
      <c r="O35" s="12">
        <v>249.20410000000001</v>
      </c>
      <c r="P35" s="12">
        <v>249.20410000000001</v>
      </c>
      <c r="Q35" s="12">
        <v>249.20410000000001</v>
      </c>
      <c r="R35" s="12">
        <v>249.20410000000001</v>
      </c>
      <c r="S35" s="12">
        <v>249.20410000000001</v>
      </c>
      <c r="T35" s="12">
        <v>249.20410000000001</v>
      </c>
      <c r="U35" s="12">
        <v>249.20411999999999</v>
      </c>
      <c r="V35" s="12">
        <v>249.20412999999999</v>
      </c>
      <c r="W35" s="12">
        <v>249.20412999999999</v>
      </c>
      <c r="X35" s="12">
        <v>580.70849999999996</v>
      </c>
      <c r="Y35" s="12">
        <v>580.70849999999996</v>
      </c>
      <c r="Z35" s="12">
        <v>580.70849999999996</v>
      </c>
      <c r="AA35" s="12">
        <v>639.00695999999903</v>
      </c>
      <c r="AB35" s="12">
        <v>639.00695999999903</v>
      </c>
      <c r="AC35" s="12">
        <v>639.00695999999903</v>
      </c>
      <c r="AD35" s="12">
        <v>646.33550000000002</v>
      </c>
    </row>
    <row r="36" spans="1:30">
      <c r="A36" s="44" t="s">
        <v>175</v>
      </c>
      <c r="B36" s="44" t="s">
        <v>134</v>
      </c>
      <c r="C36" s="44" t="s">
        <v>168</v>
      </c>
      <c r="D36" s="44" t="s">
        <v>10</v>
      </c>
      <c r="E36" s="12">
        <v>0</v>
      </c>
      <c r="F36" s="12">
        <v>0</v>
      </c>
      <c r="G36" s="12">
        <v>0</v>
      </c>
      <c r="H36" s="12">
        <v>1.7700997999999901E-4</v>
      </c>
      <c r="I36" s="12">
        <v>1.7803968999999901E-4</v>
      </c>
      <c r="J36" s="12">
        <v>1.7805231999999999E-4</v>
      </c>
      <c r="K36" s="12">
        <v>1.7808143000000001E-4</v>
      </c>
      <c r="L36" s="12">
        <v>1.7815221999999901E-4</v>
      </c>
      <c r="M36" s="12">
        <v>1.7832518E-4</v>
      </c>
      <c r="N36" s="12">
        <v>1.7871734999999999E-4</v>
      </c>
      <c r="O36" s="12">
        <v>1.7920109E-4</v>
      </c>
      <c r="P36" s="12">
        <v>1.7931744999999901E-4</v>
      </c>
      <c r="Q36" s="12">
        <v>1.7960291E-4</v>
      </c>
      <c r="R36" s="12">
        <v>1.8029516000000001E-4</v>
      </c>
      <c r="S36" s="12">
        <v>1.8056705000000001E-4</v>
      </c>
      <c r="T36" s="12">
        <v>2.3433457999999901E-4</v>
      </c>
      <c r="U36" s="12">
        <v>2.3649607000000001E-4</v>
      </c>
      <c r="V36" s="12">
        <v>4.0719896999999997E-4</v>
      </c>
      <c r="W36" s="12">
        <v>4.146008E-4</v>
      </c>
      <c r="X36" s="12">
        <v>5.2989035999999995E-4</v>
      </c>
      <c r="Y36" s="12">
        <v>5.3084170000000002E-4</v>
      </c>
      <c r="Z36" s="12">
        <v>6.5725913999999997E-4</v>
      </c>
      <c r="AA36" s="12">
        <v>6.6179729999999999E-4</v>
      </c>
      <c r="AB36" s="12">
        <v>6.6448210000000002E-4</v>
      </c>
      <c r="AC36" s="12">
        <v>7.6287329999999995E-4</v>
      </c>
      <c r="AD36" s="12">
        <v>7.6649499999999996E-4</v>
      </c>
    </row>
    <row r="37" spans="1:30">
      <c r="A37" s="44" t="s">
        <v>175</v>
      </c>
      <c r="B37" s="44" t="s">
        <v>135</v>
      </c>
      <c r="C37" s="44" t="s">
        <v>169</v>
      </c>
      <c r="D37" s="44" t="s">
        <v>10</v>
      </c>
      <c r="E37" s="12">
        <v>0</v>
      </c>
      <c r="F37" s="12">
        <v>0</v>
      </c>
      <c r="G37" s="12">
        <v>1.06235915E-4</v>
      </c>
      <c r="H37" s="12">
        <v>4.3089704999999998E-4</v>
      </c>
      <c r="I37" s="12">
        <v>4.3357939999999999E-4</v>
      </c>
      <c r="J37" s="12">
        <v>4.3358904000000001E-4</v>
      </c>
      <c r="K37" s="12">
        <v>4.3361160000000002E-4</v>
      </c>
      <c r="L37" s="12">
        <v>4.3366969999999999E-4</v>
      </c>
      <c r="M37" s="12">
        <v>4.3383054000000002E-4</v>
      </c>
      <c r="N37" s="12">
        <v>4.3414951999999998E-4</v>
      </c>
      <c r="O37" s="12">
        <v>4.3436363999999999E-4</v>
      </c>
      <c r="P37" s="12">
        <v>4.3448785000000002E-4</v>
      </c>
      <c r="Q37" s="12">
        <v>4.3471358E-4</v>
      </c>
      <c r="R37" s="12">
        <v>4.3590331999999999E-4</v>
      </c>
      <c r="S37" s="12">
        <v>4.3608157999999898E-4</v>
      </c>
      <c r="T37" s="12">
        <v>4.3808314000000001E-4</v>
      </c>
      <c r="U37" s="12">
        <v>4.6817809999999898E-4</v>
      </c>
      <c r="V37" s="12">
        <v>1.6915157999999901E-3</v>
      </c>
      <c r="W37" s="12">
        <v>1.6974206E-3</v>
      </c>
      <c r="X37" s="12">
        <v>2.3945224999999998E-3</v>
      </c>
      <c r="Y37" s="12">
        <v>2.3957647000000001E-3</v>
      </c>
      <c r="Z37" s="12">
        <v>4.1681043999999999E-3</v>
      </c>
      <c r="AA37" s="12">
        <v>4.1751849999999997E-3</v>
      </c>
      <c r="AB37" s="12">
        <v>4.1769644999999998E-3</v>
      </c>
      <c r="AC37" s="12">
        <v>4.6944439999999999E-3</v>
      </c>
      <c r="AD37" s="12">
        <v>5.3558440000000002E-3</v>
      </c>
    </row>
    <row r="38" spans="1:30">
      <c r="A38" s="44" t="s">
        <v>176</v>
      </c>
      <c r="B38" s="44" t="s">
        <v>136</v>
      </c>
      <c r="C38" s="44" t="s">
        <v>170</v>
      </c>
      <c r="D38" s="44" t="s">
        <v>10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1.17896394E-4</v>
      </c>
      <c r="W38" s="12">
        <v>1.2992365E-4</v>
      </c>
      <c r="X38" s="12">
        <v>1.3487395999999999E-4</v>
      </c>
      <c r="Y38" s="12">
        <v>1.5019643E-4</v>
      </c>
      <c r="Z38" s="12">
        <v>1.6560547999999999E-4</v>
      </c>
      <c r="AA38" s="12">
        <v>1.8848655E-4</v>
      </c>
      <c r="AB38" s="12">
        <v>2.0246169999999999E-4</v>
      </c>
      <c r="AC38" s="12">
        <v>2.1783343999999899E-4</v>
      </c>
      <c r="AD38" s="12">
        <v>2.3243596999999999E-4</v>
      </c>
    </row>
    <row r="39" spans="1:30">
      <c r="A39" s="44" t="s">
        <v>176</v>
      </c>
      <c r="B39" s="44" t="s">
        <v>137</v>
      </c>
      <c r="C39" s="44" t="s">
        <v>171</v>
      </c>
      <c r="D39" s="44" t="s">
        <v>10</v>
      </c>
      <c r="E39" s="12">
        <v>0</v>
      </c>
      <c r="F39" s="12">
        <v>0</v>
      </c>
      <c r="G39" s="12">
        <v>0</v>
      </c>
      <c r="H39" s="12">
        <v>0</v>
      </c>
      <c r="I39" s="12">
        <v>1.10839064E-4</v>
      </c>
      <c r="J39" s="12">
        <v>1.10901739999999E-4</v>
      </c>
      <c r="K39" s="12">
        <v>1.16775744E-4</v>
      </c>
      <c r="L39" s="12">
        <v>1.2842727E-4</v>
      </c>
      <c r="M39" s="12">
        <v>1.4567270000000001E-4</v>
      </c>
      <c r="N39" s="12">
        <v>1.7408298999999999E-4</v>
      </c>
      <c r="O39" s="12">
        <v>1.7599831E-4</v>
      </c>
      <c r="P39" s="12">
        <v>1.9150297E-4</v>
      </c>
      <c r="Q39" s="12">
        <v>1.9369173E-4</v>
      </c>
      <c r="R39" s="12">
        <v>2.02708719999999E-4</v>
      </c>
      <c r="S39" s="12">
        <v>2.0575859999999999E-4</v>
      </c>
      <c r="T39" s="12">
        <v>6.5345509999999998E-4</v>
      </c>
      <c r="U39" s="12">
        <v>6.5380026E-4</v>
      </c>
      <c r="V39" s="12">
        <v>6.5438722999999895E-4</v>
      </c>
      <c r="W39" s="12">
        <v>6.5502215999999904E-4</v>
      </c>
      <c r="X39" s="12">
        <v>6.5564766000000005E-4</v>
      </c>
      <c r="Y39" s="12">
        <v>6.5651453999999998E-4</v>
      </c>
      <c r="Z39" s="12">
        <v>6.5757459999999995E-4</v>
      </c>
      <c r="AA39" s="12">
        <v>6.5891210000000003E-4</v>
      </c>
      <c r="AB39" s="12">
        <v>6.6015840000000002E-4</v>
      </c>
      <c r="AC39" s="12">
        <v>6.6198159999999995E-4</v>
      </c>
      <c r="AD39" s="12">
        <v>6.6424490000000001E-4</v>
      </c>
    </row>
    <row r="40" spans="1:30">
      <c r="A40" s="44" t="s">
        <v>176</v>
      </c>
      <c r="B40" s="44" t="s">
        <v>138</v>
      </c>
      <c r="C40" s="44" t="s">
        <v>172</v>
      </c>
      <c r="D40" s="44" t="s">
        <v>10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1.18952266E-4</v>
      </c>
      <c r="W40" s="12">
        <v>1.3515173999999999E-4</v>
      </c>
      <c r="X40" s="12">
        <v>1.39436E-4</v>
      </c>
      <c r="Y40" s="12">
        <v>1.5455553000000001E-4</v>
      </c>
      <c r="Z40" s="12">
        <v>1.7119908999999999E-4</v>
      </c>
      <c r="AA40" s="12">
        <v>1.9417022000000001E-4</v>
      </c>
      <c r="AB40" s="12">
        <v>2.0694541999999999E-4</v>
      </c>
      <c r="AC40" s="12">
        <v>2.2466973999999901E-4</v>
      </c>
      <c r="AD40" s="12">
        <v>2.4261153999999901E-4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818.26101625184992</v>
      </c>
      <c r="G43" s="12">
        <v>818.26103681074994</v>
      </c>
      <c r="H43" s="12">
        <v>818.2610368815499</v>
      </c>
      <c r="I43" s="12">
        <v>818.26103690094988</v>
      </c>
      <c r="J43" s="12">
        <v>818.26103690554987</v>
      </c>
      <c r="K43" s="12">
        <v>818.26103690694993</v>
      </c>
      <c r="L43" s="12">
        <v>818.2610369094499</v>
      </c>
      <c r="M43" s="12">
        <v>818.26103691384992</v>
      </c>
      <c r="N43" s="12">
        <v>818.26103692074992</v>
      </c>
      <c r="O43" s="12">
        <v>818.26103692584991</v>
      </c>
      <c r="P43" s="12">
        <v>818.26103693634991</v>
      </c>
      <c r="Q43" s="12">
        <v>818.26103694884989</v>
      </c>
      <c r="R43" s="12">
        <v>818.26103697674989</v>
      </c>
      <c r="S43" s="12">
        <v>818.26103698234988</v>
      </c>
      <c r="T43" s="12">
        <v>818.2610369849499</v>
      </c>
      <c r="U43" s="12">
        <v>818.26103698714985</v>
      </c>
      <c r="V43" s="12">
        <v>818.26103699914995</v>
      </c>
      <c r="W43" s="12">
        <v>818.26103703164995</v>
      </c>
      <c r="X43" s="12">
        <v>637.74303166295692</v>
      </c>
      <c r="Y43" s="12">
        <v>637.74303166595689</v>
      </c>
      <c r="Z43" s="12">
        <v>637.74303167935693</v>
      </c>
      <c r="AA43" s="12">
        <v>637.74303169355699</v>
      </c>
      <c r="AB43" s="12">
        <v>637.74303176455692</v>
      </c>
      <c r="AC43" s="12">
        <v>487.94302873750001</v>
      </c>
      <c r="AD43" s="12">
        <v>487.94302877289999</v>
      </c>
    </row>
    <row r="44" spans="1:30" s="34" customFormat="1">
      <c r="A44" s="44" t="s">
        <v>103</v>
      </c>
      <c r="B44" s="44" t="s">
        <v>105</v>
      </c>
      <c r="C44" s="44" t="s">
        <v>140</v>
      </c>
      <c r="D44" s="44" t="s">
        <v>9</v>
      </c>
      <c r="E44" s="12">
        <v>43.200000762939403</v>
      </c>
      <c r="F44" s="12">
        <v>55.256634762939299</v>
      </c>
      <c r="G44" s="12">
        <v>55.256771140639302</v>
      </c>
      <c r="H44" s="12">
        <v>55.2567712262193</v>
      </c>
      <c r="I44" s="12">
        <v>55.2567713958193</v>
      </c>
      <c r="J44" s="12">
        <v>55.256771407159299</v>
      </c>
      <c r="K44" s="12">
        <v>55.256771408869298</v>
      </c>
      <c r="L44" s="12">
        <v>55.256771415739301</v>
      </c>
      <c r="M44" s="12">
        <v>55.256771426289298</v>
      </c>
      <c r="N44" s="12">
        <v>55.256771447919299</v>
      </c>
      <c r="O44" s="12">
        <v>55.256771461239296</v>
      </c>
      <c r="P44" s="12">
        <v>55.256771480959301</v>
      </c>
      <c r="Q44" s="12">
        <v>55.256771507939298</v>
      </c>
      <c r="R44" s="12">
        <v>55.256771540249296</v>
      </c>
      <c r="S44" s="12">
        <v>55.2567715824893</v>
      </c>
      <c r="T44" s="12">
        <v>55.256771594499298</v>
      </c>
      <c r="U44" s="12">
        <v>55.256771632669299</v>
      </c>
      <c r="V44" s="12">
        <v>55.256771655089302</v>
      </c>
      <c r="W44" s="12">
        <v>55.256771679309303</v>
      </c>
      <c r="X44" s="12">
        <v>55.256771699389297</v>
      </c>
      <c r="Y44" s="12">
        <v>55.256771741639298</v>
      </c>
      <c r="Z44" s="12">
        <v>12.0567710116699</v>
      </c>
      <c r="AA44" s="12">
        <v>12.056771073879899</v>
      </c>
      <c r="AB44" s="12">
        <v>12.0567711676599</v>
      </c>
      <c r="AC44" s="12">
        <v>12.0567712055299</v>
      </c>
      <c r="AD44" s="12">
        <v>12.0567713326499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450.00013508063</v>
      </c>
      <c r="G46" s="12">
        <v>1224.7811000000002</v>
      </c>
      <c r="H46" s="12">
        <v>1315.7055700000001</v>
      </c>
      <c r="I46" s="12">
        <v>1773.0035</v>
      </c>
      <c r="J46" s="12">
        <v>1773.0035</v>
      </c>
      <c r="K46" s="12">
        <v>1773.0035</v>
      </c>
      <c r="L46" s="12">
        <v>1773.0035</v>
      </c>
      <c r="M46" s="12">
        <v>1773.0035</v>
      </c>
      <c r="N46" s="12">
        <v>1773.0035</v>
      </c>
      <c r="O46" s="12">
        <v>2035.9296999999999</v>
      </c>
      <c r="P46" s="12">
        <v>2035.9296999999999</v>
      </c>
      <c r="Q46" s="12">
        <v>2035.9296999999999</v>
      </c>
      <c r="R46" s="12">
        <v>2035.9296999999999</v>
      </c>
      <c r="S46" s="12">
        <v>2035.9296999999999</v>
      </c>
      <c r="T46" s="12">
        <v>2035.9296999999999</v>
      </c>
      <c r="U46" s="12">
        <v>2095.6129000000001</v>
      </c>
      <c r="V46" s="12">
        <v>2095.6129000000001</v>
      </c>
      <c r="W46" s="12">
        <v>2095.6129000000001</v>
      </c>
      <c r="X46" s="12">
        <v>2095.6129000000001</v>
      </c>
      <c r="Y46" s="12">
        <v>2095.6129000000001</v>
      </c>
      <c r="Z46" s="12">
        <v>2198.1543000000001</v>
      </c>
      <c r="AA46" s="12">
        <v>2198.1543000000001</v>
      </c>
      <c r="AB46" s="12">
        <v>2198.1543000000001</v>
      </c>
      <c r="AC46" s="12">
        <v>2417.306</v>
      </c>
      <c r="AD46" s="12">
        <v>2447.8519999999999</v>
      </c>
    </row>
    <row r="47" spans="1:30" s="34" customFormat="1">
      <c r="A47" s="44" t="s">
        <v>103</v>
      </c>
      <c r="B47" s="44" t="s">
        <v>108</v>
      </c>
      <c r="C47" s="44" t="s">
        <v>143</v>
      </c>
      <c r="D47" s="44" t="s">
        <v>9</v>
      </c>
      <c r="E47" s="12">
        <v>0</v>
      </c>
      <c r="F47" s="12">
        <v>1.0538642E-4</v>
      </c>
      <c r="G47" s="12">
        <v>98.862524697409995</v>
      </c>
      <c r="H47" s="12">
        <v>98.862525026039989</v>
      </c>
      <c r="I47" s="12">
        <v>113.45438335185</v>
      </c>
      <c r="J47" s="12">
        <v>113.45438356282</v>
      </c>
      <c r="K47" s="12">
        <v>113.45438357764</v>
      </c>
      <c r="L47" s="12">
        <v>113.45438361712999</v>
      </c>
      <c r="M47" s="12">
        <v>113.45438374142999</v>
      </c>
      <c r="N47" s="12">
        <v>113.45438510285</v>
      </c>
      <c r="O47" s="12">
        <v>113.45459541004999</v>
      </c>
      <c r="P47" s="12">
        <v>113.45460217784</v>
      </c>
      <c r="Q47" s="12">
        <v>113.45460282350001</v>
      </c>
      <c r="R47" s="12">
        <v>113.454644738699</v>
      </c>
      <c r="S47" s="12">
        <v>113.454645095849</v>
      </c>
      <c r="T47" s="12">
        <v>113.45466257909999</v>
      </c>
      <c r="U47" s="12">
        <v>113.45466443916</v>
      </c>
      <c r="V47" s="12">
        <v>113.454700553699</v>
      </c>
      <c r="W47" s="12">
        <v>113.454846676299</v>
      </c>
      <c r="X47" s="12">
        <v>113.45501487125</v>
      </c>
      <c r="Y47" s="12">
        <v>113.45521620416</v>
      </c>
      <c r="Z47" s="12">
        <v>113.4552214365</v>
      </c>
      <c r="AA47" s="12">
        <v>113.45526744</v>
      </c>
      <c r="AB47" s="12">
        <v>113.45526849562999</v>
      </c>
      <c r="AC47" s="12">
        <v>113.45585296430001</v>
      </c>
      <c r="AD47" s="12">
        <v>113.4558566371</v>
      </c>
    </row>
    <row r="48" spans="1:30" s="34" customFormat="1">
      <c r="A48" s="44" t="s">
        <v>103</v>
      </c>
      <c r="B48" s="44" t="s">
        <v>109</v>
      </c>
      <c r="C48" s="44" t="s">
        <v>144</v>
      </c>
      <c r="D48" s="44" t="s">
        <v>9</v>
      </c>
      <c r="E48" s="12">
        <v>0</v>
      </c>
      <c r="F48" s="12">
        <v>4.0453273999999898E-4</v>
      </c>
      <c r="G48" s="12">
        <v>131.36780999999999</v>
      </c>
      <c r="H48" s="12">
        <v>131.36780999999999</v>
      </c>
      <c r="I48" s="12">
        <v>900.00220777070001</v>
      </c>
      <c r="J48" s="12">
        <v>900.00220806339996</v>
      </c>
      <c r="K48" s="12">
        <v>900.00220807059998</v>
      </c>
      <c r="L48" s="12">
        <v>900.00220809430004</v>
      </c>
      <c r="M48" s="12">
        <v>900.00220816369995</v>
      </c>
      <c r="N48" s="12">
        <v>900.00220856500005</v>
      </c>
      <c r="O48" s="12">
        <v>900.00221061900004</v>
      </c>
      <c r="P48" s="12">
        <v>900.00221122100004</v>
      </c>
      <c r="Q48" s="12">
        <v>900.00221235139998</v>
      </c>
      <c r="R48" s="12">
        <v>900.00222713150004</v>
      </c>
      <c r="S48" s="12">
        <v>900.00223562660005</v>
      </c>
      <c r="T48" s="12">
        <v>900.00223592479995</v>
      </c>
      <c r="U48" s="12">
        <v>900.00223650700002</v>
      </c>
      <c r="V48" s="12">
        <v>900.00223668000001</v>
      </c>
      <c r="W48" s="12">
        <v>900.00223687899995</v>
      </c>
      <c r="X48" s="12">
        <v>900.00223708869999</v>
      </c>
      <c r="Y48" s="12">
        <v>900.00223735350005</v>
      </c>
      <c r="Z48" s="12">
        <v>900.00223848739995</v>
      </c>
      <c r="AA48" s="12">
        <v>900.00322288179996</v>
      </c>
      <c r="AB48" s="12">
        <v>900.00328090649998</v>
      </c>
      <c r="AC48" s="12">
        <v>900.00578535900001</v>
      </c>
      <c r="AD48" s="12">
        <v>900.00578941729998</v>
      </c>
    </row>
    <row r="49" spans="1:30" s="34" customFormat="1">
      <c r="A49" s="44" t="s">
        <v>103</v>
      </c>
      <c r="B49" s="44" t="s">
        <v>110</v>
      </c>
      <c r="C49" s="44" t="s">
        <v>145</v>
      </c>
      <c r="D49" s="44" t="s">
        <v>9</v>
      </c>
      <c r="E49" s="12">
        <v>0</v>
      </c>
      <c r="F49" s="12">
        <v>0</v>
      </c>
      <c r="G49" s="12">
        <v>0</v>
      </c>
      <c r="H49" s="12">
        <v>0</v>
      </c>
      <c r="I49" s="12">
        <v>283.34443870260003</v>
      </c>
      <c r="J49" s="12">
        <v>283.34443901150001</v>
      </c>
      <c r="K49" s="12">
        <v>283.3444390203</v>
      </c>
      <c r="L49" s="12">
        <v>283.3444390395</v>
      </c>
      <c r="M49" s="12">
        <v>283.34443912199998</v>
      </c>
      <c r="N49" s="12">
        <v>283.34444224550003</v>
      </c>
      <c r="O49" s="12">
        <v>283.34444698819999</v>
      </c>
      <c r="P49" s="12">
        <v>283.34444764300002</v>
      </c>
      <c r="Q49" s="12">
        <v>283.34444831920001</v>
      </c>
      <c r="R49" s="12">
        <v>283.34445411260003</v>
      </c>
      <c r="S49" s="12">
        <v>283.34445776159998</v>
      </c>
      <c r="T49" s="12">
        <v>283.34445853580002</v>
      </c>
      <c r="U49" s="12">
        <v>283.34445880139998</v>
      </c>
      <c r="V49" s="12">
        <v>283.34445907100002</v>
      </c>
      <c r="W49" s="12">
        <v>283.34445932369999</v>
      </c>
      <c r="X49" s="12">
        <v>283.34445959269999</v>
      </c>
      <c r="Y49" s="12">
        <v>283.34445992569999</v>
      </c>
      <c r="Z49" s="12">
        <v>283.34446092370001</v>
      </c>
      <c r="AA49" s="12">
        <v>283.34522926699998</v>
      </c>
      <c r="AB49" s="12">
        <v>283.34524244199997</v>
      </c>
      <c r="AC49" s="12">
        <v>283.34524720899998</v>
      </c>
      <c r="AD49" s="12">
        <v>283.34524845819999</v>
      </c>
    </row>
    <row r="50" spans="1:30" s="34" customFormat="1">
      <c r="A50" s="44" t="s">
        <v>103</v>
      </c>
      <c r="B50" s="44" t="s">
        <v>111</v>
      </c>
      <c r="C50" s="44" t="s">
        <v>30</v>
      </c>
      <c r="D50" s="44" t="s">
        <v>9</v>
      </c>
      <c r="E50" s="12">
        <v>1548.890014648437</v>
      </c>
      <c r="F50" s="12">
        <v>1984.0322546484369</v>
      </c>
      <c r="G50" s="12">
        <v>3816.8915146484369</v>
      </c>
      <c r="H50" s="12">
        <v>4418.9701146484367</v>
      </c>
      <c r="I50" s="12">
        <v>5010.904614648437</v>
      </c>
      <c r="J50" s="12">
        <v>5010.904614648437</v>
      </c>
      <c r="K50" s="12">
        <v>5010.904614648437</v>
      </c>
      <c r="L50" s="12">
        <v>5010.904614648437</v>
      </c>
      <c r="M50" s="12">
        <v>5010.904614648437</v>
      </c>
      <c r="N50" s="12">
        <v>5010.9050146484369</v>
      </c>
      <c r="O50" s="12">
        <v>5974.5600146484376</v>
      </c>
      <c r="P50" s="12">
        <v>5974.5600146484376</v>
      </c>
      <c r="Q50" s="12">
        <v>5974.5600146484376</v>
      </c>
      <c r="R50" s="12">
        <v>5974.5600146484376</v>
      </c>
      <c r="S50" s="12">
        <v>5974.5600146484376</v>
      </c>
      <c r="T50" s="12">
        <v>5974.5600146484376</v>
      </c>
      <c r="U50" s="12">
        <v>5974.5600146484376</v>
      </c>
      <c r="V50" s="12">
        <v>6476.156414648437</v>
      </c>
      <c r="W50" s="12">
        <v>6476.156414648437</v>
      </c>
      <c r="X50" s="12">
        <v>6476.156414648437</v>
      </c>
      <c r="Y50" s="12">
        <v>6023.2664000000004</v>
      </c>
      <c r="Z50" s="12">
        <v>6112.0255999999999</v>
      </c>
      <c r="AA50" s="12">
        <v>6112.0255999999999</v>
      </c>
      <c r="AB50" s="12">
        <v>6112.0255999999999</v>
      </c>
      <c r="AC50" s="12">
        <v>6112.0255999999999</v>
      </c>
      <c r="AD50" s="12">
        <v>6112.0255999999999</v>
      </c>
    </row>
    <row r="51" spans="1:30" s="34" customFormat="1">
      <c r="A51" s="44" t="s">
        <v>103</v>
      </c>
      <c r="B51" s="44" t="s">
        <v>112</v>
      </c>
      <c r="C51" s="44" t="s">
        <v>146</v>
      </c>
      <c r="D51" s="44" t="s">
        <v>9</v>
      </c>
      <c r="E51" s="12">
        <v>0</v>
      </c>
      <c r="F51" s="12">
        <v>0</v>
      </c>
      <c r="G51" s="12">
        <v>1.07800326E-4</v>
      </c>
      <c r="H51" s="12">
        <v>1.090059E-4</v>
      </c>
      <c r="I51" s="12">
        <v>2.115978759E-2</v>
      </c>
      <c r="J51" s="12">
        <v>2.1160162149999998E-2</v>
      </c>
      <c r="K51" s="12">
        <v>2.1160179339999998E-2</v>
      </c>
      <c r="L51" s="12">
        <v>2.1160228350000001E-2</v>
      </c>
      <c r="M51" s="12">
        <v>2.1160431890000001E-2</v>
      </c>
      <c r="N51" s="12">
        <v>2.11624278799999E-2</v>
      </c>
      <c r="O51" s="12">
        <v>2.122000496E-2</v>
      </c>
      <c r="P51" s="12">
        <v>2.1222849719999902E-2</v>
      </c>
      <c r="Q51" s="12">
        <v>2.12264853899999E-2</v>
      </c>
      <c r="R51" s="12">
        <v>2.1392872699999999E-2</v>
      </c>
      <c r="S51" s="12">
        <v>2.1397286029999997E-2</v>
      </c>
      <c r="T51" s="12">
        <v>2.1400469280000001E-2</v>
      </c>
      <c r="U51" s="12">
        <v>2.1402007019999999E-2</v>
      </c>
      <c r="V51" s="12">
        <v>2.1450612569999999E-2</v>
      </c>
      <c r="W51" s="12">
        <v>2.1451069219999997E-2</v>
      </c>
      <c r="X51" s="12">
        <v>2.1451601869999899E-2</v>
      </c>
      <c r="Y51" s="12">
        <v>2.1452146580000001E-2</v>
      </c>
      <c r="Z51" s="12">
        <v>2.1610354299999999E-2</v>
      </c>
      <c r="AA51" s="12">
        <v>2.167176044E-2</v>
      </c>
      <c r="AB51" s="12">
        <v>2.1673618750000002E-2</v>
      </c>
      <c r="AC51" s="12">
        <v>2.1676485699999998E-2</v>
      </c>
      <c r="AD51" s="12">
        <v>2.167744693E-2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3132.1115957275392</v>
      </c>
      <c r="G53" s="12">
        <v>3295.3570588348389</v>
      </c>
      <c r="H53" s="12">
        <v>4204.2194957275387</v>
      </c>
      <c r="I53" s="12">
        <v>5747.4372957275391</v>
      </c>
      <c r="J53" s="12">
        <v>5747.4372957275391</v>
      </c>
      <c r="K53" s="12">
        <v>5747.4372957275391</v>
      </c>
      <c r="L53" s="12">
        <v>5747.4372957275391</v>
      </c>
      <c r="M53" s="12">
        <v>5747.4372957275391</v>
      </c>
      <c r="N53" s="12">
        <v>5747.4372957275391</v>
      </c>
      <c r="O53" s="12">
        <v>5747.4372957275391</v>
      </c>
      <c r="P53" s="12">
        <v>5747.4372957275391</v>
      </c>
      <c r="Q53" s="12">
        <v>5928.9335957275389</v>
      </c>
      <c r="R53" s="12">
        <v>7451.8989957275389</v>
      </c>
      <c r="S53" s="12">
        <v>7279.4189999999999</v>
      </c>
      <c r="T53" s="12">
        <v>7279.4189999999999</v>
      </c>
      <c r="U53" s="12">
        <v>7279.4189999999999</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731.19058838110595</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34" customFormat="1">
      <c r="A55" s="44" t="s">
        <v>173</v>
      </c>
      <c r="B55" s="44" t="s">
        <v>116</v>
      </c>
      <c r="C55" s="44" t="s">
        <v>150</v>
      </c>
      <c r="D55" s="44" t="s">
        <v>9</v>
      </c>
      <c r="E55" s="12">
        <v>198.94000244140599</v>
      </c>
      <c r="F55" s="12">
        <v>198.940527612046</v>
      </c>
      <c r="G55" s="12">
        <v>267.39339265995602</v>
      </c>
      <c r="H55" s="12">
        <v>267.39339321344602</v>
      </c>
      <c r="I55" s="12">
        <v>267.39344773938598</v>
      </c>
      <c r="J55" s="12">
        <v>267.39344801756602</v>
      </c>
      <c r="K55" s="12">
        <v>267.39344802330601</v>
      </c>
      <c r="L55" s="12">
        <v>267.39344804096601</v>
      </c>
      <c r="M55" s="12">
        <v>267.39344811052598</v>
      </c>
      <c r="N55" s="12">
        <v>267.39344844504598</v>
      </c>
      <c r="O55" s="12">
        <v>267.393458794026</v>
      </c>
      <c r="P55" s="12">
        <v>267.39345933593597</v>
      </c>
      <c r="Q55" s="12">
        <v>267.39345973914595</v>
      </c>
      <c r="R55" s="12">
        <v>267.39346029598596</v>
      </c>
      <c r="S55" s="12">
        <v>267.393460981266</v>
      </c>
      <c r="T55" s="12">
        <v>267.393461710206</v>
      </c>
      <c r="U55" s="12">
        <v>267.39363676600595</v>
      </c>
      <c r="V55" s="12">
        <v>267.39365910290604</v>
      </c>
      <c r="W55" s="12">
        <v>267.39369925180603</v>
      </c>
      <c r="X55" s="12">
        <v>68.453700319500001</v>
      </c>
      <c r="Y55" s="12">
        <v>68.453728205299996</v>
      </c>
      <c r="Z55" s="12">
        <v>277.77342484330001</v>
      </c>
      <c r="AA55" s="12">
        <v>277.77342638480002</v>
      </c>
      <c r="AB55" s="12">
        <v>277.77342988920003</v>
      </c>
      <c r="AC55" s="12">
        <v>277.77782609460002</v>
      </c>
      <c r="AD55" s="12">
        <v>277.9771211561</v>
      </c>
    </row>
    <row r="56" spans="1:30" s="34" customFormat="1">
      <c r="A56" s="44" t="s">
        <v>173</v>
      </c>
      <c r="B56" s="44" t="s">
        <v>117</v>
      </c>
      <c r="C56" s="44" t="s">
        <v>151</v>
      </c>
      <c r="D56" s="44" t="s">
        <v>9</v>
      </c>
      <c r="E56" s="12">
        <v>0</v>
      </c>
      <c r="F56" s="12">
        <v>8.9795059999999999E-4</v>
      </c>
      <c r="G56" s="12">
        <v>9.0687287999999993E-4</v>
      </c>
      <c r="H56" s="12">
        <v>9.0968183999999899E-4</v>
      </c>
      <c r="I56" s="12">
        <v>9.1182959999999897E-4</v>
      </c>
      <c r="J56" s="12">
        <v>9.1240397999999901E-4</v>
      </c>
      <c r="K56" s="12">
        <v>9.1242170000000009E-4</v>
      </c>
      <c r="L56" s="12">
        <v>9.1245509999999998E-4</v>
      </c>
      <c r="M56" s="12">
        <v>9.1254973000000003E-4</v>
      </c>
      <c r="N56" s="12">
        <v>9.1392719999999999E-4</v>
      </c>
      <c r="O56" s="12">
        <v>9.1525217999999893E-4</v>
      </c>
      <c r="P56" s="12">
        <v>9.1752450999999999E-4</v>
      </c>
      <c r="Q56" s="12">
        <v>9.1980743999999903E-4</v>
      </c>
      <c r="R56" s="12">
        <v>9.2071312000000004E-4</v>
      </c>
      <c r="S56" s="12">
        <v>9.2460127999999904E-4</v>
      </c>
      <c r="T56" s="12">
        <v>9.2786466E-4</v>
      </c>
      <c r="U56" s="12">
        <v>1.4047389399999999E-3</v>
      </c>
      <c r="V56" s="12">
        <v>1.4071071399999989E-3</v>
      </c>
      <c r="W56" s="12">
        <v>1.42206536E-3</v>
      </c>
      <c r="X56" s="12">
        <v>1.42376413E-3</v>
      </c>
      <c r="Y56" s="12">
        <v>1.4323438299999999E-3</v>
      </c>
      <c r="Z56" s="12">
        <v>2.5180187999999997E-3</v>
      </c>
      <c r="AA56" s="12">
        <v>2.5195991500000002E-3</v>
      </c>
      <c r="AB56" s="12">
        <v>2.6754074E-3</v>
      </c>
      <c r="AC56" s="12">
        <v>2.8026560000000002E-3</v>
      </c>
      <c r="AD56" s="12">
        <v>359.3259012785</v>
      </c>
    </row>
    <row r="57" spans="1:30" s="34" customFormat="1">
      <c r="A57" s="44" t="s">
        <v>173</v>
      </c>
      <c r="B57" s="44" t="s">
        <v>118</v>
      </c>
      <c r="C57" s="44" t="s">
        <v>152</v>
      </c>
      <c r="D57" s="44" t="s">
        <v>9</v>
      </c>
      <c r="E57" s="12">
        <v>0</v>
      </c>
      <c r="F57" s="12">
        <v>2.6567628000000003E-4</v>
      </c>
      <c r="G57" s="12">
        <v>2.6668718600000001E-4</v>
      </c>
      <c r="H57" s="12">
        <v>2.6771655999999899E-4</v>
      </c>
      <c r="I57" s="12">
        <v>3.0685023000000001E-4</v>
      </c>
      <c r="J57" s="12">
        <v>3.0711526999999898E-4</v>
      </c>
      <c r="K57" s="12">
        <v>3.0713387000000001E-4</v>
      </c>
      <c r="L57" s="12">
        <v>3.0717113999999897E-4</v>
      </c>
      <c r="M57" s="12">
        <v>3.0726861999999999E-4</v>
      </c>
      <c r="N57" s="12">
        <v>3.0786012000000003E-4</v>
      </c>
      <c r="O57" s="12">
        <v>3.08123519999999E-4</v>
      </c>
      <c r="P57" s="12">
        <v>3.0947597E-4</v>
      </c>
      <c r="Q57" s="12">
        <v>3.1494653000000003E-4</v>
      </c>
      <c r="R57" s="12">
        <v>3.1869671999999998E-4</v>
      </c>
      <c r="S57" s="12">
        <v>3.2902227E-4</v>
      </c>
      <c r="T57" s="12">
        <v>3.5430938000000003E-4</v>
      </c>
      <c r="U57" s="12">
        <v>5.3310412999999998E-4</v>
      </c>
      <c r="V57" s="12">
        <v>5.5177709999999997E-4</v>
      </c>
      <c r="W57" s="12">
        <v>5.5829387000000006E-4</v>
      </c>
      <c r="X57" s="12">
        <v>5.5891230000000005E-4</v>
      </c>
      <c r="Y57" s="12">
        <v>5.6352203999999898E-4</v>
      </c>
      <c r="Z57" s="12">
        <v>7.1531047999999898E-4</v>
      </c>
      <c r="AA57" s="12">
        <v>7.2306429999999993E-4</v>
      </c>
      <c r="AB57" s="12">
        <v>9.4962143999999899E-4</v>
      </c>
      <c r="AC57" s="12">
        <v>9.5722657999999902E-4</v>
      </c>
      <c r="AD57" s="12">
        <v>1.4335479000000002E-3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374.87455999999997</v>
      </c>
      <c r="G59" s="12">
        <v>393.17230000000001</v>
      </c>
      <c r="H59" s="12">
        <v>393.17230000000001</v>
      </c>
      <c r="I59" s="12">
        <v>413</v>
      </c>
      <c r="J59" s="12">
        <v>413</v>
      </c>
      <c r="K59" s="12">
        <v>413</v>
      </c>
      <c r="L59" s="12">
        <v>413</v>
      </c>
      <c r="M59" s="12">
        <v>413</v>
      </c>
      <c r="N59" s="12">
        <v>413</v>
      </c>
      <c r="O59" s="12">
        <v>413</v>
      </c>
      <c r="P59" s="12">
        <v>413</v>
      </c>
      <c r="Q59" s="12">
        <v>413</v>
      </c>
      <c r="R59" s="12">
        <v>413.00002000000001</v>
      </c>
      <c r="S59" s="12">
        <v>413.00002000000001</v>
      </c>
      <c r="T59" s="12">
        <v>413.00002000000001</v>
      </c>
      <c r="U59" s="12">
        <v>368.42113999999998</v>
      </c>
      <c r="V59" s="12">
        <v>368.42113999999998</v>
      </c>
      <c r="W59" s="12">
        <v>368.42113999999998</v>
      </c>
      <c r="X59" s="12">
        <v>368.42113999999998</v>
      </c>
      <c r="Y59" s="12">
        <v>368.42113999999998</v>
      </c>
      <c r="Z59" s="12">
        <v>368.42122999999998</v>
      </c>
      <c r="AA59" s="12">
        <v>375.43880000000001</v>
      </c>
      <c r="AB59" s="12">
        <v>384.16381999999999</v>
      </c>
      <c r="AC59" s="12">
        <v>384.16424999999998</v>
      </c>
      <c r="AD59" s="12">
        <v>384.164279999999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1934.499977111815</v>
      </c>
      <c r="H62" s="12">
        <v>2634.5008436826752</v>
      </c>
      <c r="I62" s="12">
        <v>2634.5013173232151</v>
      </c>
      <c r="J62" s="12">
        <v>2634.5013180926148</v>
      </c>
      <c r="K62" s="12">
        <v>2634.5013181029149</v>
      </c>
      <c r="L62" s="12">
        <v>2634.5013181522149</v>
      </c>
      <c r="M62" s="12">
        <v>2634.5013189088149</v>
      </c>
      <c r="N62" s="12">
        <v>2582.0013192490151</v>
      </c>
      <c r="O62" s="12">
        <v>2390.0013193620152</v>
      </c>
      <c r="P62" s="12">
        <v>2390.001319393315</v>
      </c>
      <c r="Q62" s="12">
        <v>2390.0013194643152</v>
      </c>
      <c r="R62" s="12">
        <v>2390.0013196224149</v>
      </c>
      <c r="S62" s="12">
        <v>2390.001319827415</v>
      </c>
      <c r="T62" s="12">
        <v>2390.0013200901149</v>
      </c>
      <c r="U62" s="12">
        <v>2390.0013205026148</v>
      </c>
      <c r="V62" s="12">
        <v>2390.0013211663149</v>
      </c>
      <c r="W62" s="12">
        <v>2358.9513228870546</v>
      </c>
      <c r="X62" s="12">
        <v>2227.7513265670127</v>
      </c>
      <c r="Y62" s="12">
        <v>1915.7513277372125</v>
      </c>
      <c r="Z62" s="12">
        <v>1915.7526493021126</v>
      </c>
      <c r="AA62" s="12">
        <v>1915.7526517165124</v>
      </c>
      <c r="AB62" s="12">
        <v>1675.7526698813128</v>
      </c>
      <c r="AC62" s="12">
        <v>1647.0526752718733</v>
      </c>
      <c r="AD62" s="12">
        <v>909.00339611779998</v>
      </c>
    </row>
    <row r="63" spans="1:30" s="34" customFormat="1">
      <c r="A63" s="44" t="s">
        <v>174</v>
      </c>
      <c r="B63" s="44" t="s">
        <v>124</v>
      </c>
      <c r="C63" s="44" t="s">
        <v>158</v>
      </c>
      <c r="D63" s="44" t="s">
        <v>9</v>
      </c>
      <c r="E63" s="12">
        <v>2082.6600036621071</v>
      </c>
      <c r="F63" s="12">
        <v>3170.6600036621071</v>
      </c>
      <c r="G63" s="12">
        <v>3170.6600036621071</v>
      </c>
      <c r="H63" s="12">
        <v>3170.6603895940571</v>
      </c>
      <c r="I63" s="12">
        <v>3170.660414991607</v>
      </c>
      <c r="J63" s="12">
        <v>3170.6604159755771</v>
      </c>
      <c r="K63" s="12">
        <v>3170.6604159798271</v>
      </c>
      <c r="L63" s="12">
        <v>3170.660415993887</v>
      </c>
      <c r="M63" s="12">
        <v>3170.660416132007</v>
      </c>
      <c r="N63" s="12">
        <v>3170.6604165858271</v>
      </c>
      <c r="O63" s="12">
        <v>3170.6604170235473</v>
      </c>
      <c r="P63" s="12">
        <v>3170.6604171914769</v>
      </c>
      <c r="Q63" s="12">
        <v>3170.660417592107</v>
      </c>
      <c r="R63" s="12">
        <v>3103.4604214088149</v>
      </c>
      <c r="S63" s="12">
        <v>2683.460423440235</v>
      </c>
      <c r="T63" s="12">
        <v>2683.460424812065</v>
      </c>
      <c r="U63" s="12">
        <v>2501.7604306125727</v>
      </c>
      <c r="V63" s="12">
        <v>2501.7604328868929</v>
      </c>
      <c r="W63" s="12">
        <v>2482.2604474855425</v>
      </c>
      <c r="X63" s="12">
        <v>2289.6605314144081</v>
      </c>
      <c r="Y63" s="12">
        <v>2289.6605345221478</v>
      </c>
      <c r="Z63" s="12">
        <v>1426.1046485491149</v>
      </c>
      <c r="AA63" s="12">
        <v>1426.1046516485151</v>
      </c>
      <c r="AB63" s="12">
        <v>1759.543426103515</v>
      </c>
      <c r="AC63" s="12">
        <v>1808.2504261035151</v>
      </c>
      <c r="AD63" s="12">
        <v>2107.9921061035147</v>
      </c>
    </row>
    <row r="64" spans="1:30" s="34" customFormat="1">
      <c r="A64" s="44" t="s">
        <v>174</v>
      </c>
      <c r="B64" s="44" t="s">
        <v>125</v>
      </c>
      <c r="C64" s="44" t="s">
        <v>159</v>
      </c>
      <c r="D64" s="44" t="s">
        <v>9</v>
      </c>
      <c r="E64" s="12">
        <v>0</v>
      </c>
      <c r="F64" s="12">
        <v>0</v>
      </c>
      <c r="G64" s="12">
        <v>1.6073834999999999E-4</v>
      </c>
      <c r="H64" s="12">
        <v>372.16858478288003</v>
      </c>
      <c r="I64" s="12">
        <v>372.16858863087998</v>
      </c>
      <c r="J64" s="12">
        <v>372.16858916466998</v>
      </c>
      <c r="K64" s="12">
        <v>372.16858916936002</v>
      </c>
      <c r="L64" s="12">
        <v>372.16858918906001</v>
      </c>
      <c r="M64" s="12">
        <v>372.16858951929999</v>
      </c>
      <c r="N64" s="12">
        <v>372.16858977127998</v>
      </c>
      <c r="O64" s="12">
        <v>372.16858998411999</v>
      </c>
      <c r="P64" s="12">
        <v>372.16859005856003</v>
      </c>
      <c r="Q64" s="12">
        <v>372.16859022644002</v>
      </c>
      <c r="R64" s="12">
        <v>372.16859037314998</v>
      </c>
      <c r="S64" s="12">
        <v>372.1685905727</v>
      </c>
      <c r="T64" s="12">
        <v>372.16859075007</v>
      </c>
      <c r="U64" s="12">
        <v>372.16859114421999</v>
      </c>
      <c r="V64" s="12">
        <v>372.16859181975002</v>
      </c>
      <c r="W64" s="12">
        <v>372.16859282203001</v>
      </c>
      <c r="X64" s="12">
        <v>372.16859386194</v>
      </c>
      <c r="Y64" s="12">
        <v>372.16859569799999</v>
      </c>
      <c r="Z64" s="12">
        <v>372.16860377953998</v>
      </c>
      <c r="AA64" s="12">
        <v>372.16860840165998</v>
      </c>
      <c r="AB64" s="12">
        <v>372.16862458245998</v>
      </c>
      <c r="AC64" s="12">
        <v>372.16867769605</v>
      </c>
      <c r="AD64" s="12">
        <v>372.16869819614999</v>
      </c>
    </row>
    <row r="65" spans="1:30" s="34" customFormat="1">
      <c r="A65" s="44" t="s">
        <v>174</v>
      </c>
      <c r="B65" s="44" t="s">
        <v>126</v>
      </c>
      <c r="C65" s="44" t="s">
        <v>160</v>
      </c>
      <c r="D65" s="44" t="s">
        <v>9</v>
      </c>
      <c r="E65" s="12">
        <v>0</v>
      </c>
      <c r="F65" s="12">
        <v>0</v>
      </c>
      <c r="G65" s="12">
        <v>0</v>
      </c>
      <c r="H65" s="12">
        <v>7.0319332999999994E-4</v>
      </c>
      <c r="I65" s="12">
        <v>7.1688018999999906E-4</v>
      </c>
      <c r="J65" s="12">
        <v>7.1781340000000001E-4</v>
      </c>
      <c r="K65" s="12">
        <v>7.1785075999999904E-4</v>
      </c>
      <c r="L65" s="12">
        <v>7.1798617000000007E-4</v>
      </c>
      <c r="M65" s="12">
        <v>7.1853065999999996E-4</v>
      </c>
      <c r="N65" s="12">
        <v>7.1902307999999996E-4</v>
      </c>
      <c r="O65" s="12">
        <v>7.1921279999999995E-4</v>
      </c>
      <c r="P65" s="12">
        <v>7.1954392000000002E-4</v>
      </c>
      <c r="Q65" s="12">
        <v>7.1990172999999904E-4</v>
      </c>
      <c r="R65" s="12">
        <v>7.2038365000000001E-4</v>
      </c>
      <c r="S65" s="12">
        <v>7.2104847000000003E-4</v>
      </c>
      <c r="T65" s="12">
        <v>7.2218670000000001E-4</v>
      </c>
      <c r="U65" s="12">
        <v>7.2535282999999892E-4</v>
      </c>
      <c r="V65" s="12">
        <v>7.6889719000000005E-4</v>
      </c>
      <c r="W65" s="12">
        <v>7.7311400999999897E-4</v>
      </c>
      <c r="X65" s="12">
        <v>7.7443124999999901E-4</v>
      </c>
      <c r="Y65" s="12">
        <v>7.8002706999999991E-4</v>
      </c>
      <c r="Z65" s="12">
        <v>1.06659089E-3</v>
      </c>
      <c r="AA65" s="12">
        <v>1.0719594099999979E-3</v>
      </c>
      <c r="AB65" s="12">
        <v>1.0861185E-3</v>
      </c>
      <c r="AC65" s="12">
        <v>1.1697412999999999E-3</v>
      </c>
      <c r="AD65" s="12">
        <v>1.499647799999999E-3</v>
      </c>
    </row>
    <row r="66" spans="1:30" s="34" customFormat="1">
      <c r="A66" s="44" t="s">
        <v>175</v>
      </c>
      <c r="B66" s="44" t="s">
        <v>127</v>
      </c>
      <c r="C66" s="44" t="s">
        <v>161</v>
      </c>
      <c r="D66" s="44" t="s">
        <v>9</v>
      </c>
      <c r="E66" s="12">
        <v>324.5</v>
      </c>
      <c r="F66" s="12">
        <v>324.5</v>
      </c>
      <c r="G66" s="12">
        <v>324.50063167600001</v>
      </c>
      <c r="H66" s="12">
        <v>564.45125267219998</v>
      </c>
      <c r="I66" s="12">
        <v>698.13261745290004</v>
      </c>
      <c r="J66" s="12">
        <v>698.13261803190005</v>
      </c>
      <c r="K66" s="12">
        <v>698.13261804603997</v>
      </c>
      <c r="L66" s="12">
        <v>698.13261808710001</v>
      </c>
      <c r="M66" s="12">
        <v>698.13261816972999</v>
      </c>
      <c r="N66" s="12">
        <v>698.13261835826995</v>
      </c>
      <c r="O66" s="12">
        <v>698.13261850050003</v>
      </c>
      <c r="P66" s="12">
        <v>571.63261894020002</v>
      </c>
      <c r="Q66" s="12">
        <v>571.63261961139995</v>
      </c>
      <c r="R66" s="12">
        <v>571.63265710869996</v>
      </c>
      <c r="S66" s="12">
        <v>412.63270352404004</v>
      </c>
      <c r="T66" s="12">
        <v>412.63270554913998</v>
      </c>
      <c r="U66" s="12">
        <v>459.96194000000003</v>
      </c>
      <c r="V66" s="12">
        <v>881.16473999999994</v>
      </c>
      <c r="W66" s="12">
        <v>881.16476999999998</v>
      </c>
      <c r="X66" s="12">
        <v>881.16476999999998</v>
      </c>
      <c r="Y66" s="12">
        <v>1075.7789</v>
      </c>
      <c r="Z66" s="12">
        <v>1177.01233</v>
      </c>
      <c r="AA66" s="12">
        <v>1177.01233</v>
      </c>
      <c r="AB66" s="12">
        <v>1177.0124000000001</v>
      </c>
      <c r="AC66" s="12">
        <v>1193.979</v>
      </c>
      <c r="AD66" s="12">
        <v>1193.979</v>
      </c>
    </row>
    <row r="67" spans="1:30" s="34" customFormat="1">
      <c r="A67" s="44" t="s">
        <v>175</v>
      </c>
      <c r="B67" s="44" t="s">
        <v>128</v>
      </c>
      <c r="C67" s="44" t="s">
        <v>162</v>
      </c>
      <c r="D67" s="44" t="s">
        <v>9</v>
      </c>
      <c r="E67" s="12">
        <v>0</v>
      </c>
      <c r="F67" s="12">
        <v>0</v>
      </c>
      <c r="G67" s="12">
        <v>3.3067280000000001E-4</v>
      </c>
      <c r="H67" s="12">
        <v>3.3447472000000002E-4</v>
      </c>
      <c r="I67" s="12">
        <v>4.6206935999999998E-4</v>
      </c>
      <c r="J67" s="12">
        <v>4.6399595999999999E-4</v>
      </c>
      <c r="K67" s="12">
        <v>4.6403349999999999E-4</v>
      </c>
      <c r="L67" s="12">
        <v>4.6413109999999901E-4</v>
      </c>
      <c r="M67" s="12">
        <v>4.6435198999999995E-4</v>
      </c>
      <c r="N67" s="12">
        <v>4.6540646999999999E-4</v>
      </c>
      <c r="O67" s="12">
        <v>4.6645979999999996E-4</v>
      </c>
      <c r="P67" s="12">
        <v>5.1387538000000001E-4</v>
      </c>
      <c r="Q67" s="12">
        <v>5.1716522999999907E-4</v>
      </c>
      <c r="R67" s="12">
        <v>5.2135319999999899E-4</v>
      </c>
      <c r="S67" s="12">
        <v>5.3672949999999898E-4</v>
      </c>
      <c r="T67" s="12">
        <v>6.9869237000000004E-4</v>
      </c>
      <c r="U67" s="12">
        <v>8.4105083999999998E-4</v>
      </c>
      <c r="V67" s="12">
        <v>1.165917089999999E-3</v>
      </c>
      <c r="W67" s="12">
        <v>1.1735829100000001E-3</v>
      </c>
      <c r="X67" s="12">
        <v>1.1757570899999991E-3</v>
      </c>
      <c r="Y67" s="12">
        <v>1.6089021999999989E-3</v>
      </c>
      <c r="Z67" s="12">
        <v>1.6185943999999989E-3</v>
      </c>
      <c r="AA67" s="12">
        <v>1.6223495999999999E-3</v>
      </c>
      <c r="AB67" s="12">
        <v>1.6329517999999999E-3</v>
      </c>
      <c r="AC67" s="12">
        <v>1.7983277E-3</v>
      </c>
      <c r="AD67" s="12">
        <v>1.8119652999999988E-3</v>
      </c>
    </row>
    <row r="68" spans="1:30" s="34" customFormat="1">
      <c r="A68" s="44" t="s">
        <v>175</v>
      </c>
      <c r="B68" s="44" t="s">
        <v>129</v>
      </c>
      <c r="C68" s="44" t="s">
        <v>163</v>
      </c>
      <c r="D68" s="44" t="s">
        <v>9</v>
      </c>
      <c r="E68" s="12">
        <v>1343.0600090026815</v>
      </c>
      <c r="F68" s="12">
        <v>1756.0600090026815</v>
      </c>
      <c r="G68" s="12">
        <v>1835.8623190026815</v>
      </c>
      <c r="H68" s="12">
        <v>1835.8623490026814</v>
      </c>
      <c r="I68" s="12">
        <v>1835.8623540026813</v>
      </c>
      <c r="J68" s="12">
        <v>1835.8623540026813</v>
      </c>
      <c r="K68" s="12">
        <v>1835.8623540026813</v>
      </c>
      <c r="L68" s="12">
        <v>1835.8623540026813</v>
      </c>
      <c r="M68" s="12">
        <v>1835.8623540026813</v>
      </c>
      <c r="N68" s="12">
        <v>1737.1623570544391</v>
      </c>
      <c r="O68" s="12">
        <v>1737.1623570544391</v>
      </c>
      <c r="P68" s="12">
        <v>1665.7623555285602</v>
      </c>
      <c r="Q68" s="12">
        <v>1480.9623524768033</v>
      </c>
      <c r="R68" s="12">
        <v>1480.9623574768034</v>
      </c>
      <c r="S68" s="12">
        <v>1480.9623834768036</v>
      </c>
      <c r="T68" s="12">
        <v>1180.119546713863</v>
      </c>
      <c r="U68" s="12">
        <v>1180.119546713863</v>
      </c>
      <c r="V68" s="12">
        <v>1180.119546713863</v>
      </c>
      <c r="W68" s="12">
        <v>1180.1195827138629</v>
      </c>
      <c r="X68" s="12">
        <v>966.25955210351196</v>
      </c>
      <c r="Y68" s="12">
        <v>1074.9335061035131</v>
      </c>
      <c r="Z68" s="12">
        <v>1513.417803051756</v>
      </c>
      <c r="AA68" s="12">
        <v>1513.4178630517558</v>
      </c>
      <c r="AB68" s="12">
        <v>1513.4178630517558</v>
      </c>
      <c r="AC68" s="12">
        <v>1536.5188030517561</v>
      </c>
      <c r="AD68" s="12">
        <v>1536.5188030517561</v>
      </c>
    </row>
    <row r="69" spans="1:30" s="34" customFormat="1">
      <c r="A69" s="44" t="s">
        <v>175</v>
      </c>
      <c r="B69" s="44" t="s">
        <v>130</v>
      </c>
      <c r="C69" s="44" t="s">
        <v>164</v>
      </c>
      <c r="D69" s="44" t="s">
        <v>9</v>
      </c>
      <c r="E69" s="12">
        <v>90.75</v>
      </c>
      <c r="F69" s="12">
        <v>90.75</v>
      </c>
      <c r="G69" s="12">
        <v>111.59667922509</v>
      </c>
      <c r="H69" s="12">
        <v>111.5966807491</v>
      </c>
      <c r="I69" s="12">
        <v>158.76494927620001</v>
      </c>
      <c r="J69" s="12">
        <v>105.26304575189999</v>
      </c>
      <c r="K69" s="12">
        <v>105.26304577546</v>
      </c>
      <c r="L69" s="12">
        <v>105.26304584453</v>
      </c>
      <c r="M69" s="12">
        <v>105.26304598652</v>
      </c>
      <c r="N69" s="12">
        <v>105.26304635613999</v>
      </c>
      <c r="O69" s="12">
        <v>105.26304679028999</v>
      </c>
      <c r="P69" s="12">
        <v>105.26377515889999</v>
      </c>
      <c r="Q69" s="12">
        <v>105.2637761857</v>
      </c>
      <c r="R69" s="12">
        <v>107.327528489999</v>
      </c>
      <c r="S69" s="12">
        <v>107.327529765699</v>
      </c>
      <c r="T69" s="12">
        <v>107.327531632999</v>
      </c>
      <c r="U69" s="12">
        <v>111.66086453000001</v>
      </c>
      <c r="V69" s="12">
        <v>115.719283022299</v>
      </c>
      <c r="W69" s="12">
        <v>115.719284045699</v>
      </c>
      <c r="X69" s="12">
        <v>115.71928509399899</v>
      </c>
      <c r="Y69" s="12">
        <v>115.71957980379899</v>
      </c>
      <c r="Z69" s="12">
        <v>115.719582811899</v>
      </c>
      <c r="AA69" s="12">
        <v>115.71959907579999</v>
      </c>
      <c r="AB69" s="12">
        <v>115.71960151329999</v>
      </c>
      <c r="AC69" s="12">
        <v>115.71960486729999</v>
      </c>
      <c r="AD69" s="12">
        <v>115.71962329349999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6.5470489000000001E-4</v>
      </c>
      <c r="H71" s="12">
        <v>6.6829054999999898E-4</v>
      </c>
      <c r="I71" s="12">
        <v>556.96846693092994</v>
      </c>
      <c r="J71" s="12">
        <v>556.9684672413</v>
      </c>
      <c r="K71" s="12">
        <v>556.96846725609998</v>
      </c>
      <c r="L71" s="12">
        <v>556.96846728785999</v>
      </c>
      <c r="M71" s="12">
        <v>556.96846736975999</v>
      </c>
      <c r="N71" s="12">
        <v>556.96846743104993</v>
      </c>
      <c r="O71" s="12">
        <v>556.96846750509997</v>
      </c>
      <c r="P71" s="12">
        <v>556.96846763689996</v>
      </c>
      <c r="Q71" s="12">
        <v>556.96846792179997</v>
      </c>
      <c r="R71" s="12">
        <v>556.96847076314998</v>
      </c>
      <c r="S71" s="12">
        <v>556.96847132609992</v>
      </c>
      <c r="T71" s="12">
        <v>556.96847170369995</v>
      </c>
      <c r="U71" s="12">
        <v>556.96847195675991</v>
      </c>
      <c r="V71" s="12">
        <v>556.96847233479991</v>
      </c>
      <c r="W71" s="12">
        <v>556.96847254759996</v>
      </c>
      <c r="X71" s="12">
        <v>556.96847278685993</v>
      </c>
      <c r="Y71" s="12">
        <v>556.96847320849997</v>
      </c>
      <c r="Z71" s="12">
        <v>556.968474474</v>
      </c>
      <c r="AA71" s="12">
        <v>600.0025643555</v>
      </c>
      <c r="AB71" s="12">
        <v>600.00256609660005</v>
      </c>
      <c r="AC71" s="12">
        <v>600.00256796320002</v>
      </c>
      <c r="AD71" s="12">
        <v>600.00256898800001</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136.00219562700002</v>
      </c>
      <c r="H73" s="12">
        <v>136.0021975132</v>
      </c>
      <c r="I73" s="12">
        <v>157.602657257</v>
      </c>
      <c r="J73" s="12">
        <v>157.60265961959999</v>
      </c>
      <c r="K73" s="12">
        <v>91.602659639199985</v>
      </c>
      <c r="L73" s="12">
        <v>91.60265968249999</v>
      </c>
      <c r="M73" s="12">
        <v>91.602659777699998</v>
      </c>
      <c r="N73" s="12">
        <v>91.602659926199991</v>
      </c>
      <c r="O73" s="12">
        <v>91.602660063999991</v>
      </c>
      <c r="P73" s="12">
        <v>21.602660405799998</v>
      </c>
      <c r="Q73" s="12">
        <v>21.602662883200001</v>
      </c>
      <c r="R73" s="12">
        <v>197.6256847594</v>
      </c>
      <c r="S73" s="12">
        <v>197.6256860986</v>
      </c>
      <c r="T73" s="12">
        <v>197.69917508999998</v>
      </c>
      <c r="U73" s="12">
        <v>316.05562900000001</v>
      </c>
      <c r="V73" s="12">
        <v>320.55039059999996</v>
      </c>
      <c r="W73" s="12">
        <v>320.55039099999999</v>
      </c>
      <c r="X73" s="12">
        <v>320.55043139999998</v>
      </c>
      <c r="Y73" s="12">
        <v>320.55043319999999</v>
      </c>
      <c r="Z73" s="12">
        <v>320.5504348</v>
      </c>
      <c r="AA73" s="12">
        <v>320.55043689999997</v>
      </c>
      <c r="AB73" s="12">
        <v>320.55043869999997</v>
      </c>
      <c r="AC73" s="12">
        <v>320.5504411</v>
      </c>
      <c r="AD73" s="12">
        <v>320.55044479999998</v>
      </c>
    </row>
    <row r="74" spans="1:30" s="34" customFormat="1">
      <c r="A74" s="44" t="s">
        <v>175</v>
      </c>
      <c r="B74" s="44" t="s">
        <v>135</v>
      </c>
      <c r="C74" s="44" t="s">
        <v>169</v>
      </c>
      <c r="D74" s="44" t="s">
        <v>9</v>
      </c>
      <c r="E74" s="12">
        <v>0</v>
      </c>
      <c r="F74" s="12">
        <v>0</v>
      </c>
      <c r="G74" s="12">
        <v>259.39603257747899</v>
      </c>
      <c r="H74" s="12">
        <v>272.24017864500001</v>
      </c>
      <c r="I74" s="12">
        <v>272.24021214874</v>
      </c>
      <c r="J74" s="12">
        <v>272.24021246683998</v>
      </c>
      <c r="K74" s="12">
        <v>272.24021248435997</v>
      </c>
      <c r="L74" s="12">
        <v>272.24021252447</v>
      </c>
      <c r="M74" s="12">
        <v>272.24021263034996</v>
      </c>
      <c r="N74" s="12">
        <v>272.2402127995</v>
      </c>
      <c r="O74" s="12">
        <v>272.24021302789998</v>
      </c>
      <c r="P74" s="12">
        <v>272.24021352004996</v>
      </c>
      <c r="Q74" s="12">
        <v>272.24021419945001</v>
      </c>
      <c r="R74" s="12">
        <v>272.24021568019998</v>
      </c>
      <c r="S74" s="12">
        <v>272.24021661314998</v>
      </c>
      <c r="T74" s="12">
        <v>272.24021931847</v>
      </c>
      <c r="U74" s="12">
        <v>272.24038191324996</v>
      </c>
      <c r="V74" s="12">
        <v>293.1833777256</v>
      </c>
      <c r="W74" s="12">
        <v>293.18337840000004</v>
      </c>
      <c r="X74" s="12">
        <v>293.1833791862</v>
      </c>
      <c r="Y74" s="12">
        <v>293.18338209000001</v>
      </c>
      <c r="Z74" s="12">
        <v>293.18338412310004</v>
      </c>
      <c r="AA74" s="12">
        <v>293.18338756840001</v>
      </c>
      <c r="AB74" s="12">
        <v>293.18338936240002</v>
      </c>
      <c r="AC74" s="12">
        <v>293.1833913657</v>
      </c>
      <c r="AD74" s="12">
        <v>293.18343444699997</v>
      </c>
    </row>
    <row r="75" spans="1:30" s="34" customFormat="1">
      <c r="A75" s="44" t="s">
        <v>176</v>
      </c>
      <c r="B75" s="44" t="s">
        <v>136</v>
      </c>
      <c r="C75" s="44" t="s">
        <v>170</v>
      </c>
      <c r="D75" s="44" t="s">
        <v>9</v>
      </c>
      <c r="E75" s="12">
        <v>168</v>
      </c>
      <c r="F75" s="12">
        <v>168</v>
      </c>
      <c r="G75" s="12">
        <v>168.00021986016</v>
      </c>
      <c r="H75" s="12">
        <v>168.00028521544999</v>
      </c>
      <c r="I75" s="12">
        <v>168.00044072599999</v>
      </c>
      <c r="J75" s="12">
        <v>168.0009705288</v>
      </c>
      <c r="K75" s="12">
        <v>168.00097208987</v>
      </c>
      <c r="L75" s="12">
        <v>168.00097390567001</v>
      </c>
      <c r="M75" s="12">
        <v>168.00097506944999</v>
      </c>
      <c r="N75" s="12">
        <v>168.0010145885</v>
      </c>
      <c r="O75" s="12">
        <v>168.00109513565002</v>
      </c>
      <c r="P75" s="12">
        <v>168.00115298415</v>
      </c>
      <c r="Q75" s="12">
        <v>168.00127590545</v>
      </c>
      <c r="R75" s="12">
        <v>168.00128001190001</v>
      </c>
      <c r="S75" s="12">
        <v>168.0016133286</v>
      </c>
      <c r="T75" s="12">
        <v>168.00222273759999</v>
      </c>
      <c r="U75" s="12">
        <v>168.00222294739999</v>
      </c>
      <c r="V75" s="12">
        <v>168.00222315059997</v>
      </c>
      <c r="W75" s="12">
        <v>168.00222337</v>
      </c>
      <c r="X75" s="12">
        <v>168.00222357000001</v>
      </c>
      <c r="Y75" s="12">
        <v>168.00222381650002</v>
      </c>
      <c r="Z75" s="12">
        <v>168.00222422780001</v>
      </c>
      <c r="AA75" s="12">
        <v>168.00222484779999</v>
      </c>
      <c r="AB75" s="12">
        <v>168.00222556419999</v>
      </c>
      <c r="AC75" s="12">
        <v>168.00222630139999</v>
      </c>
      <c r="AD75" s="12">
        <v>168.00222712649997</v>
      </c>
    </row>
    <row r="76" spans="1:30" s="34" customFormat="1">
      <c r="A76" s="44" t="s">
        <v>176</v>
      </c>
      <c r="B76" s="44" t="s">
        <v>137</v>
      </c>
      <c r="C76" s="44" t="s">
        <v>171</v>
      </c>
      <c r="D76" s="44" t="s">
        <v>9</v>
      </c>
      <c r="E76" s="12">
        <v>251.34999847412098</v>
      </c>
      <c r="F76" s="12">
        <v>251.34999847412098</v>
      </c>
      <c r="G76" s="12">
        <v>251.35012354083099</v>
      </c>
      <c r="H76" s="12">
        <v>251.35017427317098</v>
      </c>
      <c r="I76" s="12">
        <v>251.350479675391</v>
      </c>
      <c r="J76" s="12">
        <v>401.69544052992103</v>
      </c>
      <c r="K76" s="12">
        <v>527.17042689332095</v>
      </c>
      <c r="L76" s="12">
        <v>652.64548343152103</v>
      </c>
      <c r="M76" s="12">
        <v>778.12044172928097</v>
      </c>
      <c r="N76" s="12">
        <v>903.595380665981</v>
      </c>
      <c r="O76" s="12">
        <v>946.17014326062099</v>
      </c>
      <c r="P76" s="12">
        <v>1039.0486357685911</v>
      </c>
      <c r="Q76" s="12">
        <v>1039.048661789451</v>
      </c>
      <c r="R76" s="12">
        <v>1039.048677202981</v>
      </c>
      <c r="S76" s="12">
        <v>1114.1044788408512</v>
      </c>
      <c r="T76" s="12">
        <v>1114.1045439443712</v>
      </c>
      <c r="U76" s="12">
        <v>1114.1045441325612</v>
      </c>
      <c r="V76" s="12">
        <v>1114.1045443659712</v>
      </c>
      <c r="W76" s="12">
        <v>1114.1045445893212</v>
      </c>
      <c r="X76" s="12">
        <v>1114.1045447954912</v>
      </c>
      <c r="Y76" s="12">
        <v>1114.1045450617912</v>
      </c>
      <c r="Z76" s="12">
        <v>1114.1045454789212</v>
      </c>
      <c r="AA76" s="12">
        <v>1114.1045462363211</v>
      </c>
      <c r="AB76" s="12">
        <v>1114.1045468874711</v>
      </c>
      <c r="AC76" s="12">
        <v>1114.1045474754812</v>
      </c>
      <c r="AD76" s="12">
        <v>1114.1045481391711</v>
      </c>
    </row>
    <row r="77" spans="1:30" s="34" customFormat="1">
      <c r="A77" s="44" t="s">
        <v>176</v>
      </c>
      <c r="B77" s="44" t="s">
        <v>138</v>
      </c>
      <c r="C77" s="44" t="s">
        <v>172</v>
      </c>
      <c r="D77" s="44" t="s">
        <v>9</v>
      </c>
      <c r="E77" s="12">
        <v>144</v>
      </c>
      <c r="F77" s="12">
        <v>144</v>
      </c>
      <c r="G77" s="12">
        <v>427.20782462800003</v>
      </c>
      <c r="H77" s="12">
        <v>710.41586579456998</v>
      </c>
      <c r="I77" s="12">
        <v>993.62373857464002</v>
      </c>
      <c r="J77" s="12">
        <v>1146.4511399999999</v>
      </c>
      <c r="K77" s="12">
        <v>1146.4511399999999</v>
      </c>
      <c r="L77" s="12">
        <v>1146.4511500000001</v>
      </c>
      <c r="M77" s="12">
        <v>1146.4511500000001</v>
      </c>
      <c r="N77" s="12">
        <v>1146.4511699999989</v>
      </c>
      <c r="O77" s="12">
        <v>1225.4253399999991</v>
      </c>
      <c r="P77" s="12">
        <v>1256.47812</v>
      </c>
      <c r="Q77" s="12">
        <v>1376.0107699999999</v>
      </c>
      <c r="R77" s="12">
        <v>1495.5435499999999</v>
      </c>
      <c r="S77" s="12">
        <v>1543.57474</v>
      </c>
      <c r="T77" s="12">
        <v>1663.1067499999999</v>
      </c>
      <c r="U77" s="12">
        <v>1663.1067499999999</v>
      </c>
      <c r="V77" s="12">
        <v>1663.1066900000001</v>
      </c>
      <c r="W77" s="12">
        <v>1663.1067499999999</v>
      </c>
      <c r="X77" s="12">
        <v>1663.1066900000001</v>
      </c>
      <c r="Y77" s="12">
        <v>1519.1066900000001</v>
      </c>
      <c r="Z77" s="12">
        <v>1519.1066900000001</v>
      </c>
      <c r="AA77" s="12">
        <v>1519.1067499999999</v>
      </c>
      <c r="AB77" s="12">
        <v>1519.1067499999999</v>
      </c>
      <c r="AC77" s="12">
        <v>1519.1067499999999</v>
      </c>
      <c r="AD77" s="12">
        <v>1519.1067499999999</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1.0153593999999999E-4</v>
      </c>
      <c r="AC81" s="12">
        <v>1.1754997E-4</v>
      </c>
      <c r="AD81" s="12">
        <v>1.2729418999999999E-4</v>
      </c>
    </row>
    <row r="82" spans="1:30" s="34" customFormat="1">
      <c r="A82" s="44" t="s">
        <v>174</v>
      </c>
      <c r="B82" s="44" t="s">
        <v>186</v>
      </c>
      <c r="C82" s="44" t="s">
        <v>180</v>
      </c>
      <c r="D82" s="44" t="s">
        <v>177</v>
      </c>
      <c r="E82" s="12">
        <v>0</v>
      </c>
      <c r="F82" s="12">
        <v>0</v>
      </c>
      <c r="G82" s="12">
        <v>0</v>
      </c>
      <c r="H82" s="12">
        <v>0</v>
      </c>
      <c r="I82" s="12">
        <v>1345.9875</v>
      </c>
      <c r="J82" s="12">
        <v>1499.9994999999999</v>
      </c>
      <c r="K82" s="12">
        <v>1499.9994999999999</v>
      </c>
      <c r="L82" s="12">
        <v>1999.9994999999999</v>
      </c>
      <c r="M82" s="12">
        <v>2666.9994999999999</v>
      </c>
      <c r="N82" s="12">
        <v>3332.9989999999998</v>
      </c>
      <c r="O82" s="12">
        <v>3999.9989999999998</v>
      </c>
      <c r="P82" s="12">
        <v>4636.6953000000003</v>
      </c>
      <c r="Q82" s="12">
        <v>4650.9893000000002</v>
      </c>
      <c r="R82" s="12">
        <v>4705.6265000000003</v>
      </c>
      <c r="S82" s="12">
        <v>4705.6265000000003</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34" customFormat="1">
      <c r="A84" s="44" t="s">
        <v>174</v>
      </c>
      <c r="B84" s="44" t="s">
        <v>188</v>
      </c>
      <c r="C84" s="44" t="s">
        <v>181</v>
      </c>
      <c r="D84" s="44" t="s">
        <v>177</v>
      </c>
      <c r="E84" s="12">
        <v>0</v>
      </c>
      <c r="F84" s="12">
        <v>0</v>
      </c>
      <c r="G84" s="12">
        <v>0</v>
      </c>
      <c r="H84" s="12">
        <v>0</v>
      </c>
      <c r="I84" s="12">
        <v>0</v>
      </c>
      <c r="J84" s="12">
        <v>3.7933324E-4</v>
      </c>
      <c r="K84" s="12">
        <v>3.9544189999999999E-4</v>
      </c>
      <c r="L84" s="12">
        <v>3.9646277E-4</v>
      </c>
      <c r="M84" s="12">
        <v>3.9759389999999999E-4</v>
      </c>
      <c r="N84" s="12">
        <v>8.3538639999999995E-4</v>
      </c>
      <c r="O84" s="12">
        <v>8.383234E-4</v>
      </c>
      <c r="P84" s="12">
        <v>363.30450000000002</v>
      </c>
      <c r="Q84" s="12">
        <v>1349.0106000000001</v>
      </c>
      <c r="R84" s="12">
        <v>2294.3735000000001</v>
      </c>
      <c r="S84" s="12">
        <v>3294.3735000000001</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1.0333504E-4</v>
      </c>
      <c r="AD85" s="12">
        <v>1.0714752000000001E-4</v>
      </c>
    </row>
  </sheetData>
  <sheetProtection algorithmName="SHA-512" hashValue="z0J556P1OAtsqfl3um4Bdc95ftPCDqe3EdsxdH3qkDGHwM2gl9H8vtY1I6uRxvpxkyCXX7niqV+uJFNjaioFBA==" saltValue="a0rDLP3yqxyZYcSK0KJTC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377111.685</v>
      </c>
      <c r="D6" s="12">
        <v>270145.10690000001</v>
      </c>
      <c r="E6" s="12">
        <v>214232.51930000001</v>
      </c>
      <c r="F6" s="12">
        <v>183240.94331231498</v>
      </c>
      <c r="G6" s="12">
        <v>135492.01138826448</v>
      </c>
      <c r="H6" s="12">
        <v>84356.222124540334</v>
      </c>
      <c r="I6" s="12">
        <v>88903.625850403711</v>
      </c>
      <c r="J6" s="12">
        <v>82531.765689525695</v>
      </c>
      <c r="K6" s="12">
        <v>83953.690383580397</v>
      </c>
      <c r="L6" s="12">
        <v>71594.706808780291</v>
      </c>
      <c r="M6" s="12">
        <v>60417.504040343003</v>
      </c>
      <c r="N6" s="12">
        <v>44136.432499999995</v>
      </c>
      <c r="O6" s="12">
        <v>41896.710500000001</v>
      </c>
      <c r="P6" s="12">
        <v>37825.800499999998</v>
      </c>
      <c r="Q6" s="12">
        <v>37608.618999999999</v>
      </c>
      <c r="R6" s="12">
        <v>34927.802000000003</v>
      </c>
      <c r="S6" s="12">
        <v>16912.255699999998</v>
      </c>
      <c r="T6" s="12">
        <v>15736.684399999998</v>
      </c>
      <c r="U6" s="12">
        <v>14510.3958</v>
      </c>
      <c r="V6" s="12">
        <v>14188.143</v>
      </c>
      <c r="W6" s="12">
        <v>13234.255100000002</v>
      </c>
      <c r="X6" s="12">
        <v>10939.0046</v>
      </c>
      <c r="Y6" s="12">
        <v>10716.982</v>
      </c>
      <c r="Z6" s="12">
        <v>10434.419400000001</v>
      </c>
      <c r="AA6" s="12">
        <v>9724.4621999999999</v>
      </c>
      <c r="AB6" s="12">
        <v>8774.8014999999996</v>
      </c>
    </row>
    <row r="7" spans="1:30">
      <c r="A7" s="44" t="s">
        <v>19</v>
      </c>
      <c r="B7" s="44" t="s">
        <v>11</v>
      </c>
      <c r="C7" s="12">
        <v>142505.348</v>
      </c>
      <c r="D7" s="12">
        <v>111902.143</v>
      </c>
      <c r="E7" s="12">
        <v>86683.581999999995</v>
      </c>
      <c r="F7" s="12">
        <v>46183.630752279096</v>
      </c>
      <c r="G7" s="12">
        <v>26552.404709190199</v>
      </c>
      <c r="H7" s="12">
        <v>20601.0475930662</v>
      </c>
      <c r="I7" s="12">
        <v>20653.9633994137</v>
      </c>
      <c r="J7" s="12">
        <v>17974.496923340299</v>
      </c>
      <c r="K7" s="12">
        <v>19967.831999999999</v>
      </c>
      <c r="L7" s="12">
        <v>9923.5480000000007</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13249.332922922931</v>
      </c>
      <c r="D8" s="12">
        <v>7485.411209125321</v>
      </c>
      <c r="E8" s="12">
        <v>9200.4491884792205</v>
      </c>
      <c r="F8" s="12">
        <v>27126.500810546921</v>
      </c>
      <c r="G8" s="12">
        <v>24874.503935550958</v>
      </c>
      <c r="H8" s="12">
        <v>23048.47613071504</v>
      </c>
      <c r="I8" s="12">
        <v>20418.251981489371</v>
      </c>
      <c r="J8" s="12">
        <v>21037.37484086995</v>
      </c>
      <c r="K8" s="12">
        <v>18499.039982398277</v>
      </c>
      <c r="L8" s="12">
        <v>30691.75106270998</v>
      </c>
      <c r="M8" s="12">
        <v>28334.319276857299</v>
      </c>
      <c r="N8" s="12">
        <v>31256.724793292335</v>
      </c>
      <c r="O8" s="12">
        <v>27671.31273251733</v>
      </c>
      <c r="P8" s="12">
        <v>23864.000578575935</v>
      </c>
      <c r="Q8" s="12">
        <v>21123.166537637338</v>
      </c>
      <c r="R8" s="12">
        <v>18297.789033652167</v>
      </c>
      <c r="S8" s="12">
        <v>18416.497673538299</v>
      </c>
      <c r="T8" s="12">
        <v>21570.482057014342</v>
      </c>
      <c r="U8" s="12">
        <v>21791.888553051398</v>
      </c>
      <c r="V8" s="12">
        <v>15706.832501853549</v>
      </c>
      <c r="W8" s="12">
        <v>13543.7858059464</v>
      </c>
      <c r="X8" s="12">
        <v>9993.07249374805</v>
      </c>
      <c r="Y8" s="12">
        <v>13314.43098009276</v>
      </c>
      <c r="Z8" s="12">
        <v>12212.556648086182</v>
      </c>
      <c r="AA8" s="12">
        <v>11287.297078859026</v>
      </c>
      <c r="AB8" s="12">
        <v>10517.388178732568</v>
      </c>
    </row>
    <row r="9" spans="1:30">
      <c r="A9" s="44" t="s">
        <v>19</v>
      </c>
      <c r="B9" s="44" t="s">
        <v>12</v>
      </c>
      <c r="C9" s="12">
        <v>159.36046100000002</v>
      </c>
      <c r="D9" s="12">
        <v>6797.5084000000006</v>
      </c>
      <c r="E9" s="12">
        <v>4854.201</v>
      </c>
      <c r="F9" s="12">
        <v>5511.53</v>
      </c>
      <c r="G9" s="12">
        <v>5602.9134999999997</v>
      </c>
      <c r="H9" s="12">
        <v>4679.58</v>
      </c>
      <c r="I9" s="12">
        <v>320.1866</v>
      </c>
      <c r="J9" s="12">
        <v>268.84746999999999</v>
      </c>
      <c r="K9" s="12">
        <v>1267.6324</v>
      </c>
      <c r="L9" s="12">
        <v>2119.5577999999996</v>
      </c>
      <c r="M9" s="12">
        <v>1806.5405000000001</v>
      </c>
      <c r="N9" s="12">
        <v>1019.9474399999999</v>
      </c>
      <c r="O9" s="12">
        <v>1033.25675</v>
      </c>
      <c r="P9" s="12">
        <v>807.80690000000004</v>
      </c>
      <c r="Q9" s="12">
        <v>799.75300000000004</v>
      </c>
      <c r="R9" s="12">
        <v>0</v>
      </c>
      <c r="S9" s="12">
        <v>0</v>
      </c>
      <c r="T9" s="12">
        <v>0</v>
      </c>
      <c r="U9" s="12">
        <v>0</v>
      </c>
      <c r="V9" s="12">
        <v>0</v>
      </c>
      <c r="W9" s="12">
        <v>0</v>
      </c>
      <c r="X9" s="12">
        <v>0</v>
      </c>
      <c r="Y9" s="12">
        <v>0</v>
      </c>
      <c r="Z9" s="12">
        <v>0</v>
      </c>
      <c r="AA9" s="12">
        <v>0</v>
      </c>
      <c r="AB9" s="12">
        <v>0</v>
      </c>
    </row>
    <row r="10" spans="1:30">
      <c r="A10" s="44" t="s">
        <v>19</v>
      </c>
      <c r="B10" s="44" t="s">
        <v>5</v>
      </c>
      <c r="C10" s="12">
        <v>970.81654339424983</v>
      </c>
      <c r="D10" s="12">
        <v>629.66656685611997</v>
      </c>
      <c r="E10" s="12">
        <v>1152.4505365439261</v>
      </c>
      <c r="F10" s="12">
        <v>9232.0347360507312</v>
      </c>
      <c r="G10" s="12">
        <v>12273.96516852145</v>
      </c>
      <c r="H10" s="12">
        <v>14434.65001716878</v>
      </c>
      <c r="I10" s="12">
        <v>3730.4806631261899</v>
      </c>
      <c r="J10" s="12">
        <v>3799.5050341865444</v>
      </c>
      <c r="K10" s="12">
        <v>9861.1113451293495</v>
      </c>
      <c r="L10" s="12">
        <v>14109.389461394785</v>
      </c>
      <c r="M10" s="12">
        <v>28764.781088506879</v>
      </c>
      <c r="N10" s="12">
        <v>19698.399917981409</v>
      </c>
      <c r="O10" s="12">
        <v>21485.867528600669</v>
      </c>
      <c r="P10" s="12">
        <v>23383.91066872712</v>
      </c>
      <c r="Q10" s="12">
        <v>22001.503203717573</v>
      </c>
      <c r="R10" s="12">
        <v>30496.475749725028</v>
      </c>
      <c r="S10" s="12">
        <v>45862.904110323456</v>
      </c>
      <c r="T10" s="12">
        <v>30127.906788216802</v>
      </c>
      <c r="U10" s="12">
        <v>27602.847748042768</v>
      </c>
      <c r="V10" s="12">
        <v>33914.486236989367</v>
      </c>
      <c r="W10" s="12">
        <v>20728.756218734998</v>
      </c>
      <c r="X10" s="12">
        <v>22531.72122621899</v>
      </c>
      <c r="Y10" s="12">
        <v>17556.036648268699</v>
      </c>
      <c r="Z10" s="12">
        <v>18830.736150652749</v>
      </c>
      <c r="AA10" s="12">
        <v>22088.93080850914</v>
      </c>
      <c r="AB10" s="12">
        <v>22436.451700699483</v>
      </c>
    </row>
    <row r="11" spans="1:30">
      <c r="A11" s="44" t="s">
        <v>19</v>
      </c>
      <c r="B11" s="44" t="s">
        <v>3</v>
      </c>
      <c r="C11" s="12">
        <v>117861.12899999999</v>
      </c>
      <c r="D11" s="12">
        <v>123538.03130999999</v>
      </c>
      <c r="E11" s="12">
        <v>95921.604549999989</v>
      </c>
      <c r="F11" s="12">
        <v>79780.133849999984</v>
      </c>
      <c r="G11" s="12">
        <v>89810.043470000004</v>
      </c>
      <c r="H11" s="12">
        <v>97589.700140000001</v>
      </c>
      <c r="I11" s="12">
        <v>86854.70955</v>
      </c>
      <c r="J11" s="12">
        <v>75105.452590000001</v>
      </c>
      <c r="K11" s="12">
        <v>70866.149380000003</v>
      </c>
      <c r="L11" s="12">
        <v>72635.017959999997</v>
      </c>
      <c r="M11" s="12">
        <v>67659.548509999993</v>
      </c>
      <c r="N11" s="12">
        <v>59958.109240000013</v>
      </c>
      <c r="O11" s="12">
        <v>49564.394150000007</v>
      </c>
      <c r="P11" s="12">
        <v>55015.193419999996</v>
      </c>
      <c r="Q11" s="12">
        <v>45586.259639999997</v>
      </c>
      <c r="R11" s="12">
        <v>41068.201280000001</v>
      </c>
      <c r="S11" s="12">
        <v>36564.891649999998</v>
      </c>
      <c r="T11" s="12">
        <v>33862.153770000004</v>
      </c>
      <c r="U11" s="12">
        <v>34029.622699999993</v>
      </c>
      <c r="V11" s="12">
        <v>32586.123450000003</v>
      </c>
      <c r="W11" s="12">
        <v>28866.942289999999</v>
      </c>
      <c r="X11" s="12">
        <v>24622.743620000001</v>
      </c>
      <c r="Y11" s="12">
        <v>28982.699274999999</v>
      </c>
      <c r="Z11" s="12">
        <v>24111.257900000001</v>
      </c>
      <c r="AA11" s="12">
        <v>22794.88104</v>
      </c>
      <c r="AB11" s="12">
        <v>19994.170225999995</v>
      </c>
    </row>
    <row r="12" spans="1:30">
      <c r="A12" s="44" t="s">
        <v>19</v>
      </c>
      <c r="B12" s="44" t="s">
        <v>99</v>
      </c>
      <c r="C12" s="12">
        <v>0</v>
      </c>
      <c r="D12" s="12">
        <v>83.631059999999991</v>
      </c>
      <c r="E12" s="12">
        <v>39532.216</v>
      </c>
      <c r="F12" s="12">
        <v>3394.659228</v>
      </c>
      <c r="G12" s="12">
        <v>24144.25101</v>
      </c>
      <c r="H12" s="12">
        <v>26765.61925</v>
      </c>
      <c r="I12" s="12">
        <v>4.5048840496000011</v>
      </c>
      <c r="J12" s="12">
        <v>9.0661020000000004E-4</v>
      </c>
      <c r="K12" s="12">
        <v>53.998969600000002</v>
      </c>
      <c r="L12" s="12">
        <v>14.600835530279999</v>
      </c>
      <c r="M12" s="12">
        <v>10.261019423999999</v>
      </c>
      <c r="N12" s="12">
        <v>75.514850999999993</v>
      </c>
      <c r="O12" s="12">
        <v>14.541272193899999</v>
      </c>
      <c r="P12" s="12">
        <v>202.59566000000001</v>
      </c>
      <c r="Q12" s="12">
        <v>9.5957127E-4</v>
      </c>
      <c r="R12" s="12">
        <v>4.8222282535500005</v>
      </c>
      <c r="S12" s="12">
        <v>1.5339732308000003</v>
      </c>
      <c r="T12" s="12">
        <v>54.144484999999897</v>
      </c>
      <c r="U12" s="12">
        <v>6.1957890503000002</v>
      </c>
      <c r="V12" s="12">
        <v>24.382372999999998</v>
      </c>
      <c r="W12" s="12">
        <v>146.42032499999999</v>
      </c>
      <c r="X12" s="12">
        <v>32.906433</v>
      </c>
      <c r="Y12" s="12">
        <v>24.665204000000003</v>
      </c>
      <c r="Z12" s="12">
        <v>1.3563380999999991E-3</v>
      </c>
      <c r="AA12" s="12">
        <v>142.76244500000001</v>
      </c>
      <c r="AB12" s="12">
        <v>42.104825500000004</v>
      </c>
    </row>
    <row r="13" spans="1:30">
      <c r="A13" s="44" t="s">
        <v>19</v>
      </c>
      <c r="B13" s="44" t="s">
        <v>9</v>
      </c>
      <c r="C13" s="12">
        <v>2940.0023174999992</v>
      </c>
      <c r="D13" s="12">
        <v>4333.4931485767547</v>
      </c>
      <c r="E13" s="12">
        <v>5168.9925270345484</v>
      </c>
      <c r="F13" s="12">
        <v>5746.4036251297302</v>
      </c>
      <c r="G13" s="12">
        <v>6338.9238351266295</v>
      </c>
      <c r="H13" s="12">
        <v>5949.2431521440312</v>
      </c>
      <c r="I13" s="12">
        <v>5845.541732212072</v>
      </c>
      <c r="J13" s="12">
        <v>5788.5744172056911</v>
      </c>
      <c r="K13" s="12">
        <v>5426.3542457189451</v>
      </c>
      <c r="L13" s="12">
        <v>5084.8159180024595</v>
      </c>
      <c r="M13" s="12">
        <v>5037.0405710149462</v>
      </c>
      <c r="N13" s="12">
        <v>5060.441575235679</v>
      </c>
      <c r="O13" s="12">
        <v>4909.471818404335</v>
      </c>
      <c r="P13" s="12">
        <v>4784.3358259596462</v>
      </c>
      <c r="Q13" s="12">
        <v>4522.0996359796309</v>
      </c>
      <c r="R13" s="12">
        <v>4278.5975154957086</v>
      </c>
      <c r="S13" s="12">
        <v>4069.5718026342893</v>
      </c>
      <c r="T13" s="12">
        <v>3762.6592301358392</v>
      </c>
      <c r="U13" s="12">
        <v>3472.5260226346686</v>
      </c>
      <c r="V13" s="12">
        <v>3151.3545871659608</v>
      </c>
      <c r="W13" s="12">
        <v>3027.460116154592</v>
      </c>
      <c r="X13" s="12">
        <v>2827.1515258778927</v>
      </c>
      <c r="Y13" s="12">
        <v>2603.9049416525186</v>
      </c>
      <c r="Z13" s="12">
        <v>2429.9743784338057</v>
      </c>
      <c r="AA13" s="12">
        <v>2256.7269283410642</v>
      </c>
      <c r="AB13" s="12">
        <v>2156.0535994780903</v>
      </c>
    </row>
    <row r="14" spans="1:30">
      <c r="A14" s="44" t="s">
        <v>19</v>
      </c>
      <c r="B14" s="44" t="s">
        <v>8</v>
      </c>
      <c r="C14" s="12">
        <v>1978.9013177099994</v>
      </c>
      <c r="D14" s="12">
        <v>1943.6580621343612</v>
      </c>
      <c r="E14" s="12">
        <v>1824.5365094387821</v>
      </c>
      <c r="F14" s="12">
        <v>1933.2780589396623</v>
      </c>
      <c r="G14" s="12">
        <v>1889.3989548786913</v>
      </c>
      <c r="H14" s="12">
        <v>1872.7600672549327</v>
      </c>
      <c r="I14" s="12">
        <v>1971.2384680638797</v>
      </c>
      <c r="J14" s="12">
        <v>1828.5944679022723</v>
      </c>
      <c r="K14" s="12">
        <v>1746.4938650712947</v>
      </c>
      <c r="L14" s="12">
        <v>1792.3915491224654</v>
      </c>
      <c r="M14" s="12">
        <v>1703.5076098302138</v>
      </c>
      <c r="N14" s="12">
        <v>1672.1029182669606</v>
      </c>
      <c r="O14" s="12">
        <v>1573.223726811224</v>
      </c>
      <c r="P14" s="12">
        <v>1269.4154626951015</v>
      </c>
      <c r="Q14" s="12">
        <v>1265.3698851150236</v>
      </c>
      <c r="R14" s="12">
        <v>1242.3490889750212</v>
      </c>
      <c r="S14" s="12">
        <v>1286.3511275266751</v>
      </c>
      <c r="T14" s="12">
        <v>1286.2540348918537</v>
      </c>
      <c r="U14" s="12">
        <v>1289.6620998468113</v>
      </c>
      <c r="V14" s="12">
        <v>1311.0845802145643</v>
      </c>
      <c r="W14" s="12">
        <v>1343.1296520476021</v>
      </c>
      <c r="X14" s="12">
        <v>1328.9047190379908</v>
      </c>
      <c r="Y14" s="12">
        <v>1129.7173232262874</v>
      </c>
      <c r="Z14" s="12">
        <v>1121.9145646204652</v>
      </c>
      <c r="AA14" s="12">
        <v>1118.9060869070934</v>
      </c>
      <c r="AB14" s="12">
        <v>1103.137734593256</v>
      </c>
    </row>
    <row r="15" spans="1:30">
      <c r="A15" s="44" t="s">
        <v>19</v>
      </c>
      <c r="B15" s="44" t="s">
        <v>91</v>
      </c>
      <c r="C15" s="12">
        <v>70.126645309999901</v>
      </c>
      <c r="D15" s="12">
        <v>163.65229221966587</v>
      </c>
      <c r="E15" s="12">
        <v>232.01290446872099</v>
      </c>
      <c r="F15" s="12">
        <v>284.10222133857997</v>
      </c>
      <c r="G15" s="12">
        <v>241.40060294796197</v>
      </c>
      <c r="H15" s="12">
        <v>257.99246955691405</v>
      </c>
      <c r="I15" s="12">
        <v>274.54726749915505</v>
      </c>
      <c r="J15" s="12">
        <v>263.27716878935894</v>
      </c>
      <c r="K15" s="12">
        <v>263.61516925380295</v>
      </c>
      <c r="L15" s="12">
        <v>258.27186015910604</v>
      </c>
      <c r="M15" s="12">
        <v>308.74492331474391</v>
      </c>
      <c r="N15" s="12">
        <v>310.72381714125089</v>
      </c>
      <c r="O15" s="12">
        <v>288.84490127401506</v>
      </c>
      <c r="P15" s="12">
        <v>234.82940265130398</v>
      </c>
      <c r="Q15" s="12">
        <v>228.77734796859386</v>
      </c>
      <c r="R15" s="12">
        <v>211.40663746465589</v>
      </c>
      <c r="S15" s="12">
        <v>191.5198292452998</v>
      </c>
      <c r="T15" s="12">
        <v>246.92105934227004</v>
      </c>
      <c r="U15" s="12">
        <v>238.04302821699602</v>
      </c>
      <c r="V15" s="12">
        <v>220.4675692352499</v>
      </c>
      <c r="W15" s="12">
        <v>364.23906410327987</v>
      </c>
      <c r="X15" s="12">
        <v>323.09433292566985</v>
      </c>
      <c r="Y15" s="12">
        <v>274.58414227063997</v>
      </c>
      <c r="Z15" s="12">
        <v>256.75583975720986</v>
      </c>
      <c r="AA15" s="12">
        <v>240.20359122735388</v>
      </c>
      <c r="AB15" s="12">
        <v>210.21892050720575</v>
      </c>
    </row>
    <row r="16" spans="1:30">
      <c r="A16" s="44" t="s">
        <v>19</v>
      </c>
      <c r="B16" s="44" t="s">
        <v>15</v>
      </c>
      <c r="C16" s="12">
        <v>9333.1272000000008</v>
      </c>
      <c r="D16" s="12">
        <v>10309.921</v>
      </c>
      <c r="E16" s="12">
        <v>10269.1103</v>
      </c>
      <c r="F16" s="12">
        <v>9384.8400999999994</v>
      </c>
      <c r="G16" s="12">
        <v>7359.7186476422894</v>
      </c>
      <c r="H16" s="12">
        <v>12350.881149371267</v>
      </c>
      <c r="I16" s="12">
        <v>22716.710744539709</v>
      </c>
      <c r="J16" s="12">
        <v>21131.709231164532</v>
      </c>
      <c r="K16" s="12">
        <v>21089.245648802724</v>
      </c>
      <c r="L16" s="12">
        <v>22349.312515027799</v>
      </c>
      <c r="M16" s="12">
        <v>22800.423642990041</v>
      </c>
      <c r="N16" s="12">
        <v>21718.565936805688</v>
      </c>
      <c r="O16" s="12">
        <v>18957.830883931172</v>
      </c>
      <c r="P16" s="12">
        <v>17630.057191254888</v>
      </c>
      <c r="Q16" s="12">
        <v>14545.736436496247</v>
      </c>
      <c r="R16" s="12">
        <v>14737.256888534641</v>
      </c>
      <c r="S16" s="12">
        <v>13412.300643761017</v>
      </c>
      <c r="T16" s="12">
        <v>12863.671982501583</v>
      </c>
      <c r="U16" s="12">
        <v>12582.359871619989</v>
      </c>
      <c r="V16" s="12">
        <v>13447.28662128545</v>
      </c>
      <c r="W16" s="12">
        <v>12753.665502765951</v>
      </c>
      <c r="X16" s="12">
        <v>12196.794295236728</v>
      </c>
      <c r="Y16" s="12">
        <v>10078.616510088859</v>
      </c>
      <c r="Z16" s="12">
        <v>8730.036316292264</v>
      </c>
      <c r="AA16" s="12">
        <v>9563.6710055297335</v>
      </c>
      <c r="AB16" s="12">
        <v>7952.5823531121241</v>
      </c>
    </row>
    <row r="17" spans="1:30">
      <c r="A17" s="44" t="s">
        <v>19</v>
      </c>
      <c r="B17" s="28" t="s">
        <v>201</v>
      </c>
      <c r="C17" s="12">
        <v>8.0502413970000006</v>
      </c>
      <c r="D17" s="12">
        <v>7.6336486200000007</v>
      </c>
      <c r="E17" s="12">
        <v>8.9380224499999983</v>
      </c>
      <c r="F17" s="12">
        <v>10.00156013</v>
      </c>
      <c r="G17" s="12">
        <v>9.8266855200000016</v>
      </c>
      <c r="H17" s="12">
        <v>11.047575665000002</v>
      </c>
      <c r="I17" s="12">
        <v>13.7286152023</v>
      </c>
      <c r="J17" s="12">
        <v>16.281189537999996</v>
      </c>
      <c r="K17" s="12">
        <v>20.054746518000002</v>
      </c>
      <c r="L17" s="12">
        <v>23.517302649999998</v>
      </c>
      <c r="M17" s="12">
        <v>26.740608341000002</v>
      </c>
      <c r="N17" s="12">
        <v>32.325471010000001</v>
      </c>
      <c r="O17" s="12">
        <v>37.01594103</v>
      </c>
      <c r="P17" s="12">
        <v>39.194271229999998</v>
      </c>
      <c r="Q17" s="12">
        <v>45.21548026</v>
      </c>
      <c r="R17" s="12">
        <v>49.828202019999999</v>
      </c>
      <c r="S17" s="12">
        <v>53.312325279999996</v>
      </c>
      <c r="T17" s="12">
        <v>56.997001629999993</v>
      </c>
      <c r="U17" s="12">
        <v>62.560474689999992</v>
      </c>
      <c r="V17" s="12">
        <v>65.427720340000008</v>
      </c>
      <c r="W17" s="12">
        <v>71.124268789999988</v>
      </c>
      <c r="X17" s="12">
        <v>75.456625650000007</v>
      </c>
      <c r="Y17" s="12">
        <v>74.729495069999899</v>
      </c>
      <c r="Z17" s="12">
        <v>79.77032653000002</v>
      </c>
      <c r="AA17" s="12">
        <v>82.528542540000004</v>
      </c>
      <c r="AB17" s="12">
        <v>83.697134320000004</v>
      </c>
    </row>
    <row r="18" spans="1:30">
      <c r="A18" s="50" t="s">
        <v>88</v>
      </c>
      <c r="B18" s="50"/>
      <c r="C18" s="26">
        <v>666187.87964923412</v>
      </c>
      <c r="D18" s="26">
        <v>537339.85659753217</v>
      </c>
      <c r="E18" s="26">
        <v>469080.6128384152</v>
      </c>
      <c r="F18" s="26">
        <v>371828.05825472967</v>
      </c>
      <c r="G18" s="26">
        <v>334589.36190764268</v>
      </c>
      <c r="H18" s="26">
        <v>291917.2196694825</v>
      </c>
      <c r="I18" s="26">
        <v>251707.48975599968</v>
      </c>
      <c r="J18" s="26">
        <v>229745.87992913253</v>
      </c>
      <c r="K18" s="26">
        <v>233015.2181360728</v>
      </c>
      <c r="L18" s="26">
        <v>230596.88107337715</v>
      </c>
      <c r="M18" s="26">
        <v>216869.41179062211</v>
      </c>
      <c r="N18" s="26">
        <v>184939.28846073337</v>
      </c>
      <c r="O18" s="26">
        <v>167432.47020476265</v>
      </c>
      <c r="P18" s="26">
        <v>165057.13988109399</v>
      </c>
      <c r="Q18" s="26">
        <v>147726.50112674566</v>
      </c>
      <c r="R18" s="26">
        <v>145314.52862412078</v>
      </c>
      <c r="S18" s="26">
        <v>136771.13883553987</v>
      </c>
      <c r="T18" s="26">
        <v>119567.8748087327</v>
      </c>
      <c r="U18" s="26">
        <v>115586.10208715293</v>
      </c>
      <c r="V18" s="26">
        <v>114615.58864008414</v>
      </c>
      <c r="W18" s="26">
        <v>94079.778343542814</v>
      </c>
      <c r="X18" s="26">
        <v>84870.849871695333</v>
      </c>
      <c r="Y18" s="26">
        <v>84756.366519669784</v>
      </c>
      <c r="Z18" s="26">
        <v>78207.422880710772</v>
      </c>
      <c r="AA18" s="26">
        <v>79300.369726913414</v>
      </c>
      <c r="AB18" s="26">
        <v>73270.606172942717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177688.997</v>
      </c>
      <c r="D21" s="12">
        <v>116106.2215</v>
      </c>
      <c r="E21" s="12">
        <v>92725.633000000002</v>
      </c>
      <c r="F21" s="12">
        <v>92693.987299999993</v>
      </c>
      <c r="G21" s="12">
        <v>58871.314850733994</v>
      </c>
      <c r="H21" s="12">
        <v>34663.422391241998</v>
      </c>
      <c r="I21" s="12">
        <v>35730.547570127004</v>
      </c>
      <c r="J21" s="12">
        <v>32222.055233719002</v>
      </c>
      <c r="K21" s="12">
        <v>34104.742655964001</v>
      </c>
      <c r="L21" s="12">
        <v>23134.69</v>
      </c>
      <c r="M21" s="12">
        <v>18605.951499999999</v>
      </c>
      <c r="N21" s="12">
        <v>18784.698</v>
      </c>
      <c r="O21" s="12">
        <v>18512.785</v>
      </c>
      <c r="P21" s="12">
        <v>16413.690999999999</v>
      </c>
      <c r="Q21" s="12">
        <v>16029.8305</v>
      </c>
      <c r="R21" s="12">
        <v>15074.17</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135.25519</v>
      </c>
      <c r="D23" s="12">
        <v>257.56684000000001</v>
      </c>
      <c r="E23" s="12">
        <v>486.39776085029996</v>
      </c>
      <c r="F23" s="12">
        <v>4998.9689697371405</v>
      </c>
      <c r="G23" s="12">
        <v>5031.7394366069002</v>
      </c>
      <c r="H23" s="12">
        <v>4717.5054005612701</v>
      </c>
      <c r="I23" s="12">
        <v>4832.0047436416999</v>
      </c>
      <c r="J23" s="12">
        <v>4047.488904759</v>
      </c>
      <c r="K23" s="12">
        <v>3382.3642272605998</v>
      </c>
      <c r="L23" s="12">
        <v>7392.5065997400998</v>
      </c>
      <c r="M23" s="12">
        <v>7241.6905613364997</v>
      </c>
      <c r="N23" s="12">
        <v>6231.0063486630006</v>
      </c>
      <c r="O23" s="12">
        <v>5097.3187504979996</v>
      </c>
      <c r="P23" s="12">
        <v>6114.9357513539999</v>
      </c>
      <c r="Q23" s="12">
        <v>5056.9679124662998</v>
      </c>
      <c r="R23" s="12">
        <v>4897.4961780527001</v>
      </c>
      <c r="S23" s="12">
        <v>5153.9023828310001</v>
      </c>
      <c r="T23" s="12">
        <v>4007.0209576570001</v>
      </c>
      <c r="U23" s="12">
        <v>4789.8038873920004</v>
      </c>
      <c r="V23" s="12">
        <v>1.8513528999999997E-2</v>
      </c>
      <c r="W23" s="12">
        <v>1.6439820999999997E-2</v>
      </c>
      <c r="X23" s="12">
        <v>1.6227617E-2</v>
      </c>
      <c r="Y23" s="12">
        <v>1.5027927999999999E-2</v>
      </c>
      <c r="Z23" s="12">
        <v>1.3863451999999899E-2</v>
      </c>
      <c r="AA23" s="12">
        <v>1.2645180999999998E-2</v>
      </c>
      <c r="AB23" s="12">
        <v>1.1856851999999999E-2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55.577008202069997</v>
      </c>
      <c r="D25" s="12">
        <v>553.39186369933998</v>
      </c>
      <c r="E25" s="12">
        <v>432.16686971953993</v>
      </c>
      <c r="F25" s="12">
        <v>2454.7140265377898</v>
      </c>
      <c r="G25" s="12">
        <v>3163.0532791493802</v>
      </c>
      <c r="H25" s="12">
        <v>5454.35713664167</v>
      </c>
      <c r="I25" s="12">
        <v>102.85490604952</v>
      </c>
      <c r="J25" s="12">
        <v>13.28305690705999</v>
      </c>
      <c r="K25" s="12">
        <v>2693.6388077511097</v>
      </c>
      <c r="L25" s="12">
        <v>1767.35587198805</v>
      </c>
      <c r="M25" s="12">
        <v>11007.327563353499</v>
      </c>
      <c r="N25" s="12">
        <v>6474.8032119512</v>
      </c>
      <c r="O25" s="12">
        <v>6904.3903324415305</v>
      </c>
      <c r="P25" s="12">
        <v>4196.1975198117007</v>
      </c>
      <c r="Q25" s="12">
        <v>4540.8158081503998</v>
      </c>
      <c r="R25" s="12">
        <v>5974.0345532591991</v>
      </c>
      <c r="S25" s="12">
        <v>13344.2417835379</v>
      </c>
      <c r="T25" s="12">
        <v>6276.5100474352994</v>
      </c>
      <c r="U25" s="12">
        <v>6054.2363363390004</v>
      </c>
      <c r="V25" s="12">
        <v>8605.9569282958</v>
      </c>
      <c r="W25" s="12">
        <v>4151.4215173346001</v>
      </c>
      <c r="X25" s="12">
        <v>3414.3903063767998</v>
      </c>
      <c r="Y25" s="12">
        <v>3009.8214494651002</v>
      </c>
      <c r="Z25" s="12">
        <v>4279.8390644532001</v>
      </c>
      <c r="AA25" s="12">
        <v>3966.7367376546003</v>
      </c>
      <c r="AB25" s="12">
        <v>4502.5312126443005</v>
      </c>
      <c r="AC25" s="34"/>
      <c r="AD25" s="34"/>
    </row>
    <row r="26" spans="1:30">
      <c r="A26" s="44" t="s">
        <v>25</v>
      </c>
      <c r="B26" s="44" t="s">
        <v>3</v>
      </c>
      <c r="C26" s="12">
        <v>26578.116899999997</v>
      </c>
      <c r="D26" s="12">
        <v>23713.23675</v>
      </c>
      <c r="E26" s="12">
        <v>23524.377700000001</v>
      </c>
      <c r="F26" s="12">
        <v>18081.926390000001</v>
      </c>
      <c r="G26" s="12">
        <v>22303.392060000002</v>
      </c>
      <c r="H26" s="12">
        <v>18372.281600000002</v>
      </c>
      <c r="I26" s="12">
        <v>14115.581920000001</v>
      </c>
      <c r="J26" s="12">
        <v>13553.001039999999</v>
      </c>
      <c r="K26" s="12">
        <v>11382.04248</v>
      </c>
      <c r="L26" s="12">
        <v>13589.71854</v>
      </c>
      <c r="M26" s="12">
        <v>13401.287030000001</v>
      </c>
      <c r="N26" s="12">
        <v>11765.43007</v>
      </c>
      <c r="O26" s="12">
        <v>8919.5571600000003</v>
      </c>
      <c r="P26" s="12">
        <v>12228.67772</v>
      </c>
      <c r="Q26" s="12">
        <v>9501.0804000000007</v>
      </c>
      <c r="R26" s="12">
        <v>7795.5484000000006</v>
      </c>
      <c r="S26" s="12">
        <v>7571.2479800000001</v>
      </c>
      <c r="T26" s="12">
        <v>6658.2882599999994</v>
      </c>
      <c r="U26" s="12">
        <v>7379.4079299999994</v>
      </c>
      <c r="V26" s="12">
        <v>7538.40715</v>
      </c>
      <c r="W26" s="12">
        <v>6491.5512500000004</v>
      </c>
      <c r="X26" s="12">
        <v>5326.5865400000002</v>
      </c>
      <c r="Y26" s="12">
        <v>7001.7228499999992</v>
      </c>
      <c r="Z26" s="12">
        <v>5188.8721699999996</v>
      </c>
      <c r="AA26" s="12">
        <v>4764.9601700000003</v>
      </c>
      <c r="AB26" s="12">
        <v>4453.9035299999996</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703.46003199999973</v>
      </c>
      <c r="D28" s="12">
        <v>1652.9940886431684</v>
      </c>
      <c r="E28" s="12">
        <v>1810.4767661414121</v>
      </c>
      <c r="F28" s="12">
        <v>1900.3519500604677</v>
      </c>
      <c r="G28" s="12">
        <v>2046.0824040816881</v>
      </c>
      <c r="H28" s="12">
        <v>1766.7936786822611</v>
      </c>
      <c r="I28" s="12">
        <v>1756.6265919514126</v>
      </c>
      <c r="J28" s="12">
        <v>1706.3809574678598</v>
      </c>
      <c r="K28" s="12">
        <v>1611.4976371262314</v>
      </c>
      <c r="L28" s="12">
        <v>1486.2003425501657</v>
      </c>
      <c r="M28" s="12">
        <v>1400.1482086696656</v>
      </c>
      <c r="N28" s="12">
        <v>1363.7726681587519</v>
      </c>
      <c r="O28" s="12">
        <v>1296.8611819064611</v>
      </c>
      <c r="P28" s="12">
        <v>1375.1725850451019</v>
      </c>
      <c r="Q28" s="12">
        <v>1164.7544824531865</v>
      </c>
      <c r="R28" s="12">
        <v>1137.6516932395859</v>
      </c>
      <c r="S28" s="12">
        <v>1026.8272123950551</v>
      </c>
      <c r="T28" s="12">
        <v>997.56136734693462</v>
      </c>
      <c r="U28" s="12">
        <v>914.56630426738684</v>
      </c>
      <c r="V28" s="12">
        <v>805.71820390857545</v>
      </c>
      <c r="W28" s="12">
        <v>785.80645845592676</v>
      </c>
      <c r="X28" s="12">
        <v>757.53145277308249</v>
      </c>
      <c r="Y28" s="12">
        <v>710.98970413909046</v>
      </c>
      <c r="Z28" s="12">
        <v>610.11588928742469</v>
      </c>
      <c r="AA28" s="12">
        <v>601.74051206818524</v>
      </c>
      <c r="AB28" s="12">
        <v>554.58031643594336</v>
      </c>
      <c r="AC28" s="34"/>
      <c r="AD28" s="34"/>
    </row>
    <row r="29" spans="1:30">
      <c r="A29" s="44" t="s">
        <v>25</v>
      </c>
      <c r="B29" s="44" t="s">
        <v>8</v>
      </c>
      <c r="C29" s="12">
        <v>879.95079479999981</v>
      </c>
      <c r="D29" s="12">
        <v>924.33194662336757</v>
      </c>
      <c r="E29" s="12">
        <v>961.78463114841463</v>
      </c>
      <c r="F29" s="12">
        <v>924.62298024788504</v>
      </c>
      <c r="G29" s="12">
        <v>1043.8204028762586</v>
      </c>
      <c r="H29" s="12">
        <v>1018.3699612333866</v>
      </c>
      <c r="I29" s="12">
        <v>1067.5298121719075</v>
      </c>
      <c r="J29" s="12">
        <v>989.3920796027395</v>
      </c>
      <c r="K29" s="12">
        <v>931.94830487005208</v>
      </c>
      <c r="L29" s="12">
        <v>859.29492399255855</v>
      </c>
      <c r="M29" s="12">
        <v>779.54832267000972</v>
      </c>
      <c r="N29" s="12">
        <v>768.08187085314557</v>
      </c>
      <c r="O29" s="12">
        <v>721.03757187244707</v>
      </c>
      <c r="P29" s="12">
        <v>585.39180822153583</v>
      </c>
      <c r="Q29" s="12">
        <v>562.50597678156396</v>
      </c>
      <c r="R29" s="12">
        <v>566.88887952243374</v>
      </c>
      <c r="S29" s="12">
        <v>631.83831218220496</v>
      </c>
      <c r="T29" s="12">
        <v>674.4402234808158</v>
      </c>
      <c r="U29" s="12">
        <v>708.9303431246318</v>
      </c>
      <c r="V29" s="12">
        <v>695.86807100911994</v>
      </c>
      <c r="W29" s="12">
        <v>703.66126828803681</v>
      </c>
      <c r="X29" s="12">
        <v>705.16971981276288</v>
      </c>
      <c r="Y29" s="12">
        <v>621.29523853137482</v>
      </c>
      <c r="Z29" s="12">
        <v>608.51595453601999</v>
      </c>
      <c r="AA29" s="12">
        <v>621.45272419996502</v>
      </c>
      <c r="AB29" s="12">
        <v>575.38921750921702</v>
      </c>
      <c r="AC29" s="34"/>
      <c r="AD29" s="34"/>
    </row>
    <row r="30" spans="1:30">
      <c r="A30" s="44" t="s">
        <v>25</v>
      </c>
      <c r="B30" s="44" t="s">
        <v>91</v>
      </c>
      <c r="C30" s="12">
        <v>15.764950499999999</v>
      </c>
      <c r="D30" s="12">
        <v>97.354542632689999</v>
      </c>
      <c r="E30" s="12">
        <v>145.52509981144999</v>
      </c>
      <c r="F30" s="12">
        <v>145.60224571977</v>
      </c>
      <c r="G30" s="12">
        <v>123.00341089388399</v>
      </c>
      <c r="H30" s="12">
        <v>122.19495230762</v>
      </c>
      <c r="I30" s="12">
        <v>120.18360460053</v>
      </c>
      <c r="J30" s="12">
        <v>109.81822620503</v>
      </c>
      <c r="K30" s="12">
        <v>104.48476355835</v>
      </c>
      <c r="L30" s="12">
        <v>95.760243357394003</v>
      </c>
      <c r="M30" s="12">
        <v>84.27132615363989</v>
      </c>
      <c r="N30" s="12">
        <v>84.34375535705</v>
      </c>
      <c r="O30" s="12">
        <v>77.522866106335002</v>
      </c>
      <c r="P30" s="12">
        <v>66.820859727094003</v>
      </c>
      <c r="Q30" s="12">
        <v>64.720203732009992</v>
      </c>
      <c r="R30" s="12">
        <v>61.076506910116002</v>
      </c>
      <c r="S30" s="12">
        <v>56.191452623290004</v>
      </c>
      <c r="T30" s="12">
        <v>81.911484604720002</v>
      </c>
      <c r="U30" s="12">
        <v>77.30640192317</v>
      </c>
      <c r="V30" s="12">
        <v>70.421391432690001</v>
      </c>
      <c r="W30" s="12">
        <v>189.96935052855989</v>
      </c>
      <c r="X30" s="12">
        <v>157.58670363258</v>
      </c>
      <c r="Y30" s="12">
        <v>125.02120203535</v>
      </c>
      <c r="Z30" s="12">
        <v>121.72203693552999</v>
      </c>
      <c r="AA30" s="12">
        <v>115.18365336716001</v>
      </c>
      <c r="AB30" s="12">
        <v>104.01870374484</v>
      </c>
      <c r="AC30" s="34"/>
      <c r="AD30" s="34"/>
    </row>
    <row r="31" spans="1:30">
      <c r="A31" s="44" t="s">
        <v>25</v>
      </c>
      <c r="B31" s="44" t="s">
        <v>15</v>
      </c>
      <c r="C31" s="12">
        <v>2779.0927999999999</v>
      </c>
      <c r="D31" s="12">
        <v>2254.85</v>
      </c>
      <c r="E31" s="12">
        <v>2498.8431</v>
      </c>
      <c r="F31" s="12">
        <v>2239.9250999999995</v>
      </c>
      <c r="G31" s="12">
        <v>1719.0158233669799</v>
      </c>
      <c r="H31" s="12">
        <v>6107.217890907028</v>
      </c>
      <c r="I31" s="12">
        <v>19082.37066900068</v>
      </c>
      <c r="J31" s="12">
        <v>18497.989953104487</v>
      </c>
      <c r="K31" s="12">
        <v>17779.550878809005</v>
      </c>
      <c r="L31" s="12">
        <v>17858.704993423693</v>
      </c>
      <c r="M31" s="12">
        <v>18748.561680611328</v>
      </c>
      <c r="N31" s="12">
        <v>17635.57079788488</v>
      </c>
      <c r="O31" s="12">
        <v>15088.317342372889</v>
      </c>
      <c r="P31" s="12">
        <v>14804.046142155998</v>
      </c>
      <c r="Q31" s="12">
        <v>11869.366209323469</v>
      </c>
      <c r="R31" s="12">
        <v>11942.0776680911</v>
      </c>
      <c r="S31" s="12">
        <v>10905.097994762144</v>
      </c>
      <c r="T31" s="12">
        <v>10521.274264789883</v>
      </c>
      <c r="U31" s="12">
        <v>10139.385024890425</v>
      </c>
      <c r="V31" s="12">
        <v>11019.552606824265</v>
      </c>
      <c r="W31" s="12">
        <v>10564.268391928121</v>
      </c>
      <c r="X31" s="12">
        <v>9992.2768051613311</v>
      </c>
      <c r="Y31" s="12">
        <v>8496.4229846021954</v>
      </c>
      <c r="Z31" s="12">
        <v>7230.2573460272824</v>
      </c>
      <c r="AA31" s="12">
        <v>7919.5354598146732</v>
      </c>
      <c r="AB31" s="12">
        <v>6383.5811999637917</v>
      </c>
      <c r="AC31" s="34"/>
      <c r="AD31" s="34"/>
    </row>
    <row r="32" spans="1:30">
      <c r="A32" s="44" t="s">
        <v>25</v>
      </c>
      <c r="B32" s="28" t="s">
        <v>201</v>
      </c>
      <c r="C32" s="12">
        <v>1.2264577999999999</v>
      </c>
      <c r="D32" s="12">
        <v>1.3278618</v>
      </c>
      <c r="E32" s="12">
        <v>1.6761973000000001</v>
      </c>
      <c r="F32" s="12">
        <v>2.0085012</v>
      </c>
      <c r="G32" s="12">
        <v>2.1062440000000002</v>
      </c>
      <c r="H32" s="12">
        <v>2.4178667000000003</v>
      </c>
      <c r="I32" s="12">
        <v>3.2554875999999999</v>
      </c>
      <c r="J32" s="12">
        <v>4.2584902999999992</v>
      </c>
      <c r="K32" s="12">
        <v>5.5337056000000002</v>
      </c>
      <c r="L32" s="12">
        <v>6.8087564999999994</v>
      </c>
      <c r="M32" s="12">
        <v>7.8858964</v>
      </c>
      <c r="N32" s="12">
        <v>9.9133095999999998</v>
      </c>
      <c r="O32" s="12">
        <v>11.5923914</v>
      </c>
      <c r="P32" s="12">
        <v>12.7165131</v>
      </c>
      <c r="Q32" s="12">
        <v>15.0856207</v>
      </c>
      <c r="R32" s="12">
        <v>17.0163078</v>
      </c>
      <c r="S32" s="12">
        <v>18.418122700000001</v>
      </c>
      <c r="T32" s="12">
        <v>19.902022200000001</v>
      </c>
      <c r="U32" s="12">
        <v>21.774869999999989</v>
      </c>
      <c r="V32" s="12">
        <v>22.539871300000001</v>
      </c>
      <c r="W32" s="12">
        <v>24.863543399999998</v>
      </c>
      <c r="X32" s="12">
        <v>26.453791799999998</v>
      </c>
      <c r="Y32" s="12">
        <v>26.754607</v>
      </c>
      <c r="Z32" s="12">
        <v>28.7518964</v>
      </c>
      <c r="AA32" s="12">
        <v>30.015109500000001</v>
      </c>
      <c r="AB32" s="12">
        <v>30.065823999999999</v>
      </c>
      <c r="AC32" s="34"/>
      <c r="AD32" s="34"/>
    </row>
    <row r="33" spans="1:30">
      <c r="A33" s="50" t="s">
        <v>88</v>
      </c>
      <c r="B33" s="50"/>
      <c r="C33" s="26">
        <v>208837.44113330205</v>
      </c>
      <c r="D33" s="26">
        <v>145561.2753933986</v>
      </c>
      <c r="E33" s="26">
        <v>122586.88112497111</v>
      </c>
      <c r="F33" s="26">
        <v>123442.10746350305</v>
      </c>
      <c r="G33" s="26">
        <v>94303.527911709083</v>
      </c>
      <c r="H33" s="26">
        <v>72224.560878275239</v>
      </c>
      <c r="I33" s="26">
        <v>76810.95530514275</v>
      </c>
      <c r="J33" s="26">
        <v>71143.667942065164</v>
      </c>
      <c r="K33" s="26">
        <v>71995.803460939336</v>
      </c>
      <c r="L33" s="26">
        <v>66191.040271551959</v>
      </c>
      <c r="M33" s="26">
        <v>71276.672089194632</v>
      </c>
      <c r="N33" s="26">
        <v>63117.620032468025</v>
      </c>
      <c r="O33" s="26">
        <v>56629.382596597665</v>
      </c>
      <c r="P33" s="26">
        <v>55797.649899415432</v>
      </c>
      <c r="Q33" s="26">
        <v>48805.127113606926</v>
      </c>
      <c r="R33" s="26">
        <v>47465.960186875134</v>
      </c>
      <c r="S33" s="26">
        <v>38707.765241031593</v>
      </c>
      <c r="T33" s="26">
        <v>29236.908627514651</v>
      </c>
      <c r="U33" s="26">
        <v>30085.411097936616</v>
      </c>
      <c r="V33" s="26">
        <v>28758.482736299451</v>
      </c>
      <c r="W33" s="26">
        <v>22911.558219756243</v>
      </c>
      <c r="X33" s="26">
        <v>20380.011547173555</v>
      </c>
      <c r="Y33" s="26">
        <v>19992.043063701109</v>
      </c>
      <c r="Z33" s="26">
        <v>18068.088221091457</v>
      </c>
      <c r="AA33" s="26">
        <v>18019.637011785584</v>
      </c>
      <c r="AB33" s="26">
        <v>16604.081861150091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199422.68799999999</v>
      </c>
      <c r="D36" s="12">
        <v>154038.8854</v>
      </c>
      <c r="E36" s="12">
        <v>121506.88630000001</v>
      </c>
      <c r="F36" s="12">
        <v>90546.956012314986</v>
      </c>
      <c r="G36" s="12">
        <v>76620.696537530486</v>
      </c>
      <c r="H36" s="12">
        <v>49692.799733298343</v>
      </c>
      <c r="I36" s="12">
        <v>53173.078280276706</v>
      </c>
      <c r="J36" s="12">
        <v>50309.710455806686</v>
      </c>
      <c r="K36" s="12">
        <v>49848.947727616403</v>
      </c>
      <c r="L36" s="12">
        <v>48460.016808780296</v>
      </c>
      <c r="M36" s="12">
        <v>41811.552540343</v>
      </c>
      <c r="N36" s="12">
        <v>25351.734499999999</v>
      </c>
      <c r="O36" s="12">
        <v>23383.925500000001</v>
      </c>
      <c r="P36" s="12">
        <v>21412.109499999999</v>
      </c>
      <c r="Q36" s="12">
        <v>21578.788499999999</v>
      </c>
      <c r="R36" s="12">
        <v>19853.632000000001</v>
      </c>
      <c r="S36" s="12">
        <v>16912.255699999998</v>
      </c>
      <c r="T36" s="12">
        <v>15736.684399999998</v>
      </c>
      <c r="U36" s="12">
        <v>14510.3958</v>
      </c>
      <c r="V36" s="12">
        <v>14188.143</v>
      </c>
      <c r="W36" s="12">
        <v>13234.255100000002</v>
      </c>
      <c r="X36" s="12">
        <v>10939.0046</v>
      </c>
      <c r="Y36" s="12">
        <v>10716.982</v>
      </c>
      <c r="Z36" s="12">
        <v>10434.419400000001</v>
      </c>
      <c r="AA36" s="12">
        <v>9724.4621999999999</v>
      </c>
      <c r="AB36" s="12">
        <v>8774.8014999999996</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7200.9715329229302</v>
      </c>
      <c r="D38" s="12">
        <v>6275.8382191253204</v>
      </c>
      <c r="E38" s="12">
        <v>6087.4250197424699</v>
      </c>
      <c r="F38" s="12">
        <v>13737.40124861802</v>
      </c>
      <c r="G38" s="12">
        <v>11533.291455206971</v>
      </c>
      <c r="H38" s="12">
        <v>11683.5202353615</v>
      </c>
      <c r="I38" s="12">
        <v>8420.0684438314001</v>
      </c>
      <c r="J38" s="12">
        <v>10871.298707958729</v>
      </c>
      <c r="K38" s="12">
        <v>8669.1565160935006</v>
      </c>
      <c r="L38" s="12">
        <v>14899.2427256926</v>
      </c>
      <c r="M38" s="12">
        <v>13207.06680595885</v>
      </c>
      <c r="N38" s="12">
        <v>18483.602082402002</v>
      </c>
      <c r="O38" s="12">
        <v>15990.071773304999</v>
      </c>
      <c r="P38" s="12">
        <v>17749.027239999999</v>
      </c>
      <c r="Q38" s="12">
        <v>16066.16445</v>
      </c>
      <c r="R38" s="12">
        <v>13400.260199999999</v>
      </c>
      <c r="S38" s="12">
        <v>13262.565299999998</v>
      </c>
      <c r="T38" s="12">
        <v>17563.4326</v>
      </c>
      <c r="U38" s="12">
        <v>17002.057499999999</v>
      </c>
      <c r="V38" s="12">
        <v>15706.78904</v>
      </c>
      <c r="W38" s="12">
        <v>13543.74726</v>
      </c>
      <c r="X38" s="12">
        <v>9993.034740000001</v>
      </c>
      <c r="Y38" s="12">
        <v>13314.3956</v>
      </c>
      <c r="Z38" s="12">
        <v>12212.5242</v>
      </c>
      <c r="AA38" s="12">
        <v>11287.267199999998</v>
      </c>
      <c r="AB38" s="12">
        <v>10517.3606</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1.26143999E-3</v>
      </c>
      <c r="D40" s="12">
        <v>1.5103196999999991E-3</v>
      </c>
      <c r="E40" s="12">
        <v>1.4937686659999999E-3</v>
      </c>
      <c r="F40" s="12">
        <v>380.43574131297999</v>
      </c>
      <c r="G40" s="12">
        <v>322.69390506352994</v>
      </c>
      <c r="H40" s="12">
        <v>335.45542258297002</v>
      </c>
      <c r="I40" s="12">
        <v>12.774523586100001</v>
      </c>
      <c r="J40" s="12">
        <v>2.4045221499999999E-3</v>
      </c>
      <c r="K40" s="12">
        <v>69.713848056580005</v>
      </c>
      <c r="L40" s="12">
        <v>105.89034675663</v>
      </c>
      <c r="M40" s="12">
        <v>659.90474921456007</v>
      </c>
      <c r="N40" s="12">
        <v>3437.0220952868999</v>
      </c>
      <c r="O40" s="12">
        <v>6005.0315976860002</v>
      </c>
      <c r="P40" s="12">
        <v>5768.6043950618005</v>
      </c>
      <c r="Q40" s="12">
        <v>5611.2050614604996</v>
      </c>
      <c r="R40" s="12">
        <v>8919.4176838835992</v>
      </c>
      <c r="S40" s="12">
        <v>14985.130393382</v>
      </c>
      <c r="T40" s="12">
        <v>5461.9737220213001</v>
      </c>
      <c r="U40" s="12">
        <v>6051.9800277055992</v>
      </c>
      <c r="V40" s="12">
        <v>7669.9784920663005</v>
      </c>
      <c r="W40" s="12">
        <v>6863.7410366913991</v>
      </c>
      <c r="X40" s="12">
        <v>8814.0842023490004</v>
      </c>
      <c r="Y40" s="12">
        <v>5159.2096861200007</v>
      </c>
      <c r="Z40" s="12">
        <v>6010.0859643395997</v>
      </c>
      <c r="AA40" s="12">
        <v>7791.4215118037</v>
      </c>
      <c r="AB40" s="12">
        <v>8322.4907223924001</v>
      </c>
      <c r="AC40" s="34"/>
      <c r="AD40" s="34"/>
    </row>
    <row r="41" spans="1:30">
      <c r="A41" s="44" t="s">
        <v>26</v>
      </c>
      <c r="B41" s="44" t="s">
        <v>3</v>
      </c>
      <c r="C41" s="12">
        <v>5468.7357999999995</v>
      </c>
      <c r="D41" s="12">
        <v>4803.5639000000001</v>
      </c>
      <c r="E41" s="12">
        <v>4491.5108000000009</v>
      </c>
      <c r="F41" s="12">
        <v>4354.2250000000004</v>
      </c>
      <c r="G41" s="12">
        <v>4058.2747000000004</v>
      </c>
      <c r="H41" s="12">
        <v>3791.0957999999996</v>
      </c>
      <c r="I41" s="12">
        <v>3302.7290600000001</v>
      </c>
      <c r="J41" s="12">
        <v>3327.9866999999999</v>
      </c>
      <c r="K41" s="12">
        <v>3197.1846</v>
      </c>
      <c r="L41" s="12">
        <v>3023.9647</v>
      </c>
      <c r="M41" s="12">
        <v>2767.3919999999998</v>
      </c>
      <c r="N41" s="12">
        <v>2612.1957400000001</v>
      </c>
      <c r="O41" s="12">
        <v>2428.5550499999999</v>
      </c>
      <c r="P41" s="12">
        <v>831.3053000000001</v>
      </c>
      <c r="Q41" s="12">
        <v>801.64440000000002</v>
      </c>
      <c r="R41" s="12">
        <v>734.13706000000002</v>
      </c>
      <c r="S41" s="12">
        <v>706.57490000000007</v>
      </c>
      <c r="T41" s="12">
        <v>661.11540000000002</v>
      </c>
      <c r="U41" s="12">
        <v>0</v>
      </c>
      <c r="V41" s="12">
        <v>0</v>
      </c>
      <c r="W41" s="12">
        <v>0</v>
      </c>
      <c r="X41" s="12">
        <v>0</v>
      </c>
      <c r="Y41" s="12">
        <v>0</v>
      </c>
      <c r="Z41" s="12">
        <v>0</v>
      </c>
      <c r="AA41" s="12">
        <v>0</v>
      </c>
      <c r="AB41" s="12">
        <v>0</v>
      </c>
      <c r="AC41" s="34"/>
      <c r="AD41" s="34"/>
    </row>
    <row r="42" spans="1:30">
      <c r="A42" s="44" t="s">
        <v>26</v>
      </c>
      <c r="B42" s="44" t="s">
        <v>99</v>
      </c>
      <c r="C42" s="12">
        <v>0</v>
      </c>
      <c r="D42" s="12">
        <v>0</v>
      </c>
      <c r="E42" s="12">
        <v>28615.576000000001</v>
      </c>
      <c r="F42" s="12">
        <v>3363.0857999999998</v>
      </c>
      <c r="G42" s="12">
        <v>24067.864000000001</v>
      </c>
      <c r="H42" s="12">
        <v>26073.272000000001</v>
      </c>
      <c r="I42" s="12">
        <v>4.5045195000000007</v>
      </c>
      <c r="J42" s="12">
        <v>5.6129390000000002E-4</v>
      </c>
      <c r="K42" s="12">
        <v>7.0396646</v>
      </c>
      <c r="L42" s="12">
        <v>14.6004375</v>
      </c>
      <c r="M42" s="12">
        <v>10.260594999999999</v>
      </c>
      <c r="N42" s="12">
        <v>34.175367000000001</v>
      </c>
      <c r="O42" s="12">
        <v>4.4219389999999999E-4</v>
      </c>
      <c r="P42" s="12">
        <v>124.17708999999999</v>
      </c>
      <c r="Q42" s="12">
        <v>4.7710862999999999E-4</v>
      </c>
      <c r="R42" s="12">
        <v>5.0125355000000009E-4</v>
      </c>
      <c r="S42" s="12">
        <v>5.3883080000000007E-4</v>
      </c>
      <c r="T42" s="12">
        <v>27.072226999999998</v>
      </c>
      <c r="U42" s="12">
        <v>6.1952144000000002</v>
      </c>
      <c r="V42" s="12">
        <v>3.7098010000000001</v>
      </c>
      <c r="W42" s="12">
        <v>62.101714999999999</v>
      </c>
      <c r="X42" s="12">
        <v>16.453209999999999</v>
      </c>
      <c r="Y42" s="12">
        <v>13.098544</v>
      </c>
      <c r="Z42" s="12">
        <v>6.6199689999999996E-4</v>
      </c>
      <c r="AA42" s="12">
        <v>89.375945000000002</v>
      </c>
      <c r="AB42" s="12">
        <v>13.0902295</v>
      </c>
      <c r="AC42" s="34"/>
      <c r="AD42" s="34"/>
    </row>
    <row r="43" spans="1:30">
      <c r="A43" s="44" t="s">
        <v>26</v>
      </c>
      <c r="B43" s="44" t="s">
        <v>9</v>
      </c>
      <c r="C43" s="12">
        <v>502.71286099999998</v>
      </c>
      <c r="D43" s="12">
        <v>812.8247570506752</v>
      </c>
      <c r="E43" s="12">
        <v>1313.2135502992321</v>
      </c>
      <c r="F43" s="12">
        <v>1448.9548531771366</v>
      </c>
      <c r="G43" s="12">
        <v>1683.0041828356132</v>
      </c>
      <c r="H43" s="12">
        <v>1569.5731169438657</v>
      </c>
      <c r="I43" s="12">
        <v>1589.832064910956</v>
      </c>
      <c r="J43" s="12">
        <v>1445.710717984851</v>
      </c>
      <c r="K43" s="12">
        <v>1389.2300821601921</v>
      </c>
      <c r="L43" s="12">
        <v>1205.96743908296</v>
      </c>
      <c r="M43" s="12">
        <v>1255.1977246159283</v>
      </c>
      <c r="N43" s="12">
        <v>1227.5118962830277</v>
      </c>
      <c r="O43" s="12">
        <v>1159.047627202591</v>
      </c>
      <c r="P43" s="12">
        <v>1103.0291774267359</v>
      </c>
      <c r="Q43" s="12">
        <v>1021.127190487579</v>
      </c>
      <c r="R43" s="12">
        <v>978.05477924601792</v>
      </c>
      <c r="S43" s="12">
        <v>898.48643569213493</v>
      </c>
      <c r="T43" s="12">
        <v>891.41669829432703</v>
      </c>
      <c r="U43" s="12">
        <v>790.21083793516254</v>
      </c>
      <c r="V43" s="12">
        <v>726.83800552180605</v>
      </c>
      <c r="W43" s="12">
        <v>665.96961559879958</v>
      </c>
      <c r="X43" s="12">
        <v>617.9460832081329</v>
      </c>
      <c r="Y43" s="12">
        <v>593.48266063653989</v>
      </c>
      <c r="Z43" s="12">
        <v>550.35706104916176</v>
      </c>
      <c r="AA43" s="12">
        <v>518.80075597816972</v>
      </c>
      <c r="AB43" s="12">
        <v>470.6735538786798</v>
      </c>
      <c r="AC43" s="34"/>
      <c r="AD43" s="34"/>
    </row>
    <row r="44" spans="1:30">
      <c r="A44" s="44" t="s">
        <v>26</v>
      </c>
      <c r="B44" s="44" t="s">
        <v>8</v>
      </c>
      <c r="C44" s="12">
        <v>775.07657859999995</v>
      </c>
      <c r="D44" s="12">
        <v>655.55490409788968</v>
      </c>
      <c r="E44" s="12">
        <v>529.5939900258378</v>
      </c>
      <c r="F44" s="12">
        <v>621.18671257497181</v>
      </c>
      <c r="G44" s="12">
        <v>487.87217947461818</v>
      </c>
      <c r="H44" s="12">
        <v>497.0137419918284</v>
      </c>
      <c r="I44" s="12">
        <v>558.50836772519972</v>
      </c>
      <c r="J44" s="12">
        <v>529.44219513984604</v>
      </c>
      <c r="K44" s="12">
        <v>507.88984840093502</v>
      </c>
      <c r="L44" s="12">
        <v>652.81917705437172</v>
      </c>
      <c r="M44" s="12">
        <v>654.62275964207527</v>
      </c>
      <c r="N44" s="12">
        <v>649.15991293541947</v>
      </c>
      <c r="O44" s="12">
        <v>607.58079451540641</v>
      </c>
      <c r="P44" s="12">
        <v>471.8004631624645</v>
      </c>
      <c r="Q44" s="12">
        <v>493.01563623449567</v>
      </c>
      <c r="R44" s="12">
        <v>479.65396946898227</v>
      </c>
      <c r="S44" s="12">
        <v>478.48450955950449</v>
      </c>
      <c r="T44" s="12">
        <v>438.00312489594893</v>
      </c>
      <c r="U44" s="12">
        <v>422.58078357674526</v>
      </c>
      <c r="V44" s="12">
        <v>438.1602495614523</v>
      </c>
      <c r="W44" s="12">
        <v>427.02043182997994</v>
      </c>
      <c r="X44" s="12">
        <v>412.00236333463488</v>
      </c>
      <c r="Y44" s="12">
        <v>309.66485423732416</v>
      </c>
      <c r="Z44" s="12">
        <v>319.16026191468228</v>
      </c>
      <c r="AA44" s="12">
        <v>322.6385097526919</v>
      </c>
      <c r="AB44" s="12">
        <v>382.18053738638747</v>
      </c>
      <c r="AC44" s="34"/>
      <c r="AD44" s="34"/>
    </row>
    <row r="45" spans="1:30">
      <c r="A45" s="44" t="s">
        <v>26</v>
      </c>
      <c r="B45" s="44" t="s">
        <v>91</v>
      </c>
      <c r="C45" s="12">
        <v>16.160333999999899</v>
      </c>
      <c r="D45" s="12">
        <v>13.538731228649997</v>
      </c>
      <c r="E45" s="12">
        <v>14.239300392916</v>
      </c>
      <c r="F45" s="12">
        <v>13.843061281224001</v>
      </c>
      <c r="G45" s="12">
        <v>12.372078239856</v>
      </c>
      <c r="H45" s="12">
        <v>12.170120831235002</v>
      </c>
      <c r="I45" s="12">
        <v>11.16290667627</v>
      </c>
      <c r="J45" s="12">
        <v>10.313260449806</v>
      </c>
      <c r="K45" s="12">
        <v>9.7292585296600009</v>
      </c>
      <c r="L45" s="12">
        <v>8.8182371030899986</v>
      </c>
      <c r="M45" s="12">
        <v>8.1588446748300001</v>
      </c>
      <c r="N45" s="12">
        <v>7.6341040319100006</v>
      </c>
      <c r="O45" s="12">
        <v>6.7789454518399994</v>
      </c>
      <c r="P45" s="12">
        <v>6.2435997480399994</v>
      </c>
      <c r="Q45" s="12">
        <v>6.0000589319099999</v>
      </c>
      <c r="R45" s="12">
        <v>5.5311706830799903</v>
      </c>
      <c r="S45" s="12">
        <v>5.0688358123100006</v>
      </c>
      <c r="T45" s="12">
        <v>22.979979469970001</v>
      </c>
      <c r="U45" s="12">
        <v>21.616532864429999</v>
      </c>
      <c r="V45" s="12">
        <v>19.858677194079998</v>
      </c>
      <c r="W45" s="12">
        <v>27.73303871089</v>
      </c>
      <c r="X45" s="12">
        <v>25.813957155669996</v>
      </c>
      <c r="Y45" s="12">
        <v>32.608364171070001</v>
      </c>
      <c r="Z45" s="12">
        <v>30.902891262599901</v>
      </c>
      <c r="AA45" s="12">
        <v>28.740812751089898</v>
      </c>
      <c r="AB45" s="12">
        <v>27.038958172249902</v>
      </c>
      <c r="AC45" s="34"/>
      <c r="AD45" s="34"/>
    </row>
    <row r="46" spans="1:30">
      <c r="A46" s="44" t="s">
        <v>26</v>
      </c>
      <c r="B46" s="44" t="s">
        <v>15</v>
      </c>
      <c r="C46" s="12">
        <v>6554.0344000000005</v>
      </c>
      <c r="D46" s="12">
        <v>8055.0709999999999</v>
      </c>
      <c r="E46" s="12">
        <v>7770.2672000000002</v>
      </c>
      <c r="F46" s="12">
        <v>7144.915</v>
      </c>
      <c r="G46" s="12">
        <v>5474.5280339889759</v>
      </c>
      <c r="H46" s="12">
        <v>6076.60218596704</v>
      </c>
      <c r="I46" s="12">
        <v>3465.8395827981412</v>
      </c>
      <c r="J46" s="12">
        <v>2480.0881150903197</v>
      </c>
      <c r="K46" s="12">
        <v>3167.0114034072603</v>
      </c>
      <c r="L46" s="12">
        <v>4366.6088877626744</v>
      </c>
      <c r="M46" s="12">
        <v>3937.5229490775482</v>
      </c>
      <c r="N46" s="12">
        <v>3972.4137185445402</v>
      </c>
      <c r="O46" s="12">
        <v>3760.8572484754586</v>
      </c>
      <c r="P46" s="12">
        <v>2735.1349460025745</v>
      </c>
      <c r="Q46" s="12">
        <v>2587.8013096946365</v>
      </c>
      <c r="R46" s="12">
        <v>2709.6375742322139</v>
      </c>
      <c r="S46" s="12">
        <v>2431.1572067073289</v>
      </c>
      <c r="T46" s="12">
        <v>2270.6751172549048</v>
      </c>
      <c r="U46" s="12">
        <v>2372.4364759538812</v>
      </c>
      <c r="V46" s="12">
        <v>2361.7374076420688</v>
      </c>
      <c r="W46" s="12">
        <v>2124.2151706235441</v>
      </c>
      <c r="X46" s="12">
        <v>2142.7143117922965</v>
      </c>
      <c r="Y46" s="12">
        <v>1530.2280764171451</v>
      </c>
      <c r="Z46" s="12">
        <v>1449.381355274438</v>
      </c>
      <c r="AA46" s="12">
        <v>1595.9072636657161</v>
      </c>
      <c r="AB46" s="12">
        <v>1525.8389234873252</v>
      </c>
      <c r="AC46" s="34"/>
      <c r="AD46" s="34"/>
    </row>
    <row r="47" spans="1:30">
      <c r="A47" s="44" t="s">
        <v>26</v>
      </c>
      <c r="B47" s="28" t="s">
        <v>201</v>
      </c>
      <c r="C47" s="12">
        <v>0.56021460000000001</v>
      </c>
      <c r="D47" s="12">
        <v>0.6116608</v>
      </c>
      <c r="E47" s="12">
        <v>0.82792819999999989</v>
      </c>
      <c r="F47" s="12">
        <v>1.0131159999999999</v>
      </c>
      <c r="G47" s="12">
        <v>1.131548</v>
      </c>
      <c r="H47" s="12">
        <v>1.3774385</v>
      </c>
      <c r="I47" s="12">
        <v>1.9072690800000001</v>
      </c>
      <c r="J47" s="12">
        <v>2.5954489000000001</v>
      </c>
      <c r="K47" s="12">
        <v>3.4880725000000004</v>
      </c>
      <c r="L47" s="12">
        <v>4.3537582999999991</v>
      </c>
      <c r="M47" s="12">
        <v>5.3778978999999998</v>
      </c>
      <c r="N47" s="12">
        <v>6.5584821</v>
      </c>
      <c r="O47" s="12">
        <v>7.4626707999999997</v>
      </c>
      <c r="P47" s="12">
        <v>8.4582031999999998</v>
      </c>
      <c r="Q47" s="12">
        <v>9.9183669999999999</v>
      </c>
      <c r="R47" s="12">
        <v>10.9810196</v>
      </c>
      <c r="S47" s="12">
        <v>12.054686799999999</v>
      </c>
      <c r="T47" s="12">
        <v>13.174092</v>
      </c>
      <c r="U47" s="12">
        <v>14.354433499999999</v>
      </c>
      <c r="V47" s="12">
        <v>15.255495199999999</v>
      </c>
      <c r="W47" s="12">
        <v>16.504259399999999</v>
      </c>
      <c r="X47" s="12">
        <v>17.467571100000001</v>
      </c>
      <c r="Y47" s="12">
        <v>17.573954099999902</v>
      </c>
      <c r="Z47" s="12">
        <v>18.907567500000003</v>
      </c>
      <c r="AA47" s="12">
        <v>19.337993999999998</v>
      </c>
      <c r="AB47" s="12">
        <v>20.391032600000003</v>
      </c>
      <c r="AC47" s="34"/>
      <c r="AD47" s="34"/>
    </row>
    <row r="48" spans="1:30">
      <c r="A48" s="50" t="s">
        <v>88</v>
      </c>
      <c r="B48" s="50"/>
      <c r="C48" s="26">
        <v>219940.94098256293</v>
      </c>
      <c r="D48" s="26">
        <v>174655.89008262224</v>
      </c>
      <c r="E48" s="26">
        <v>170329.54158242911</v>
      </c>
      <c r="F48" s="26">
        <v>121612.01654527932</v>
      </c>
      <c r="G48" s="26">
        <v>124261.72862034006</v>
      </c>
      <c r="H48" s="26">
        <v>99732.879795476794</v>
      </c>
      <c r="I48" s="26">
        <v>70540.405018384758</v>
      </c>
      <c r="J48" s="26">
        <v>68977.148567146272</v>
      </c>
      <c r="K48" s="26">
        <v>66869.391021364514</v>
      </c>
      <c r="L48" s="26">
        <v>72742.282518032633</v>
      </c>
      <c r="M48" s="26">
        <v>64317.056866426785</v>
      </c>
      <c r="N48" s="26">
        <v>55782.007898583812</v>
      </c>
      <c r="O48" s="26">
        <v>53349.31164963021</v>
      </c>
      <c r="P48" s="26">
        <v>50209.889914601627</v>
      </c>
      <c r="Q48" s="26">
        <v>48175.665450917746</v>
      </c>
      <c r="R48" s="26">
        <v>47091.305958367455</v>
      </c>
      <c r="S48" s="26">
        <v>49691.778506784067</v>
      </c>
      <c r="T48" s="26">
        <v>43086.527360936452</v>
      </c>
      <c r="U48" s="26">
        <v>41191.827605935818</v>
      </c>
      <c r="V48" s="26">
        <v>41130.470168185704</v>
      </c>
      <c r="W48" s="26">
        <v>36965.28762785461</v>
      </c>
      <c r="X48" s="26">
        <v>32978.52103893974</v>
      </c>
      <c r="Y48" s="26">
        <v>31687.243739682079</v>
      </c>
      <c r="Z48" s="26">
        <v>31025.739363337379</v>
      </c>
      <c r="AA48" s="26">
        <v>31377.952192951361</v>
      </c>
      <c r="AB48" s="26">
        <v>30053.866057417046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142505.348</v>
      </c>
      <c r="D52" s="12">
        <v>111902.143</v>
      </c>
      <c r="E52" s="12">
        <v>86683.581999999995</v>
      </c>
      <c r="F52" s="12">
        <v>46183.630752279096</v>
      </c>
      <c r="G52" s="12">
        <v>26552.404709190199</v>
      </c>
      <c r="H52" s="12">
        <v>20601.0475930662</v>
      </c>
      <c r="I52" s="12">
        <v>20653.9633994137</v>
      </c>
      <c r="J52" s="12">
        <v>17974.496923340299</v>
      </c>
      <c r="K52" s="12">
        <v>19967.831999999999</v>
      </c>
      <c r="L52" s="12">
        <v>9923.5480000000007</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21.504041000000001</v>
      </c>
      <c r="D54" s="12">
        <v>2085.3199</v>
      </c>
      <c r="E54" s="12">
        <v>4854.201</v>
      </c>
      <c r="F54" s="12">
        <v>5511.53</v>
      </c>
      <c r="G54" s="12">
        <v>5602.9134999999997</v>
      </c>
      <c r="H54" s="12">
        <v>4679.58</v>
      </c>
      <c r="I54" s="12">
        <v>320.1866</v>
      </c>
      <c r="J54" s="12">
        <v>268.84746999999999</v>
      </c>
      <c r="K54" s="12">
        <v>1267.6324</v>
      </c>
      <c r="L54" s="12">
        <v>2119.5577999999996</v>
      </c>
      <c r="M54" s="12">
        <v>1806.5405000000001</v>
      </c>
      <c r="N54" s="12">
        <v>1019.9474399999999</v>
      </c>
      <c r="O54" s="12">
        <v>1033.25675</v>
      </c>
      <c r="P54" s="12">
        <v>807.80690000000004</v>
      </c>
      <c r="Q54" s="12">
        <v>799.75300000000004</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14.357829934609899</v>
      </c>
      <c r="D55" s="12">
        <v>1.7307247699999996E-3</v>
      </c>
      <c r="E55" s="12">
        <v>105.59240349709999</v>
      </c>
      <c r="F55" s="12">
        <v>1509.7060505383702</v>
      </c>
      <c r="G55" s="12">
        <v>2996.76643417175</v>
      </c>
      <c r="H55" s="12">
        <v>1967.1629639127998</v>
      </c>
      <c r="I55" s="12">
        <v>611.79771325013996</v>
      </c>
      <c r="J55" s="12">
        <v>477.54650324766993</v>
      </c>
      <c r="K55" s="12">
        <v>1980.421869457</v>
      </c>
      <c r="L55" s="12">
        <v>3500.3291830261001</v>
      </c>
      <c r="M55" s="12">
        <v>7818.8784513647997</v>
      </c>
      <c r="N55" s="12">
        <v>3446.2831071908995</v>
      </c>
      <c r="O55" s="12">
        <v>2566.8059212285002</v>
      </c>
      <c r="P55" s="12">
        <v>3237.3218906541997</v>
      </c>
      <c r="Q55" s="12">
        <v>1532.1782651806</v>
      </c>
      <c r="R55" s="12">
        <v>4597.2783108813001</v>
      </c>
      <c r="S55" s="12">
        <v>5928.0379074776001</v>
      </c>
      <c r="T55" s="12">
        <v>6546.7502417085998</v>
      </c>
      <c r="U55" s="12">
        <v>3437.6386855740002</v>
      </c>
      <c r="V55" s="12">
        <v>5792.3612230786002</v>
      </c>
      <c r="W55" s="12">
        <v>3534.9855137036998</v>
      </c>
      <c r="X55" s="12">
        <v>4217.3686207000001</v>
      </c>
      <c r="Y55" s="12">
        <v>4050.8671588439997</v>
      </c>
      <c r="Z55" s="12">
        <v>3025.4740218124002</v>
      </c>
      <c r="AA55" s="12">
        <v>5105.7615137124003</v>
      </c>
      <c r="AB55" s="12">
        <v>5004.4747239716989</v>
      </c>
      <c r="AC55" s="34"/>
      <c r="AD55" s="34"/>
    </row>
    <row r="56" spans="1:30">
      <c r="A56" s="44" t="s">
        <v>27</v>
      </c>
      <c r="B56" s="44" t="s">
        <v>3</v>
      </c>
      <c r="C56" s="12">
        <v>25972.340199999999</v>
      </c>
      <c r="D56" s="12">
        <v>25050.91836</v>
      </c>
      <c r="E56" s="12">
        <v>22047.792799999999</v>
      </c>
      <c r="F56" s="12">
        <v>17207.039259999998</v>
      </c>
      <c r="G56" s="12">
        <v>24202.32634</v>
      </c>
      <c r="H56" s="12">
        <v>18903.955839999999</v>
      </c>
      <c r="I56" s="12">
        <v>15236.684279999999</v>
      </c>
      <c r="J56" s="12">
        <v>14192.752550000001</v>
      </c>
      <c r="K56" s="12">
        <v>12057.391099999999</v>
      </c>
      <c r="L56" s="12">
        <v>13841.49266</v>
      </c>
      <c r="M56" s="12">
        <v>13253.087799999999</v>
      </c>
      <c r="N56" s="12">
        <v>11839.739680000001</v>
      </c>
      <c r="O56" s="12">
        <v>9203.1656300000013</v>
      </c>
      <c r="P56" s="12">
        <v>13088.02095</v>
      </c>
      <c r="Q56" s="12">
        <v>10183.85117</v>
      </c>
      <c r="R56" s="12">
        <v>8220.4727200000016</v>
      </c>
      <c r="S56" s="12">
        <v>7621.1562999999996</v>
      </c>
      <c r="T56" s="12">
        <v>6565.7269500000011</v>
      </c>
      <c r="U56" s="12">
        <v>7536.34328</v>
      </c>
      <c r="V56" s="12">
        <v>7214.0825400000012</v>
      </c>
      <c r="W56" s="12">
        <v>6412.1869799999995</v>
      </c>
      <c r="X56" s="12">
        <v>5041.6895000000004</v>
      </c>
      <c r="Y56" s="12">
        <v>7091.2104449999997</v>
      </c>
      <c r="Z56" s="12">
        <v>5559.2417600000008</v>
      </c>
      <c r="AA56" s="12">
        <v>4469.4228900000007</v>
      </c>
      <c r="AB56" s="12">
        <v>4173.3991559999995</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998.69121399999995</v>
      </c>
      <c r="D58" s="12">
        <v>1139.1946788348812</v>
      </c>
      <c r="E58" s="12">
        <v>1051.9265920128578</v>
      </c>
      <c r="F58" s="12">
        <v>1325.827410239549</v>
      </c>
      <c r="G58" s="12">
        <v>1501.108423625489</v>
      </c>
      <c r="H58" s="12">
        <v>1538.3472094660231</v>
      </c>
      <c r="I58" s="12">
        <v>1418.4723325565556</v>
      </c>
      <c r="J58" s="12">
        <v>1554.8240227449944</v>
      </c>
      <c r="K58" s="12">
        <v>1445.069036952772</v>
      </c>
      <c r="L58" s="12">
        <v>1480.981213782472</v>
      </c>
      <c r="M58" s="12">
        <v>1516.140647766988</v>
      </c>
      <c r="N58" s="12">
        <v>1623.4299125124849</v>
      </c>
      <c r="O58" s="12">
        <v>1663.6401705850908</v>
      </c>
      <c r="P58" s="12">
        <v>1579.8334707149261</v>
      </c>
      <c r="Q58" s="12">
        <v>1647.8013499241533</v>
      </c>
      <c r="R58" s="12">
        <v>1572.9954519918754</v>
      </c>
      <c r="S58" s="12">
        <v>1552.0706474026711</v>
      </c>
      <c r="T58" s="12">
        <v>1313.4115981114533</v>
      </c>
      <c r="U58" s="12">
        <v>1247.5904841884112</v>
      </c>
      <c r="V58" s="12">
        <v>1154.1746465202355</v>
      </c>
      <c r="W58" s="12">
        <v>1099.4826155268565</v>
      </c>
      <c r="X58" s="12">
        <v>980.39859579397091</v>
      </c>
      <c r="Y58" s="12">
        <v>877.33168911924554</v>
      </c>
      <c r="Z58" s="12">
        <v>862.1791061397812</v>
      </c>
      <c r="AA58" s="12">
        <v>773.25107141363185</v>
      </c>
      <c r="AB58" s="12">
        <v>768.72062220293049</v>
      </c>
      <c r="AC58" s="34"/>
      <c r="AD58" s="34"/>
    </row>
    <row r="59" spans="1:30">
      <c r="A59" s="44" t="s">
        <v>27</v>
      </c>
      <c r="B59" s="44" t="s">
        <v>8</v>
      </c>
      <c r="C59" s="12">
        <v>204.89304579999981</v>
      </c>
      <c r="D59" s="12">
        <v>215.8373891208924</v>
      </c>
      <c r="E59" s="12">
        <v>170.96707306421285</v>
      </c>
      <c r="F59" s="12">
        <v>187.75023076104875</v>
      </c>
      <c r="G59" s="12">
        <v>180.75940061669291</v>
      </c>
      <c r="H59" s="12">
        <v>183.33141458574471</v>
      </c>
      <c r="I59" s="12">
        <v>179.528229574374</v>
      </c>
      <c r="J59" s="12">
        <v>160.61394295338303</v>
      </c>
      <c r="K59" s="12">
        <v>160.12390286899682</v>
      </c>
      <c r="L59" s="12">
        <v>147.24181283993587</v>
      </c>
      <c r="M59" s="12">
        <v>145.28985037601791</v>
      </c>
      <c r="N59" s="12">
        <v>138.885760571509</v>
      </c>
      <c r="O59" s="12">
        <v>131.36584060763499</v>
      </c>
      <c r="P59" s="12">
        <v>113.97071575991528</v>
      </c>
      <c r="Q59" s="12">
        <v>111.49055606622699</v>
      </c>
      <c r="R59" s="12">
        <v>102.30882588591598</v>
      </c>
      <c r="S59" s="12">
        <v>91.887074219384004</v>
      </c>
      <c r="T59" s="12">
        <v>90.102213155412997</v>
      </c>
      <c r="U59" s="12">
        <v>82.446873596941003</v>
      </c>
      <c r="V59" s="12">
        <v>71.328714343621982</v>
      </c>
      <c r="W59" s="12">
        <v>122.395337204353</v>
      </c>
      <c r="X59" s="12">
        <v>117.270277146889</v>
      </c>
      <c r="Y59" s="12">
        <v>105.797477228063</v>
      </c>
      <c r="Z59" s="12">
        <v>105.25233497730999</v>
      </c>
      <c r="AA59" s="12">
        <v>92.946813695828013</v>
      </c>
      <c r="AB59" s="12">
        <v>71.379792802028007</v>
      </c>
      <c r="AC59" s="34"/>
      <c r="AD59" s="34"/>
    </row>
    <row r="60" spans="1:30">
      <c r="A60" s="44" t="s">
        <v>27</v>
      </c>
      <c r="B60" s="44" t="s">
        <v>91</v>
      </c>
      <c r="C60" s="12">
        <v>16.938931700000001</v>
      </c>
      <c r="D60" s="12">
        <v>35.96643140381989</v>
      </c>
      <c r="E60" s="12">
        <v>55.210305934160004</v>
      </c>
      <c r="F60" s="12">
        <v>108.72411539884</v>
      </c>
      <c r="G60" s="12">
        <v>92.506025468399997</v>
      </c>
      <c r="H60" s="12">
        <v>110.62903900663001</v>
      </c>
      <c r="I60" s="12">
        <v>130.65077300960002</v>
      </c>
      <c r="J60" s="12">
        <v>132.09115795549999</v>
      </c>
      <c r="K60" s="12">
        <v>138.57230222932992</v>
      </c>
      <c r="L60" s="12">
        <v>143.64768497224603</v>
      </c>
      <c r="M60" s="12">
        <v>207.97076103998</v>
      </c>
      <c r="N60" s="12">
        <v>210.84859544986989</v>
      </c>
      <c r="O60" s="12">
        <v>197.06083345155002</v>
      </c>
      <c r="P60" s="12">
        <v>155.23077715055999</v>
      </c>
      <c r="Q60" s="12">
        <v>151.91447871643987</v>
      </c>
      <c r="R60" s="12">
        <v>139.11868594693991</v>
      </c>
      <c r="S60" s="12">
        <v>125.09161823139981</v>
      </c>
      <c r="T60" s="12">
        <v>112.24976705601</v>
      </c>
      <c r="U60" s="12">
        <v>110.72329292204</v>
      </c>
      <c r="V60" s="12">
        <v>104.43551471179988</v>
      </c>
      <c r="W60" s="12">
        <v>101.76181608223999</v>
      </c>
      <c r="X60" s="12">
        <v>96.061018384149889</v>
      </c>
      <c r="Y60" s="12">
        <v>79.51460941226</v>
      </c>
      <c r="Z60" s="12">
        <v>67.906034420829997</v>
      </c>
      <c r="AA60" s="12">
        <v>62.317178882599997</v>
      </c>
      <c r="AB60" s="12">
        <v>50.043394425039892</v>
      </c>
      <c r="AC60" s="34"/>
      <c r="AD60" s="34"/>
    </row>
    <row r="61" spans="1:30">
      <c r="A61" s="44" t="s">
        <v>27</v>
      </c>
      <c r="B61" s="44" t="s">
        <v>15</v>
      </c>
      <c r="C61" s="12">
        <v>0</v>
      </c>
      <c r="D61" s="12">
        <v>0</v>
      </c>
      <c r="E61" s="12">
        <v>0</v>
      </c>
      <c r="F61" s="12">
        <v>0</v>
      </c>
      <c r="G61" s="12">
        <v>166.17441042347002</v>
      </c>
      <c r="H61" s="12">
        <v>167.06067151049004</v>
      </c>
      <c r="I61" s="12">
        <v>168.50003261526999</v>
      </c>
      <c r="J61" s="12">
        <v>153.63069063396</v>
      </c>
      <c r="K61" s="12">
        <v>142.6828995816</v>
      </c>
      <c r="L61" s="12">
        <v>123.99818599036001</v>
      </c>
      <c r="M61" s="12">
        <v>114.338581977232</v>
      </c>
      <c r="N61" s="12">
        <v>110.58090756535701</v>
      </c>
      <c r="O61" s="12">
        <v>108.65578734033001</v>
      </c>
      <c r="P61" s="12">
        <v>90.875620343249992</v>
      </c>
      <c r="Q61" s="12">
        <v>88.568443191025992</v>
      </c>
      <c r="R61" s="12">
        <v>85.541170673273015</v>
      </c>
      <c r="S61" s="12">
        <v>76.044972411227008</v>
      </c>
      <c r="T61" s="12">
        <v>71.722048329499998</v>
      </c>
      <c r="U61" s="12">
        <v>70.537845900939999</v>
      </c>
      <c r="V61" s="12">
        <v>65.996072935040004</v>
      </c>
      <c r="W61" s="12">
        <v>65.181366010069993</v>
      </c>
      <c r="X61" s="12">
        <v>61.802630253565006</v>
      </c>
      <c r="Y61" s="12">
        <v>51.964927461729999</v>
      </c>
      <c r="Z61" s="12">
        <v>50.397100442039907</v>
      </c>
      <c r="AA61" s="12">
        <v>48.227780744005003</v>
      </c>
      <c r="AB61" s="12">
        <v>43.161734384320006</v>
      </c>
      <c r="AC61" s="34"/>
      <c r="AD61" s="34"/>
    </row>
    <row r="62" spans="1:30">
      <c r="A62" s="44" t="s">
        <v>27</v>
      </c>
      <c r="B62" s="28" t="s">
        <v>201</v>
      </c>
      <c r="C62" s="12">
        <v>1.1357026000000001</v>
      </c>
      <c r="D62" s="12">
        <v>1.2629847000000001</v>
      </c>
      <c r="E62" s="12">
        <v>1.6392734</v>
      </c>
      <c r="F62" s="12">
        <v>1.9949839999999999</v>
      </c>
      <c r="G62" s="12">
        <v>1.9884236000000002</v>
      </c>
      <c r="H62" s="12">
        <v>2.3120846999999998</v>
      </c>
      <c r="I62" s="12">
        <v>3.2096658499999999</v>
      </c>
      <c r="J62" s="12">
        <v>4.0728527000000003</v>
      </c>
      <c r="K62" s="12">
        <v>5.1787181999999996</v>
      </c>
      <c r="L62" s="12">
        <v>6.1878985000000002</v>
      </c>
      <c r="M62" s="12">
        <v>7.1995129999999996</v>
      </c>
      <c r="N62" s="12">
        <v>9.0788957999999997</v>
      </c>
      <c r="O62" s="12">
        <v>10.831466799999999</v>
      </c>
      <c r="P62" s="12">
        <v>10.9828159</v>
      </c>
      <c r="Q62" s="12">
        <v>12.803407000000002</v>
      </c>
      <c r="R62" s="12">
        <v>14.160129200000002</v>
      </c>
      <c r="S62" s="12">
        <v>15.003842199999999</v>
      </c>
      <c r="T62" s="12">
        <v>15.9956377</v>
      </c>
      <c r="U62" s="12">
        <v>18.145426100000002</v>
      </c>
      <c r="V62" s="12">
        <v>19.200052800000002</v>
      </c>
      <c r="W62" s="12">
        <v>20.897847599999999</v>
      </c>
      <c r="X62" s="12">
        <v>22.233318699999998</v>
      </c>
      <c r="Y62" s="12">
        <v>21.326710599999998</v>
      </c>
      <c r="Z62" s="12">
        <v>22.758120900000002</v>
      </c>
      <c r="AA62" s="12">
        <v>23.712411400000001</v>
      </c>
      <c r="AB62" s="12">
        <v>23.772674500000001</v>
      </c>
      <c r="AC62" s="34"/>
      <c r="AD62" s="34"/>
    </row>
    <row r="63" spans="1:30">
      <c r="A63" s="50" t="s">
        <v>88</v>
      </c>
      <c r="B63" s="50"/>
      <c r="C63" s="26">
        <v>169735.2089650346</v>
      </c>
      <c r="D63" s="26">
        <v>140430.64447478438</v>
      </c>
      <c r="E63" s="26">
        <v>114970.91144790831</v>
      </c>
      <c r="F63" s="26">
        <v>72036.202803216918</v>
      </c>
      <c r="G63" s="26">
        <v>61296.947667095992</v>
      </c>
      <c r="H63" s="26">
        <v>48153.426816247884</v>
      </c>
      <c r="I63" s="26">
        <v>38722.993026269643</v>
      </c>
      <c r="J63" s="26">
        <v>34918.87611357581</v>
      </c>
      <c r="K63" s="26">
        <v>37164.904229289699</v>
      </c>
      <c r="L63" s="26">
        <v>31286.984439111115</v>
      </c>
      <c r="M63" s="26">
        <v>24869.446105525014</v>
      </c>
      <c r="N63" s="26">
        <v>18398.794299090121</v>
      </c>
      <c r="O63" s="26">
        <v>14914.782400013108</v>
      </c>
      <c r="P63" s="26">
        <v>19084.043140522848</v>
      </c>
      <c r="Q63" s="26">
        <v>14528.360670078446</v>
      </c>
      <c r="R63" s="26">
        <v>14731.875294579306</v>
      </c>
      <c r="S63" s="26">
        <v>15409.292361942284</v>
      </c>
      <c r="T63" s="26">
        <v>14715.958456060976</v>
      </c>
      <c r="U63" s="26">
        <v>12503.425888282332</v>
      </c>
      <c r="V63" s="26">
        <v>14421.578764389302</v>
      </c>
      <c r="W63" s="26">
        <v>11356.891476127219</v>
      </c>
      <c r="X63" s="26">
        <v>10536.823960978574</v>
      </c>
      <c r="Y63" s="26">
        <v>12278.013017665298</v>
      </c>
      <c r="Z63" s="26">
        <v>9693.2084786923624</v>
      </c>
      <c r="AA63" s="26">
        <v>10575.639659848464</v>
      </c>
      <c r="AB63" s="26">
        <v>10134.952098286019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5913.1062000000002</v>
      </c>
      <c r="D68" s="12">
        <v>952.00614999999993</v>
      </c>
      <c r="E68" s="12">
        <v>2626.6262722667198</v>
      </c>
      <c r="F68" s="12">
        <v>8390.1304327823</v>
      </c>
      <c r="G68" s="12">
        <v>8309.4729004157998</v>
      </c>
      <c r="H68" s="12">
        <v>6647.4503652168805</v>
      </c>
      <c r="I68" s="12">
        <v>7166.1783561341999</v>
      </c>
      <c r="J68" s="12">
        <v>6118.5867916755706</v>
      </c>
      <c r="K68" s="12">
        <v>6447.5187830557998</v>
      </c>
      <c r="L68" s="12">
        <v>8400.0012998905004</v>
      </c>
      <c r="M68" s="12">
        <v>7885.5614956762993</v>
      </c>
      <c r="N68" s="12">
        <v>6542.1159624843995</v>
      </c>
      <c r="O68" s="12">
        <v>6583.9218173259997</v>
      </c>
      <c r="P68" s="12">
        <v>3.7199950000000002E-2</v>
      </c>
      <c r="Q68" s="12">
        <v>3.3790264E-2</v>
      </c>
      <c r="R68" s="12">
        <v>3.2267339999999999E-2</v>
      </c>
      <c r="S68" s="12">
        <v>2.9620270000000001E-2</v>
      </c>
      <c r="T68" s="12">
        <v>2.8117659E-2</v>
      </c>
      <c r="U68" s="12">
        <v>2.6799458000000002E-2</v>
      </c>
      <c r="V68" s="12">
        <v>2.4605814E-2</v>
      </c>
      <c r="W68" s="12">
        <v>2.1767588000000001E-2</v>
      </c>
      <c r="X68" s="12">
        <v>2.119484E-2</v>
      </c>
      <c r="Y68" s="12">
        <v>2.001996E-2</v>
      </c>
      <c r="Z68" s="12">
        <v>1.8255728000000002E-2</v>
      </c>
      <c r="AA68" s="12">
        <v>1.6914122E-2</v>
      </c>
      <c r="AB68" s="12">
        <v>1.5409563999999999E-2</v>
      </c>
      <c r="AC68" s="34"/>
      <c r="AD68" s="34"/>
    </row>
    <row r="69" spans="1:30">
      <c r="A69" s="44" t="s">
        <v>28</v>
      </c>
      <c r="B69" s="44" t="s">
        <v>12</v>
      </c>
      <c r="C69" s="12">
        <v>137.85642000000001</v>
      </c>
      <c r="D69" s="12">
        <v>4712.1885000000002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900.87971118946996</v>
      </c>
      <c r="D70" s="12">
        <v>76.270955835559988</v>
      </c>
      <c r="E70" s="12">
        <v>614.68929877057008</v>
      </c>
      <c r="F70" s="12">
        <v>4887.1782732398997</v>
      </c>
      <c r="G70" s="12">
        <v>5791.4510575517406</v>
      </c>
      <c r="H70" s="12">
        <v>6677.6741029341347</v>
      </c>
      <c r="I70" s="12">
        <v>3003.0522919765199</v>
      </c>
      <c r="J70" s="12">
        <v>3302.0407783449546</v>
      </c>
      <c r="K70" s="12">
        <v>5080.5186688023005</v>
      </c>
      <c r="L70" s="12">
        <v>8734.2090960419446</v>
      </c>
      <c r="M70" s="12">
        <v>9268.7940468009292</v>
      </c>
      <c r="N70" s="12">
        <v>6334.0992186443</v>
      </c>
      <c r="O70" s="12">
        <v>6004.4448701099</v>
      </c>
      <c r="P70" s="12">
        <v>10176.894763927299</v>
      </c>
      <c r="Q70" s="12">
        <v>10314.713080365453</v>
      </c>
      <c r="R70" s="12">
        <v>10995.727574972901</v>
      </c>
      <c r="S70" s="12">
        <v>11604.484979999403</v>
      </c>
      <c r="T70" s="12">
        <v>11838.8555486323</v>
      </c>
      <c r="U70" s="12">
        <v>12057.69634815789</v>
      </c>
      <c r="V70" s="12">
        <v>11845.018479020639</v>
      </c>
      <c r="W70" s="12">
        <v>6173.8754332266999</v>
      </c>
      <c r="X70" s="12">
        <v>6082.5001584270003</v>
      </c>
      <c r="Y70" s="12">
        <v>5335.8308132371003</v>
      </c>
      <c r="Z70" s="12">
        <v>5515.0936693001995</v>
      </c>
      <c r="AA70" s="12">
        <v>5223.2481853080999</v>
      </c>
      <c r="AB70" s="12">
        <v>4606.4916662854002</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83.631059999999991</v>
      </c>
      <c r="E72" s="12">
        <v>10916.64</v>
      </c>
      <c r="F72" s="12">
        <v>31.573428</v>
      </c>
      <c r="G72" s="12">
        <v>76.387009999999989</v>
      </c>
      <c r="H72" s="12">
        <v>692.34725000000003</v>
      </c>
      <c r="I72" s="12">
        <v>3.6454959999999997E-4</v>
      </c>
      <c r="J72" s="12">
        <v>3.4531630000000002E-4</v>
      </c>
      <c r="K72" s="12">
        <v>46.959305000000001</v>
      </c>
      <c r="L72" s="12">
        <v>3.9803028000000003E-4</v>
      </c>
      <c r="M72" s="12">
        <v>4.2442399999999904E-4</v>
      </c>
      <c r="N72" s="12">
        <v>41.339483999999999</v>
      </c>
      <c r="O72" s="12">
        <v>14.54083</v>
      </c>
      <c r="P72" s="12">
        <v>78.418570000000003</v>
      </c>
      <c r="Q72" s="12">
        <v>4.8246264000000001E-4</v>
      </c>
      <c r="R72" s="12">
        <v>4.8217270000000001</v>
      </c>
      <c r="S72" s="12">
        <v>1.5334344000000002</v>
      </c>
      <c r="T72" s="12">
        <v>27.072257999999898</v>
      </c>
      <c r="U72" s="12">
        <v>5.7465029999999989E-4</v>
      </c>
      <c r="V72" s="12">
        <v>20.672571999999999</v>
      </c>
      <c r="W72" s="12">
        <v>84.318610000000007</v>
      </c>
      <c r="X72" s="12">
        <v>16.453223000000001</v>
      </c>
      <c r="Y72" s="12">
        <v>11.566660000000001</v>
      </c>
      <c r="Z72" s="12">
        <v>6.94341199999999E-4</v>
      </c>
      <c r="AA72" s="12">
        <v>53.386499999999998</v>
      </c>
      <c r="AB72" s="12">
        <v>29.014596000000001</v>
      </c>
      <c r="AC72" s="34"/>
      <c r="AD72" s="34"/>
    </row>
    <row r="73" spans="1:30">
      <c r="A73" s="44" t="s">
        <v>28</v>
      </c>
      <c r="B73" s="44" t="s">
        <v>9</v>
      </c>
      <c r="C73" s="12">
        <v>588.18684349999978</v>
      </c>
      <c r="D73" s="12">
        <v>576.61829292300297</v>
      </c>
      <c r="E73" s="12">
        <v>754.33819057101368</v>
      </c>
      <c r="F73" s="12">
        <v>751.52606074369385</v>
      </c>
      <c r="G73" s="12">
        <v>796.36366495889797</v>
      </c>
      <c r="H73" s="12">
        <v>753.62904799599141</v>
      </c>
      <c r="I73" s="12">
        <v>697.99754782114326</v>
      </c>
      <c r="J73" s="12">
        <v>688.36076278237942</v>
      </c>
      <c r="K73" s="12">
        <v>589.14642631864854</v>
      </c>
      <c r="L73" s="12">
        <v>540.15140340834853</v>
      </c>
      <c r="M73" s="12">
        <v>485.94086297668952</v>
      </c>
      <c r="N73" s="12">
        <v>478.62488787390402</v>
      </c>
      <c r="O73" s="12">
        <v>424.49618874795556</v>
      </c>
      <c r="P73" s="12">
        <v>398.08704178741579</v>
      </c>
      <c r="Q73" s="12">
        <v>369.92042921178336</v>
      </c>
      <c r="R73" s="12">
        <v>317.75819518041271</v>
      </c>
      <c r="S73" s="12">
        <v>332.50835894608394</v>
      </c>
      <c r="T73" s="12">
        <v>317.13371014851941</v>
      </c>
      <c r="U73" s="12">
        <v>297.09783711636055</v>
      </c>
      <c r="V73" s="12">
        <v>247.94010953058628</v>
      </c>
      <c r="W73" s="12">
        <v>280.09737412401529</v>
      </c>
      <c r="X73" s="12">
        <v>273.74055685989794</v>
      </c>
      <c r="Y73" s="12">
        <v>242.57154114834074</v>
      </c>
      <c r="Z73" s="12">
        <v>234.10941877266623</v>
      </c>
      <c r="AA73" s="12">
        <v>214.38405140550122</v>
      </c>
      <c r="AB73" s="12">
        <v>218.8761012671483</v>
      </c>
      <c r="AC73" s="34"/>
      <c r="AD73" s="34"/>
    </row>
    <row r="74" spans="1:30">
      <c r="A74" s="44" t="s">
        <v>28</v>
      </c>
      <c r="B74" s="44" t="s">
        <v>8</v>
      </c>
      <c r="C74" s="12">
        <v>118.98089850999992</v>
      </c>
      <c r="D74" s="12">
        <v>147.93381763274931</v>
      </c>
      <c r="E74" s="12">
        <v>162.19080541931885</v>
      </c>
      <c r="F74" s="12">
        <v>199.7181240527469</v>
      </c>
      <c r="G74" s="12">
        <v>176.94696049609198</v>
      </c>
      <c r="H74" s="12">
        <v>174.04493774843897</v>
      </c>
      <c r="I74" s="12">
        <v>165.67204581653388</v>
      </c>
      <c r="J74" s="12">
        <v>149.14623822573651</v>
      </c>
      <c r="K74" s="12">
        <v>146.53179520917698</v>
      </c>
      <c r="L74" s="12">
        <v>133.0356184528639</v>
      </c>
      <c r="M74" s="12">
        <v>124.046662403724</v>
      </c>
      <c r="N74" s="12">
        <v>115.97535878233499</v>
      </c>
      <c r="O74" s="12">
        <v>113.23950551165689</v>
      </c>
      <c r="P74" s="12">
        <v>98.252463291199888</v>
      </c>
      <c r="Q74" s="12">
        <v>98.35770340075598</v>
      </c>
      <c r="R74" s="12">
        <v>93.497383530583505</v>
      </c>
      <c r="S74" s="12">
        <v>84.141205505603978</v>
      </c>
      <c r="T74" s="12">
        <v>83.70844674787898</v>
      </c>
      <c r="U74" s="12">
        <v>75.704071426054981</v>
      </c>
      <c r="V74" s="12">
        <v>105.72752221689198</v>
      </c>
      <c r="W74" s="12">
        <v>90.052591893054895</v>
      </c>
      <c r="X74" s="12">
        <v>94.462336939527802</v>
      </c>
      <c r="Y74" s="12">
        <v>92.959734827743986</v>
      </c>
      <c r="Z74" s="12">
        <v>88.985994158503999</v>
      </c>
      <c r="AA74" s="12">
        <v>81.868020405615894</v>
      </c>
      <c r="AB74" s="12">
        <v>74.188170208541905</v>
      </c>
      <c r="AC74" s="34"/>
      <c r="AD74" s="34"/>
    </row>
    <row r="75" spans="1:30">
      <c r="A75" s="44" t="s">
        <v>28</v>
      </c>
      <c r="B75" s="44" t="s">
        <v>91</v>
      </c>
      <c r="C75" s="12">
        <v>21.262429109999996</v>
      </c>
      <c r="D75" s="12">
        <v>16.792302918219995</v>
      </c>
      <c r="E75" s="12">
        <v>17.037818657319999</v>
      </c>
      <c r="F75" s="12">
        <v>15.932421979439999</v>
      </c>
      <c r="G75" s="12">
        <v>13.518728943659987</v>
      </c>
      <c r="H75" s="12">
        <v>12.998003250724</v>
      </c>
      <c r="I75" s="12">
        <v>12.54963749258</v>
      </c>
      <c r="J75" s="12">
        <v>11.05416100287</v>
      </c>
      <c r="K75" s="12">
        <v>10.828483247800001</v>
      </c>
      <c r="L75" s="12">
        <v>10.045325141499998</v>
      </c>
      <c r="M75" s="12">
        <v>8.3436048349550003</v>
      </c>
      <c r="N75" s="12">
        <v>7.8969606389349982</v>
      </c>
      <c r="O75" s="12">
        <v>7.4818409408599988</v>
      </c>
      <c r="P75" s="12">
        <v>6.5337060987299989</v>
      </c>
      <c r="Q75" s="12">
        <v>6.1421300881399992</v>
      </c>
      <c r="R75" s="12">
        <v>5.6797868317799995</v>
      </c>
      <c r="S75" s="12">
        <v>5.1674138740899993</v>
      </c>
      <c r="T75" s="12">
        <v>29.779288570670005</v>
      </c>
      <c r="U75" s="12">
        <v>28.396271123319998</v>
      </c>
      <c r="V75" s="12">
        <v>25.751416591769999</v>
      </c>
      <c r="W75" s="12">
        <v>44.774218919349998</v>
      </c>
      <c r="X75" s="12">
        <v>43.632055681099999</v>
      </c>
      <c r="Y75" s="12">
        <v>37.439356330140001</v>
      </c>
      <c r="Z75" s="12">
        <v>36.224260914260007</v>
      </c>
      <c r="AA75" s="12">
        <v>33.961322679329996</v>
      </c>
      <c r="AB75" s="12">
        <v>29.11722544121</v>
      </c>
      <c r="AC75" s="34"/>
      <c r="AD75" s="34"/>
    </row>
    <row r="76" spans="1:30">
      <c r="A76" s="44" t="s">
        <v>28</v>
      </c>
      <c r="B76" s="44" t="s">
        <v>15</v>
      </c>
      <c r="C76" s="12">
        <v>0</v>
      </c>
      <c r="D76" s="12">
        <v>0</v>
      </c>
      <c r="E76" s="12">
        <v>0</v>
      </c>
      <c r="F76" s="12">
        <v>0</v>
      </c>
      <c r="G76" s="12">
        <v>1.3745931299999993E-4</v>
      </c>
      <c r="H76" s="12">
        <v>1.3321027000000001E-4</v>
      </c>
      <c r="I76" s="12">
        <v>1.4571611000000002E-4</v>
      </c>
      <c r="J76" s="12">
        <v>1.4082801799999989E-4</v>
      </c>
      <c r="K76" s="12">
        <v>1.3203041999999989E-4</v>
      </c>
      <c r="L76" s="12">
        <v>1.1926427300000001E-4</v>
      </c>
      <c r="M76" s="12">
        <v>1.1206877500000001E-4</v>
      </c>
      <c r="N76" s="12">
        <v>1.5071149499999999E-4</v>
      </c>
      <c r="O76" s="12">
        <v>1.4105308699999998E-4</v>
      </c>
      <c r="P76" s="12">
        <v>1.2766713599999998E-4</v>
      </c>
      <c r="Q76" s="12">
        <v>1.21056061E-4</v>
      </c>
      <c r="R76" s="12">
        <v>1.1729012599999999E-4</v>
      </c>
      <c r="S76" s="12">
        <v>1.1358917199999999E-4</v>
      </c>
      <c r="T76" s="12">
        <v>1.7270015999999998E-4</v>
      </c>
      <c r="U76" s="12">
        <v>1.5935479999999998E-4</v>
      </c>
      <c r="V76" s="12">
        <v>1.5909401000000002E-4</v>
      </c>
      <c r="W76" s="12">
        <v>1.9080148E-4</v>
      </c>
      <c r="X76" s="12">
        <v>1.78064025E-4</v>
      </c>
      <c r="Y76" s="12">
        <v>1.5721286E-4</v>
      </c>
      <c r="Z76" s="12">
        <v>1.5059246000000002E-4</v>
      </c>
      <c r="AA76" s="12">
        <v>1.4369325399999998E-4</v>
      </c>
      <c r="AB76" s="12">
        <v>1.38096214E-4</v>
      </c>
      <c r="AC76" s="34"/>
      <c r="AD76" s="34"/>
    </row>
    <row r="77" spans="1:30">
      <c r="A77" s="44" t="s">
        <v>28</v>
      </c>
      <c r="B77" s="28" t="s">
        <v>201</v>
      </c>
      <c r="C77" s="12">
        <v>5.1172500000000003</v>
      </c>
      <c r="D77" s="12">
        <v>4.3964350000000003</v>
      </c>
      <c r="E77" s="12">
        <v>4.7197329999999997</v>
      </c>
      <c r="F77" s="12">
        <v>4.9126576999999996</v>
      </c>
      <c r="G77" s="12">
        <v>4.5294043000000004</v>
      </c>
      <c r="H77" s="12">
        <v>4.8640146000000009</v>
      </c>
      <c r="I77" s="12">
        <v>5.2628301400000002</v>
      </c>
      <c r="J77" s="12">
        <v>5.23564528</v>
      </c>
      <c r="K77" s="12">
        <v>5.7243904700000003</v>
      </c>
      <c r="L77" s="12">
        <v>5.9846145000000002</v>
      </c>
      <c r="M77" s="12">
        <v>6.0740523</v>
      </c>
      <c r="N77" s="12">
        <v>6.5382367000000006</v>
      </c>
      <c r="O77" s="12">
        <v>6.8323985999999994</v>
      </c>
      <c r="P77" s="12">
        <v>6.7559244999999999</v>
      </c>
      <c r="Q77" s="12">
        <v>7.0505936</v>
      </c>
      <c r="R77" s="12">
        <v>7.2824999999999998</v>
      </c>
      <c r="S77" s="12">
        <v>7.4100593000000012</v>
      </c>
      <c r="T77" s="12">
        <v>7.4145558999999999</v>
      </c>
      <c r="U77" s="12">
        <v>7.7027212</v>
      </c>
      <c r="V77" s="12">
        <v>7.8088631000000008</v>
      </c>
      <c r="W77" s="12">
        <v>8.164398499999999</v>
      </c>
      <c r="X77" s="12">
        <v>8.4901868</v>
      </c>
      <c r="Y77" s="12">
        <v>8.3465764</v>
      </c>
      <c r="Z77" s="12">
        <v>8.4873034000000001</v>
      </c>
      <c r="AA77" s="12">
        <v>8.6143476999999997</v>
      </c>
      <c r="AB77" s="12">
        <v>8.5179550000000006</v>
      </c>
      <c r="AC77" s="34"/>
      <c r="AD77" s="34"/>
    </row>
    <row r="78" spans="1:30">
      <c r="A78" s="50" t="s">
        <v>88</v>
      </c>
      <c r="B78" s="50"/>
      <c r="C78" s="26">
        <v>7685.3897523094702</v>
      </c>
      <c r="D78" s="26">
        <v>6569.8375143095318</v>
      </c>
      <c r="E78" s="26">
        <v>15096.242118684942</v>
      </c>
      <c r="F78" s="26">
        <v>14280.971398498079</v>
      </c>
      <c r="G78" s="26">
        <v>15168.669864125502</v>
      </c>
      <c r="H78" s="26">
        <v>14963.007854956439</v>
      </c>
      <c r="I78" s="26">
        <v>11050.713219646688</v>
      </c>
      <c r="J78" s="26">
        <v>10274.424863455832</v>
      </c>
      <c r="K78" s="26">
        <v>12327.227984134148</v>
      </c>
      <c r="L78" s="26">
        <v>17823.42787472971</v>
      </c>
      <c r="M78" s="26">
        <v>17778.761261485372</v>
      </c>
      <c r="N78" s="26">
        <v>13526.59025983537</v>
      </c>
      <c r="O78" s="26">
        <v>13154.95759228946</v>
      </c>
      <c r="P78" s="26">
        <v>10764.979797221778</v>
      </c>
      <c r="Q78" s="26">
        <v>10796.218330448832</v>
      </c>
      <c r="R78" s="26">
        <v>11424.799552145805</v>
      </c>
      <c r="S78" s="26">
        <v>12035.275185884353</v>
      </c>
      <c r="T78" s="26">
        <v>12303.992098358529</v>
      </c>
      <c r="U78" s="26">
        <v>12466.624782486724</v>
      </c>
      <c r="V78" s="26">
        <v>12252.943727367894</v>
      </c>
      <c r="W78" s="26">
        <v>6681.3045850526005</v>
      </c>
      <c r="X78" s="26">
        <v>6519.2998906115508</v>
      </c>
      <c r="Y78" s="26">
        <v>5728.7348591161863</v>
      </c>
      <c r="Z78" s="26">
        <v>5882.919747207291</v>
      </c>
      <c r="AA78" s="26">
        <v>5615.479485313801</v>
      </c>
      <c r="AB78" s="26">
        <v>4966.2212618625153</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1.3561973E-4</v>
      </c>
      <c r="F83" s="12">
        <v>1.5940946000000001E-4</v>
      </c>
      <c r="G83" s="12">
        <v>1.4332129E-4</v>
      </c>
      <c r="H83" s="12">
        <v>1.2957539000000001E-4</v>
      </c>
      <c r="I83" s="12">
        <v>4.3788207E-4</v>
      </c>
      <c r="J83" s="12">
        <v>4.3647665000000005E-4</v>
      </c>
      <c r="K83" s="12">
        <v>4.5598838000000005E-4</v>
      </c>
      <c r="L83" s="12">
        <v>4.3738677999999998E-4</v>
      </c>
      <c r="M83" s="12">
        <v>4.1388565000000002E-4</v>
      </c>
      <c r="N83" s="12">
        <v>3.9974292999999999E-4</v>
      </c>
      <c r="O83" s="12">
        <v>3.9138832999999998E-4</v>
      </c>
      <c r="P83" s="12">
        <v>3.8727194E-4</v>
      </c>
      <c r="Q83" s="12">
        <v>3.8490703999999998E-4</v>
      </c>
      <c r="R83" s="12">
        <v>3.8825946999999998E-4</v>
      </c>
      <c r="S83" s="12">
        <v>3.7043730000000004E-4</v>
      </c>
      <c r="T83" s="12">
        <v>3.8169834000000003E-4</v>
      </c>
      <c r="U83" s="12">
        <v>3.662014E-4</v>
      </c>
      <c r="V83" s="12">
        <v>3.4251055000000005E-4</v>
      </c>
      <c r="W83" s="12">
        <v>3.385374E-4</v>
      </c>
      <c r="X83" s="12">
        <v>3.3129104999999996E-4</v>
      </c>
      <c r="Y83" s="12">
        <v>3.3220476000000001E-4</v>
      </c>
      <c r="Z83" s="12">
        <v>3.2890618E-4</v>
      </c>
      <c r="AA83" s="12">
        <v>3.1955603000000002E-4</v>
      </c>
      <c r="AB83" s="12">
        <v>3.1231657000000004E-4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7.3262811000000003E-4</v>
      </c>
      <c r="D85" s="12">
        <v>5.062767500000001E-4</v>
      </c>
      <c r="E85" s="12">
        <v>4.7078804999999897E-4</v>
      </c>
      <c r="F85" s="12">
        <v>6.4442169000000001E-4</v>
      </c>
      <c r="G85" s="12">
        <v>4.9258504999999994E-4</v>
      </c>
      <c r="H85" s="12">
        <v>3.9109720600000002E-4</v>
      </c>
      <c r="I85" s="12">
        <v>1.2282639100000001E-3</v>
      </c>
      <c r="J85" s="12">
        <v>6.6322911647099998</v>
      </c>
      <c r="K85" s="12">
        <v>36.818151062359995</v>
      </c>
      <c r="L85" s="12">
        <v>1.6049635820599999</v>
      </c>
      <c r="M85" s="12">
        <v>9.8762777730899991</v>
      </c>
      <c r="N85" s="12">
        <v>6.1922849081099995</v>
      </c>
      <c r="O85" s="12">
        <v>5.1948071347399898</v>
      </c>
      <c r="P85" s="12">
        <v>4.8920992721199994</v>
      </c>
      <c r="Q85" s="12">
        <v>2.59098856062</v>
      </c>
      <c r="R85" s="12">
        <v>10.017626728030002</v>
      </c>
      <c r="S85" s="12">
        <v>1.00904592655</v>
      </c>
      <c r="T85" s="12">
        <v>3.8172284193000001</v>
      </c>
      <c r="U85" s="12">
        <v>1.2963502662800002</v>
      </c>
      <c r="V85" s="12">
        <v>1.1711145280299997</v>
      </c>
      <c r="W85" s="12">
        <v>4.7327177786000005</v>
      </c>
      <c r="X85" s="12">
        <v>3.37793836619</v>
      </c>
      <c r="Y85" s="12">
        <v>0.30754060249999998</v>
      </c>
      <c r="Z85" s="12">
        <v>0.24343074734999998</v>
      </c>
      <c r="AA85" s="12">
        <v>1.7628600303400002</v>
      </c>
      <c r="AB85" s="12">
        <v>0.46337540568000002</v>
      </c>
      <c r="AC85" s="34"/>
      <c r="AD85" s="34"/>
    </row>
    <row r="86" spans="1:30">
      <c r="A86" s="44" t="s">
        <v>29</v>
      </c>
      <c r="B86" s="44" t="s">
        <v>3</v>
      </c>
      <c r="C86" s="12">
        <v>59841.936099999999</v>
      </c>
      <c r="D86" s="12">
        <v>69970.312299999991</v>
      </c>
      <c r="E86" s="12">
        <v>45857.92325</v>
      </c>
      <c r="F86" s="12">
        <v>40136.943199999994</v>
      </c>
      <c r="G86" s="12">
        <v>39246.050369999997</v>
      </c>
      <c r="H86" s="12">
        <v>56522.366900000001</v>
      </c>
      <c r="I86" s="12">
        <v>54199.714290000004</v>
      </c>
      <c r="J86" s="12">
        <v>44031.712300000007</v>
      </c>
      <c r="K86" s="12">
        <v>44229.531200000005</v>
      </c>
      <c r="L86" s="12">
        <v>42179.842060000003</v>
      </c>
      <c r="M86" s="12">
        <v>38237.78168</v>
      </c>
      <c r="N86" s="12">
        <v>33740.743750000009</v>
      </c>
      <c r="O86" s="12">
        <v>29013.116310000005</v>
      </c>
      <c r="P86" s="12">
        <v>28867.189450000002</v>
      </c>
      <c r="Q86" s="12">
        <v>25099.683669999999</v>
      </c>
      <c r="R86" s="12">
        <v>24318.043099999999</v>
      </c>
      <c r="S86" s="12">
        <v>20665.912469999999</v>
      </c>
      <c r="T86" s="12">
        <v>19977.023160000001</v>
      </c>
      <c r="U86" s="12">
        <v>19113.871489999998</v>
      </c>
      <c r="V86" s="12">
        <v>17833.633760000001</v>
      </c>
      <c r="W86" s="12">
        <v>15963.20406</v>
      </c>
      <c r="X86" s="12">
        <v>14254.46758</v>
      </c>
      <c r="Y86" s="12">
        <v>14889.765979999998</v>
      </c>
      <c r="Z86" s="12">
        <v>13363.143970000001</v>
      </c>
      <c r="AA86" s="12">
        <v>13560.497979999998</v>
      </c>
      <c r="AB86" s="12">
        <v>11366.867539999997</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146.95136699999992</v>
      </c>
      <c r="D88" s="12">
        <v>151.86133112502705</v>
      </c>
      <c r="E88" s="12">
        <v>239.03742801003301</v>
      </c>
      <c r="F88" s="12">
        <v>319.74335090888326</v>
      </c>
      <c r="G88" s="12">
        <v>312.36515962494076</v>
      </c>
      <c r="H88" s="12">
        <v>320.90009905588983</v>
      </c>
      <c r="I88" s="12">
        <v>382.61319497200378</v>
      </c>
      <c r="J88" s="12">
        <v>393.29795622560704</v>
      </c>
      <c r="K88" s="12">
        <v>391.41106316110211</v>
      </c>
      <c r="L88" s="12">
        <v>371.51551917851384</v>
      </c>
      <c r="M88" s="12">
        <v>379.61312698567548</v>
      </c>
      <c r="N88" s="12">
        <v>367.10221040750992</v>
      </c>
      <c r="O88" s="12">
        <v>365.42664996223635</v>
      </c>
      <c r="P88" s="12">
        <v>328.21355098546616</v>
      </c>
      <c r="Q88" s="12">
        <v>318.49618390292795</v>
      </c>
      <c r="R88" s="12">
        <v>272.13739583781631</v>
      </c>
      <c r="S88" s="12">
        <v>259.67914819834471</v>
      </c>
      <c r="T88" s="12">
        <v>243.13585623460469</v>
      </c>
      <c r="U88" s="12">
        <v>223.06055912734732</v>
      </c>
      <c r="V88" s="12">
        <v>216.68362168475778</v>
      </c>
      <c r="W88" s="12">
        <v>196.10405244899371</v>
      </c>
      <c r="X88" s="12">
        <v>197.53483724280844</v>
      </c>
      <c r="Y88" s="12">
        <v>179.52934660930191</v>
      </c>
      <c r="Z88" s="12">
        <v>173.21290318477168</v>
      </c>
      <c r="AA88" s="12">
        <v>148.55053747557568</v>
      </c>
      <c r="AB88" s="12">
        <v>143.20300569338826</v>
      </c>
      <c r="AC88" s="34"/>
      <c r="AD88" s="34"/>
    </row>
    <row r="89" spans="1:30">
      <c r="A89" s="44" t="s">
        <v>29</v>
      </c>
      <c r="B89" s="44" t="s">
        <v>8</v>
      </c>
      <c r="C89" s="12">
        <v>0</v>
      </c>
      <c r="D89" s="12">
        <v>4.659462200000001E-6</v>
      </c>
      <c r="E89" s="12">
        <v>9.7809980000000013E-6</v>
      </c>
      <c r="F89" s="12">
        <v>1.1303009900000001E-5</v>
      </c>
      <c r="G89" s="12">
        <v>1.1415029500000001E-5</v>
      </c>
      <c r="H89" s="12">
        <v>1.1695533799999991E-5</v>
      </c>
      <c r="I89" s="12">
        <v>1.27758647E-5</v>
      </c>
      <c r="J89" s="12">
        <v>1.1980567299999989E-5</v>
      </c>
      <c r="K89" s="12">
        <v>1.3722133899999988E-5</v>
      </c>
      <c r="L89" s="12">
        <v>1.67827354E-5</v>
      </c>
      <c r="M89" s="12">
        <v>1.4738386900000001E-5</v>
      </c>
      <c r="N89" s="12">
        <v>1.5124551499999979E-5</v>
      </c>
      <c r="O89" s="12">
        <v>1.43040785E-5</v>
      </c>
      <c r="P89" s="12">
        <v>1.2259986099999999E-5</v>
      </c>
      <c r="Q89" s="12">
        <v>1.2631981099999981E-5</v>
      </c>
      <c r="R89" s="12">
        <v>3.0567105899999999E-5</v>
      </c>
      <c r="S89" s="12">
        <v>2.6059977599999991E-5</v>
      </c>
      <c r="T89" s="12">
        <v>2.6611797E-5</v>
      </c>
      <c r="U89" s="12">
        <v>2.8122438100000003E-5</v>
      </c>
      <c r="V89" s="12">
        <v>2.3083478300000001E-5</v>
      </c>
      <c r="W89" s="12">
        <v>2.2832177500000003E-5</v>
      </c>
      <c r="X89" s="12">
        <v>2.1804176400000001E-5</v>
      </c>
      <c r="Y89" s="12">
        <v>1.8401781600000002E-5</v>
      </c>
      <c r="Z89" s="12">
        <v>1.9033949000000002E-5</v>
      </c>
      <c r="AA89" s="12">
        <v>1.88529925E-5</v>
      </c>
      <c r="AB89" s="12">
        <v>1.6687081499999987E-5</v>
      </c>
      <c r="AC89" s="34"/>
      <c r="AD89" s="34"/>
    </row>
    <row r="90" spans="1:30">
      <c r="A90" s="44" t="s">
        <v>29</v>
      </c>
      <c r="B90" s="44" t="s">
        <v>91</v>
      </c>
      <c r="C90" s="12">
        <v>0</v>
      </c>
      <c r="D90" s="12">
        <v>2.8403628599999998E-4</v>
      </c>
      <c r="E90" s="12">
        <v>3.7967287500000003E-4</v>
      </c>
      <c r="F90" s="12">
        <v>3.7695930599999906E-4</v>
      </c>
      <c r="G90" s="12">
        <v>3.5940216199999999E-4</v>
      </c>
      <c r="H90" s="12">
        <v>3.5416070500000001E-4</v>
      </c>
      <c r="I90" s="12">
        <v>3.45720175E-4</v>
      </c>
      <c r="J90" s="12">
        <v>3.6317615299999992E-4</v>
      </c>
      <c r="K90" s="12">
        <v>3.6168866300000004E-4</v>
      </c>
      <c r="L90" s="12">
        <v>3.6958487600000003E-4</v>
      </c>
      <c r="M90" s="12">
        <v>3.8661133899999998E-4</v>
      </c>
      <c r="N90" s="12">
        <v>4.0166348600000003E-4</v>
      </c>
      <c r="O90" s="12">
        <v>4.1532343000000007E-4</v>
      </c>
      <c r="P90" s="12">
        <v>4.5992687999999999E-4</v>
      </c>
      <c r="Q90" s="12">
        <v>4.7650009399999901E-4</v>
      </c>
      <c r="R90" s="12">
        <v>4.8709273999999998E-4</v>
      </c>
      <c r="S90" s="12">
        <v>5.0870421000000004E-4</v>
      </c>
      <c r="T90" s="12">
        <v>5.3964089999999898E-4</v>
      </c>
      <c r="U90" s="12">
        <v>5.2938403599999903E-4</v>
      </c>
      <c r="V90" s="12">
        <v>5.6930490999999893E-4</v>
      </c>
      <c r="W90" s="12">
        <v>6.3986224000000006E-4</v>
      </c>
      <c r="X90" s="12">
        <v>5.9807217000000003E-4</v>
      </c>
      <c r="Y90" s="12">
        <v>6.1032181999999991E-4</v>
      </c>
      <c r="Z90" s="12">
        <v>6.1622398999999989E-4</v>
      </c>
      <c r="AA90" s="12">
        <v>6.2354717400000008E-4</v>
      </c>
      <c r="AB90" s="12">
        <v>6.3872386600000012E-4</v>
      </c>
      <c r="AC90" s="34"/>
      <c r="AD90" s="34"/>
    </row>
    <row r="91" spans="1:30">
      <c r="A91" s="44" t="s">
        <v>29</v>
      </c>
      <c r="B91" s="44" t="s">
        <v>15</v>
      </c>
      <c r="C91" s="12">
        <v>0</v>
      </c>
      <c r="D91" s="12">
        <v>0</v>
      </c>
      <c r="E91" s="12">
        <v>0</v>
      </c>
      <c r="F91" s="12">
        <v>0</v>
      </c>
      <c r="G91" s="12">
        <v>2.4240355E-4</v>
      </c>
      <c r="H91" s="12">
        <v>2.6777643999999998E-4</v>
      </c>
      <c r="I91" s="12">
        <v>3.1440951E-4</v>
      </c>
      <c r="J91" s="12">
        <v>3.3150774999999997E-4</v>
      </c>
      <c r="K91" s="12">
        <v>3.3497443599999997E-4</v>
      </c>
      <c r="L91" s="12">
        <v>3.2858679599999987E-4</v>
      </c>
      <c r="M91" s="12">
        <v>3.1925515799999997E-4</v>
      </c>
      <c r="N91" s="12">
        <v>3.6209941599999997E-4</v>
      </c>
      <c r="O91" s="12">
        <v>3.6468940800000001E-4</v>
      </c>
      <c r="P91" s="12">
        <v>3.5508593099999996E-4</v>
      </c>
      <c r="Q91" s="12">
        <v>3.5323105499999996E-4</v>
      </c>
      <c r="R91" s="12">
        <v>3.58247926E-4</v>
      </c>
      <c r="S91" s="12">
        <v>3.5629114500000002E-4</v>
      </c>
      <c r="T91" s="12">
        <v>3.7942713400000006E-4</v>
      </c>
      <c r="U91" s="12">
        <v>3.6551994000000001E-4</v>
      </c>
      <c r="V91" s="12">
        <v>3.7479006500000002E-4</v>
      </c>
      <c r="W91" s="12">
        <v>3.8340273500000002E-4</v>
      </c>
      <c r="X91" s="12">
        <v>3.6996551000000001E-4</v>
      </c>
      <c r="Y91" s="12">
        <v>3.643949299999999E-4</v>
      </c>
      <c r="Z91" s="12">
        <v>3.6395604399999996E-4</v>
      </c>
      <c r="AA91" s="12">
        <v>3.5761208599999992E-4</v>
      </c>
      <c r="AB91" s="12">
        <v>3.5718047400000002E-4</v>
      </c>
      <c r="AC91" s="34"/>
      <c r="AD91" s="34"/>
    </row>
    <row r="92" spans="1:30">
      <c r="A92" s="44" t="s">
        <v>29</v>
      </c>
      <c r="B92" s="28" t="s">
        <v>201</v>
      </c>
      <c r="C92" s="12">
        <v>1.0616397E-2</v>
      </c>
      <c r="D92" s="12">
        <v>3.4706319999999999E-2</v>
      </c>
      <c r="E92" s="12">
        <v>7.489055E-2</v>
      </c>
      <c r="F92" s="12">
        <v>7.2301230000000008E-2</v>
      </c>
      <c r="G92" s="12">
        <v>7.1065619999999996E-2</v>
      </c>
      <c r="H92" s="12">
        <v>7.6171164999999999E-2</v>
      </c>
      <c r="I92" s="12">
        <v>9.3362532299999995E-2</v>
      </c>
      <c r="J92" s="12">
        <v>0.11875235799999899</v>
      </c>
      <c r="K92" s="12">
        <v>0.12985974799999989</v>
      </c>
      <c r="L92" s="12">
        <v>0.18227485000000002</v>
      </c>
      <c r="M92" s="12">
        <v>0.20324874099999998</v>
      </c>
      <c r="N92" s="12">
        <v>0.23654681</v>
      </c>
      <c r="O92" s="12">
        <v>0.29701342999999997</v>
      </c>
      <c r="P92" s="12">
        <v>0.28081452999999895</v>
      </c>
      <c r="Q92" s="12">
        <v>0.35749196</v>
      </c>
      <c r="R92" s="12">
        <v>0.38824542000000001</v>
      </c>
      <c r="S92" s="12">
        <v>0.42561428000000001</v>
      </c>
      <c r="T92" s="12">
        <v>0.51069383000000002</v>
      </c>
      <c r="U92" s="12">
        <v>0.58302388999999999</v>
      </c>
      <c r="V92" s="12">
        <v>0.62343794000000008</v>
      </c>
      <c r="W92" s="12">
        <v>0.69421988999999995</v>
      </c>
      <c r="X92" s="12">
        <v>0.8117572499999981</v>
      </c>
      <c r="Y92" s="12">
        <v>0.72764697</v>
      </c>
      <c r="Z92" s="12">
        <v>0.86543832999999992</v>
      </c>
      <c r="AA92" s="12">
        <v>0.84867993999999891</v>
      </c>
      <c r="AB92" s="12">
        <v>0.94964822000000004</v>
      </c>
      <c r="AC92" s="34"/>
      <c r="AD92" s="34"/>
    </row>
    <row r="93" spans="1:30">
      <c r="A93" s="50" t="s">
        <v>88</v>
      </c>
      <c r="B93" s="50"/>
      <c r="C93" s="26">
        <v>59988.89881602511</v>
      </c>
      <c r="D93" s="26">
        <v>70122.209132417513</v>
      </c>
      <c r="E93" s="26">
        <v>46097.036564421687</v>
      </c>
      <c r="F93" s="26">
        <v>40456.760044232346</v>
      </c>
      <c r="G93" s="26">
        <v>39558.487844372023</v>
      </c>
      <c r="H93" s="26">
        <v>56843.344324526173</v>
      </c>
      <c r="I93" s="26">
        <v>54582.423186555832</v>
      </c>
      <c r="J93" s="26">
        <v>44431.762442889441</v>
      </c>
      <c r="K93" s="26">
        <v>44657.891440345084</v>
      </c>
      <c r="L93" s="26">
        <v>42553.145969951765</v>
      </c>
      <c r="M93" s="26">
        <v>38627.475467990305</v>
      </c>
      <c r="N93" s="26">
        <v>34114.275970756018</v>
      </c>
      <c r="O93" s="26">
        <v>29384.035966232226</v>
      </c>
      <c r="P93" s="26">
        <v>29200.577129332323</v>
      </c>
      <c r="Q93" s="26">
        <v>25421.129561693717</v>
      </c>
      <c r="R93" s="26">
        <v>24600.587632153089</v>
      </c>
      <c r="S93" s="26">
        <v>20927.027539897525</v>
      </c>
      <c r="T93" s="26">
        <v>20224.488265862074</v>
      </c>
      <c r="U93" s="26">
        <v>19338.812712511444</v>
      </c>
      <c r="V93" s="26">
        <v>18052.113243841795</v>
      </c>
      <c r="W93" s="26">
        <v>16164.736434752147</v>
      </c>
      <c r="X93" s="26">
        <v>14456.193433991906</v>
      </c>
      <c r="Y93" s="26">
        <v>15070.33183950509</v>
      </c>
      <c r="Z93" s="26">
        <v>13537.467070382283</v>
      </c>
      <c r="AA93" s="26">
        <v>13711.661377014196</v>
      </c>
      <c r="AB93" s="26">
        <v>11511.484894227056</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83.085877409999995</v>
      </c>
      <c r="D98" s="12">
        <v>108.34295688</v>
      </c>
      <c r="E98" s="12">
        <v>131.81401458999989</v>
      </c>
      <c r="F98" s="12">
        <v>127.08232022999979</v>
      </c>
      <c r="G98" s="12">
        <v>105.57116841999999</v>
      </c>
      <c r="H98" s="12">
        <v>101.10469997</v>
      </c>
      <c r="I98" s="12">
        <v>98.256672909999992</v>
      </c>
      <c r="J98" s="12">
        <v>89.031221020000004</v>
      </c>
      <c r="K98" s="12">
        <v>84.31397007999999</v>
      </c>
      <c r="L98" s="12">
        <v>75.890018113999886</v>
      </c>
      <c r="M98" s="12">
        <v>68.089068139999995</v>
      </c>
      <c r="N98" s="12">
        <v>66.323328040000007</v>
      </c>
      <c r="O98" s="12">
        <v>60.705161829999994</v>
      </c>
      <c r="P98" s="12">
        <v>51.751683550000003</v>
      </c>
      <c r="Q98" s="12">
        <v>50.103662220000004</v>
      </c>
      <c r="R98" s="12">
        <v>46.398775105000006</v>
      </c>
      <c r="S98" s="12">
        <v>42.226899077999995</v>
      </c>
      <c r="T98" s="12">
        <v>35.771163845999993</v>
      </c>
      <c r="U98" s="12">
        <v>34.570651482999999</v>
      </c>
      <c r="V98" s="12">
        <v>29.082182449999998</v>
      </c>
      <c r="W98" s="12">
        <v>27.945353335</v>
      </c>
      <c r="X98" s="12">
        <v>26.254795319999879</v>
      </c>
      <c r="Y98" s="12">
        <v>22.946450249999899</v>
      </c>
      <c r="Z98" s="12">
        <v>22.06039843999999</v>
      </c>
      <c r="AA98" s="12">
        <v>19.991207980000002</v>
      </c>
      <c r="AB98" s="12">
        <v>18.162311800000001</v>
      </c>
      <c r="AC98" s="34"/>
      <c r="AD98" s="34"/>
    </row>
    <row r="99" spans="1:30">
      <c r="A99" s="44" t="s">
        <v>19</v>
      </c>
      <c r="B99" s="44" t="s">
        <v>14</v>
      </c>
      <c r="C99" s="12">
        <v>25777.107499999998</v>
      </c>
      <c r="D99" s="12">
        <v>23762.636699999999</v>
      </c>
      <c r="E99" s="12">
        <v>25859.6152</v>
      </c>
      <c r="F99" s="12">
        <v>23823.424400000004</v>
      </c>
      <c r="G99" s="12">
        <v>16091.757300000001</v>
      </c>
      <c r="H99" s="12">
        <v>23377.811300000001</v>
      </c>
      <c r="I99" s="12">
        <v>35823.386310000002</v>
      </c>
      <c r="J99" s="12">
        <v>33813.351280000003</v>
      </c>
      <c r="K99" s="12">
        <v>32826.284459999995</v>
      </c>
      <c r="L99" s="12">
        <v>33971.185299999997</v>
      </c>
      <c r="M99" s="12">
        <v>33156.003049999999</v>
      </c>
      <c r="N99" s="12">
        <v>33131.51066</v>
      </c>
      <c r="O99" s="12">
        <v>29906.715759999999</v>
      </c>
      <c r="P99" s="12">
        <v>25969.865980000002</v>
      </c>
      <c r="Q99" s="12">
        <v>21797.064889999998</v>
      </c>
      <c r="R99" s="12">
        <v>22398.375840000001</v>
      </c>
      <c r="S99" s="12">
        <v>20588.26801</v>
      </c>
      <c r="T99" s="12">
        <v>19470.877230000002</v>
      </c>
      <c r="U99" s="12">
        <v>20238.449639999999</v>
      </c>
      <c r="V99" s="12">
        <v>19692.634499999996</v>
      </c>
      <c r="W99" s="12">
        <v>19463.507399999999</v>
      </c>
      <c r="X99" s="12">
        <v>18921.989450000001</v>
      </c>
      <c r="Y99" s="12">
        <v>15600.853520000001</v>
      </c>
      <c r="Z99" s="12">
        <v>13246.201260000002</v>
      </c>
      <c r="AA99" s="12">
        <v>14541.39717</v>
      </c>
      <c r="AB99" s="12">
        <v>12145.707259999999</v>
      </c>
    </row>
    <row r="100" spans="1:30">
      <c r="A100" s="44" t="s">
        <v>19</v>
      </c>
      <c r="B100" s="44" t="s">
        <v>202</v>
      </c>
      <c r="C100" s="12">
        <v>9.4652074400000004</v>
      </c>
      <c r="D100" s="12">
        <v>8.9842446899999988</v>
      </c>
      <c r="E100" s="12">
        <v>10.49755682</v>
      </c>
      <c r="F100" s="12">
        <v>11.793803635</v>
      </c>
      <c r="G100" s="12">
        <v>11.537710240000001</v>
      </c>
      <c r="H100" s="12">
        <v>13.010011175000001</v>
      </c>
      <c r="I100" s="12">
        <v>16.141614442000002</v>
      </c>
      <c r="J100" s="12">
        <v>19.176430777</v>
      </c>
      <c r="K100" s="12">
        <v>23.603364499999987</v>
      </c>
      <c r="L100" s="12">
        <v>27.644219812999989</v>
      </c>
      <c r="M100" s="12">
        <v>31.489864780000001</v>
      </c>
      <c r="N100" s="12">
        <v>38.00669766</v>
      </c>
      <c r="O100" s="12">
        <v>43.545022369999998</v>
      </c>
      <c r="P100" s="12">
        <v>46.180735079999984</v>
      </c>
      <c r="Q100" s="12">
        <v>53.231059319999993</v>
      </c>
      <c r="R100" s="12">
        <v>58.525092029999996</v>
      </c>
      <c r="S100" s="12">
        <v>62.899638930000002</v>
      </c>
      <c r="T100" s="12">
        <v>66.905534770000003</v>
      </c>
      <c r="U100" s="12">
        <v>73.691464439999905</v>
      </c>
      <c r="V100" s="12">
        <v>76.887733490000002</v>
      </c>
      <c r="W100" s="12">
        <v>83.670525019999985</v>
      </c>
      <c r="X100" s="12">
        <v>88.976887729999888</v>
      </c>
      <c r="Y100" s="12">
        <v>87.742362329999992</v>
      </c>
      <c r="Z100" s="12">
        <v>93.954847129999891</v>
      </c>
      <c r="AA100" s="12">
        <v>96.98722690000001</v>
      </c>
      <c r="AB100" s="12">
        <v>98.472246370000008</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18.582194399999999</v>
      </c>
      <c r="D103" s="12">
        <v>29.894324300000001</v>
      </c>
      <c r="E103" s="12">
        <v>29.8834187</v>
      </c>
      <c r="F103" s="12">
        <v>29.373342299999997</v>
      </c>
      <c r="G103" s="12">
        <v>25.295795699999999</v>
      </c>
      <c r="H103" s="12">
        <v>24.430066400000001</v>
      </c>
      <c r="I103" s="12">
        <v>23.2620763</v>
      </c>
      <c r="J103" s="12">
        <v>21.518227400000001</v>
      </c>
      <c r="K103" s="12">
        <v>20.336269600000001</v>
      </c>
      <c r="L103" s="12">
        <v>18.614117599999997</v>
      </c>
      <c r="M103" s="12">
        <v>16.468931600000001</v>
      </c>
      <c r="N103" s="12">
        <v>16.081917600000001</v>
      </c>
      <c r="O103" s="12">
        <v>13.705138000000002</v>
      </c>
      <c r="P103" s="12">
        <v>12.167941000000001</v>
      </c>
      <c r="Q103" s="12">
        <v>11.869864</v>
      </c>
      <c r="R103" s="12">
        <v>11.179853999999999</v>
      </c>
      <c r="S103" s="12">
        <v>10.302789000000001</v>
      </c>
      <c r="T103" s="12">
        <v>9.4948379999999997</v>
      </c>
      <c r="U103" s="12">
        <v>8.995413000000001</v>
      </c>
      <c r="V103" s="12">
        <v>8.1331626000000004</v>
      </c>
      <c r="W103" s="12">
        <v>7.8756713999999999</v>
      </c>
      <c r="X103" s="12">
        <v>7.42758599999999</v>
      </c>
      <c r="Y103" s="12">
        <v>6.6528866999999998</v>
      </c>
      <c r="Z103" s="12">
        <v>6.4251759999999907</v>
      </c>
      <c r="AA103" s="12">
        <v>6.0457695000000005</v>
      </c>
      <c r="AB103" s="12">
        <v>5.4866025</v>
      </c>
    </row>
    <row r="104" spans="1:30">
      <c r="A104" s="44" t="s">
        <v>25</v>
      </c>
      <c r="B104" s="44" t="s">
        <v>14</v>
      </c>
      <c r="C104" s="12">
        <v>16518.483199999999</v>
      </c>
      <c r="D104" s="12">
        <v>12644.832199999999</v>
      </c>
      <c r="E104" s="12">
        <v>15189.321199999998</v>
      </c>
      <c r="F104" s="12">
        <v>13947.327600000001</v>
      </c>
      <c r="G104" s="12">
        <v>8552.3813000000009</v>
      </c>
      <c r="H104" s="12">
        <v>15013.3678</v>
      </c>
      <c r="I104" s="12">
        <v>31890.310809999999</v>
      </c>
      <c r="J104" s="12">
        <v>31163.755880000001</v>
      </c>
      <c r="K104" s="12">
        <v>29242.798159999998</v>
      </c>
      <c r="L104" s="12">
        <v>28717.249800000001</v>
      </c>
      <c r="M104" s="12">
        <v>28402.856350000002</v>
      </c>
      <c r="N104" s="12">
        <v>28321.563460000001</v>
      </c>
      <c r="O104" s="12">
        <v>25354.622059999998</v>
      </c>
      <c r="P104" s="12">
        <v>22703.90508</v>
      </c>
      <c r="Q104" s="12">
        <v>18772.269689999997</v>
      </c>
      <c r="R104" s="12">
        <v>19147.463540000001</v>
      </c>
      <c r="S104" s="12">
        <v>17672.503410000001</v>
      </c>
      <c r="T104" s="12">
        <v>16773.95073</v>
      </c>
      <c r="U104" s="12">
        <v>17388.320939999998</v>
      </c>
      <c r="V104" s="12">
        <v>16843.066199999997</v>
      </c>
      <c r="W104" s="12">
        <v>16917.544899999997</v>
      </c>
      <c r="X104" s="12">
        <v>16311.958850000001</v>
      </c>
      <c r="Y104" s="12">
        <v>13799.271580000001</v>
      </c>
      <c r="Z104" s="12">
        <v>11552.078810000001</v>
      </c>
      <c r="AA104" s="12">
        <v>12618.91057</v>
      </c>
      <c r="AB104" s="12">
        <v>10329.838699999998</v>
      </c>
    </row>
    <row r="105" spans="1:30">
      <c r="A105" s="44" t="s">
        <v>25</v>
      </c>
      <c r="B105" s="44" t="s">
        <v>202</v>
      </c>
      <c r="C105" s="12">
        <v>1.4427252000000002</v>
      </c>
      <c r="D105" s="12">
        <v>1.5588327999999998</v>
      </c>
      <c r="E105" s="12">
        <v>1.9721261999999999</v>
      </c>
      <c r="F105" s="12">
        <v>2.3686707</v>
      </c>
      <c r="G105" s="12">
        <v>2.4725300000000003</v>
      </c>
      <c r="H105" s="12">
        <v>2.8447368000000002</v>
      </c>
      <c r="I105" s="12">
        <v>3.8338667000000002</v>
      </c>
      <c r="J105" s="12">
        <v>5.0174314999999998</v>
      </c>
      <c r="K105" s="12">
        <v>6.5152965000000007</v>
      </c>
      <c r="L105" s="12">
        <v>7.9971239999999906</v>
      </c>
      <c r="M105" s="12">
        <v>9.2913444999999992</v>
      </c>
      <c r="N105" s="12">
        <v>11.649057000000001</v>
      </c>
      <c r="O105" s="12">
        <v>13.639211700000001</v>
      </c>
      <c r="P105" s="12">
        <v>15.003639699999999</v>
      </c>
      <c r="Q105" s="12">
        <v>17.739784200000003</v>
      </c>
      <c r="R105" s="12">
        <v>19.988150999999998</v>
      </c>
      <c r="S105" s="12">
        <v>21.728692899999999</v>
      </c>
      <c r="T105" s="12">
        <v>23.357381999999998</v>
      </c>
      <c r="U105" s="12">
        <v>25.620259399999902</v>
      </c>
      <c r="V105" s="12">
        <v>26.519735400000002</v>
      </c>
      <c r="W105" s="12">
        <v>29.252825300000001</v>
      </c>
      <c r="X105" s="12">
        <v>31.208055699999996</v>
      </c>
      <c r="Y105" s="12">
        <v>31.395106699999999</v>
      </c>
      <c r="Z105" s="12">
        <v>33.834104799999899</v>
      </c>
      <c r="AA105" s="12">
        <v>35.3106431</v>
      </c>
      <c r="AB105" s="12">
        <v>35.372466899999999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19.084243399999998</v>
      </c>
      <c r="D108" s="12">
        <v>15.9882996</v>
      </c>
      <c r="E108" s="12">
        <v>16.773904999999992</v>
      </c>
      <c r="F108" s="12">
        <v>16.371415499999998</v>
      </c>
      <c r="G108" s="12">
        <v>14.609617500000001</v>
      </c>
      <c r="H108" s="12">
        <v>14.353278599999998</v>
      </c>
      <c r="I108" s="12">
        <v>13.183513499999998</v>
      </c>
      <c r="J108" s="12">
        <v>12.2089187</v>
      </c>
      <c r="K108" s="12">
        <v>11.461435799999999</v>
      </c>
      <c r="L108" s="12">
        <v>10.4146847</v>
      </c>
      <c r="M108" s="12">
        <v>9.6556268999999997</v>
      </c>
      <c r="N108" s="12">
        <v>9.0029553</v>
      </c>
      <c r="O108" s="12">
        <v>7.9991494000000003</v>
      </c>
      <c r="P108" s="12">
        <v>7.3929083000000002</v>
      </c>
      <c r="Q108" s="12">
        <v>7.0668181999999993</v>
      </c>
      <c r="R108" s="12">
        <v>6.5320939999999998</v>
      </c>
      <c r="S108" s="12">
        <v>6.0019044999999993</v>
      </c>
      <c r="T108" s="12">
        <v>5.5596760999999999</v>
      </c>
      <c r="U108" s="12">
        <v>5.2060122</v>
      </c>
      <c r="V108" s="12">
        <v>4.7965361</v>
      </c>
      <c r="W108" s="12">
        <v>4.5417215999999998</v>
      </c>
      <c r="X108" s="12">
        <v>4.21888039999999</v>
      </c>
      <c r="Y108" s="12">
        <v>3.7703746000000002</v>
      </c>
      <c r="Z108" s="12">
        <v>3.6146430999999999</v>
      </c>
      <c r="AA108" s="12">
        <v>3.3447322999999995</v>
      </c>
      <c r="AB108" s="12">
        <v>3.181101</v>
      </c>
    </row>
    <row r="109" spans="1:30">
      <c r="A109" s="44" t="s">
        <v>26</v>
      </c>
      <c r="B109" s="44" t="s">
        <v>14</v>
      </c>
      <c r="C109" s="12">
        <v>9258.6243000000013</v>
      </c>
      <c r="D109" s="12">
        <v>11117.8045</v>
      </c>
      <c r="E109" s="12">
        <v>10670.294</v>
      </c>
      <c r="F109" s="12">
        <v>9876.0968000000012</v>
      </c>
      <c r="G109" s="12">
        <v>7539.3760000000002</v>
      </c>
      <c r="H109" s="12">
        <v>8364.4434999999994</v>
      </c>
      <c r="I109" s="12">
        <v>3933.0754999999999</v>
      </c>
      <c r="J109" s="12">
        <v>2649.5953999999997</v>
      </c>
      <c r="K109" s="12">
        <v>3583.4863</v>
      </c>
      <c r="L109" s="12">
        <v>5253.9354999999996</v>
      </c>
      <c r="M109" s="12">
        <v>4753.1466999999993</v>
      </c>
      <c r="N109" s="12">
        <v>4809.9471999999996</v>
      </c>
      <c r="O109" s="12">
        <v>4552.0937000000004</v>
      </c>
      <c r="P109" s="12">
        <v>3265.9609000000005</v>
      </c>
      <c r="Q109" s="12">
        <v>3024.7952</v>
      </c>
      <c r="R109" s="12">
        <v>3250.9123</v>
      </c>
      <c r="S109" s="12">
        <v>2915.7646</v>
      </c>
      <c r="T109" s="12">
        <v>2696.9265</v>
      </c>
      <c r="U109" s="12">
        <v>2850.1287000000002</v>
      </c>
      <c r="V109" s="12">
        <v>2849.5682999999999</v>
      </c>
      <c r="W109" s="12">
        <v>2545.9625000000001</v>
      </c>
      <c r="X109" s="12">
        <v>2610.0305999999996</v>
      </c>
      <c r="Y109" s="12">
        <v>1801.58194</v>
      </c>
      <c r="Z109" s="12">
        <v>1694.1224499999998</v>
      </c>
      <c r="AA109" s="12">
        <v>1922.4866</v>
      </c>
      <c r="AB109" s="12">
        <v>1815.8685600000001</v>
      </c>
    </row>
    <row r="110" spans="1:30">
      <c r="A110" s="44" t="s">
        <v>26</v>
      </c>
      <c r="B110" s="44" t="s">
        <v>202</v>
      </c>
      <c r="C110" s="12">
        <v>0.65900219999999998</v>
      </c>
      <c r="D110" s="12">
        <v>0.72001599999999999</v>
      </c>
      <c r="E110" s="12">
        <v>0.97214860000000003</v>
      </c>
      <c r="F110" s="12">
        <v>1.1938674</v>
      </c>
      <c r="G110" s="12">
        <v>1.3319164000000001</v>
      </c>
      <c r="H110" s="12">
        <v>1.6181113</v>
      </c>
      <c r="I110" s="12">
        <v>2.2441260999999999</v>
      </c>
      <c r="J110" s="12">
        <v>3.0608872000000003</v>
      </c>
      <c r="K110" s="12">
        <v>4.0965555999999994</v>
      </c>
      <c r="L110" s="12">
        <v>5.1224302000000002</v>
      </c>
      <c r="M110" s="12">
        <v>6.3402846999999998</v>
      </c>
      <c r="N110" s="12">
        <v>7.7123364999999993</v>
      </c>
      <c r="O110" s="12">
        <v>8.7714755000000011</v>
      </c>
      <c r="P110" s="12">
        <v>9.9781931999999998</v>
      </c>
      <c r="Q110" s="12">
        <v>11.646965099999999</v>
      </c>
      <c r="R110" s="12">
        <v>12.9156154</v>
      </c>
      <c r="S110" s="12">
        <v>14.2209123</v>
      </c>
      <c r="T110" s="12">
        <v>15.481231999999991</v>
      </c>
      <c r="U110" s="12">
        <v>16.884316699999999</v>
      </c>
      <c r="V110" s="12">
        <v>17.9362955</v>
      </c>
      <c r="W110" s="12">
        <v>19.416405699999999</v>
      </c>
      <c r="X110" s="12">
        <v>20.5620072</v>
      </c>
      <c r="Y110" s="12">
        <v>20.681931800000001</v>
      </c>
      <c r="Z110" s="12">
        <v>22.230331599999996</v>
      </c>
      <c r="AA110" s="12">
        <v>22.753147300000002</v>
      </c>
      <c r="AB110" s="12">
        <v>23.9903063</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20.174636800000002</v>
      </c>
      <c r="D113" s="12">
        <v>42.496952699999994</v>
      </c>
      <c r="E113" s="12">
        <v>64.965021999999891</v>
      </c>
      <c r="F113" s="12">
        <v>62.358683239999799</v>
      </c>
      <c r="G113" s="12">
        <v>49.648975299999996</v>
      </c>
      <c r="H113" s="12">
        <v>46.835941500000004</v>
      </c>
      <c r="I113" s="12">
        <v>46.940149099999992</v>
      </c>
      <c r="J113" s="12">
        <v>42.1698892</v>
      </c>
      <c r="K113" s="12">
        <v>39.63737021</v>
      </c>
      <c r="L113" s="12">
        <v>34.938210059999896</v>
      </c>
      <c r="M113" s="12">
        <v>32.052483500000001</v>
      </c>
      <c r="N113" s="12">
        <v>31.857454199999999</v>
      </c>
      <c r="O113" s="12">
        <v>30.112145519999999</v>
      </c>
      <c r="P113" s="12">
        <v>24.429908130000005</v>
      </c>
      <c r="Q113" s="12">
        <v>23.850547129999999</v>
      </c>
      <c r="R113" s="12">
        <v>21.959764900000003</v>
      </c>
      <c r="S113" s="12">
        <v>19.767171359999999</v>
      </c>
      <c r="T113" s="12">
        <v>15.232117300000001</v>
      </c>
      <c r="U113" s="12">
        <v>15.14935625</v>
      </c>
      <c r="V113" s="12">
        <v>13.952508099999999</v>
      </c>
      <c r="W113" s="12">
        <v>13.422481920000001</v>
      </c>
      <c r="X113" s="12">
        <v>12.6927519699999</v>
      </c>
      <c r="Y113" s="12">
        <v>10.7980999999999</v>
      </c>
      <c r="Z113" s="12">
        <v>10.404391540000001</v>
      </c>
      <c r="AA113" s="12">
        <v>9.717856020000001</v>
      </c>
      <c r="AB113" s="12">
        <v>8.6963740000000005</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202</v>
      </c>
      <c r="C115" s="12">
        <v>1.3359931999999999</v>
      </c>
      <c r="D115" s="12">
        <v>1.4867717</v>
      </c>
      <c r="E115" s="12">
        <v>1.9249862</v>
      </c>
      <c r="F115" s="12">
        <v>2.3524128000000002</v>
      </c>
      <c r="G115" s="12">
        <v>2.3342698</v>
      </c>
      <c r="H115" s="12">
        <v>2.7203040000000001</v>
      </c>
      <c r="I115" s="12">
        <v>3.776348</v>
      </c>
      <c r="J115" s="12">
        <v>4.7982698999999993</v>
      </c>
      <c r="K115" s="12">
        <v>6.0979946999999992</v>
      </c>
      <c r="L115" s="12">
        <v>7.2747780999999998</v>
      </c>
      <c r="M115" s="12">
        <v>8.4717216000000004</v>
      </c>
      <c r="N115" s="12">
        <v>10.675329399999999</v>
      </c>
      <c r="O115" s="12">
        <v>12.743874400000001</v>
      </c>
      <c r="P115" s="12">
        <v>12.92210899999999</v>
      </c>
      <c r="Q115" s="12">
        <v>15.106346</v>
      </c>
      <c r="R115" s="12">
        <v>16.618203699999999</v>
      </c>
      <c r="S115" s="12">
        <v>17.704899300000001</v>
      </c>
      <c r="T115" s="12">
        <v>18.768303</v>
      </c>
      <c r="U115" s="12">
        <v>21.410262400000001</v>
      </c>
      <c r="V115" s="12">
        <v>22.536304000000001</v>
      </c>
      <c r="W115" s="12">
        <v>24.580755</v>
      </c>
      <c r="X115" s="12">
        <v>26.232028999999901</v>
      </c>
      <c r="Y115" s="12">
        <v>25.019414000000001</v>
      </c>
      <c r="Z115" s="12">
        <v>26.856568299999999</v>
      </c>
      <c r="AA115" s="12">
        <v>27.819344400000002</v>
      </c>
      <c r="AB115" s="12">
        <v>27.970196999999999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25.244802809999999</v>
      </c>
      <c r="D118" s="12">
        <v>19.963380280000003</v>
      </c>
      <c r="E118" s="12">
        <v>20.191668890000003</v>
      </c>
      <c r="F118" s="12">
        <v>18.978879190000001</v>
      </c>
      <c r="G118" s="12">
        <v>16.016779920000001</v>
      </c>
      <c r="H118" s="12">
        <v>15.485413469999999</v>
      </c>
      <c r="I118" s="12">
        <v>14.870934009999997</v>
      </c>
      <c r="J118" s="12">
        <v>13.13418572</v>
      </c>
      <c r="K118" s="12">
        <v>12.878894469999999</v>
      </c>
      <c r="L118" s="12">
        <v>11.923005753999998</v>
      </c>
      <c r="M118" s="12">
        <v>9.91202614</v>
      </c>
      <c r="N118" s="12">
        <v>9.3810009399999998</v>
      </c>
      <c r="O118" s="12">
        <v>8.8887289099999993</v>
      </c>
      <c r="P118" s="12">
        <v>7.7609261199999997</v>
      </c>
      <c r="Q118" s="12">
        <v>7.3164328899999997</v>
      </c>
      <c r="R118" s="12">
        <v>6.7270622050000002</v>
      </c>
      <c r="S118" s="12">
        <v>6.1550342179999999</v>
      </c>
      <c r="T118" s="12">
        <v>5.4845324459999993</v>
      </c>
      <c r="U118" s="12">
        <v>5.2198700329999994</v>
      </c>
      <c r="V118" s="12">
        <v>2.1999756500000003</v>
      </c>
      <c r="W118" s="12">
        <v>2.1054784149999999</v>
      </c>
      <c r="X118" s="12">
        <v>1.9155769500000002</v>
      </c>
      <c r="Y118" s="12">
        <v>1.7250889499999997</v>
      </c>
      <c r="Z118" s="12">
        <v>1.6161877999999998</v>
      </c>
      <c r="AA118" s="12">
        <v>0.88285015999999994</v>
      </c>
      <c r="AB118" s="12">
        <v>0.79823429999999995</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202</v>
      </c>
      <c r="C120" s="12">
        <v>6.0151646000000003</v>
      </c>
      <c r="D120" s="12">
        <v>5.1777616999999996</v>
      </c>
      <c r="E120" s="12">
        <v>5.5402094999999996</v>
      </c>
      <c r="F120" s="12">
        <v>5.7935043999999998</v>
      </c>
      <c r="G120" s="12">
        <v>5.3155747</v>
      </c>
      <c r="H120" s="12">
        <v>5.7370546999999998</v>
      </c>
      <c r="I120" s="12">
        <v>6.1776763800000003</v>
      </c>
      <c r="J120" s="12">
        <v>6.160020460000001</v>
      </c>
      <c r="K120" s="12">
        <v>6.7401833499999899</v>
      </c>
      <c r="L120" s="12">
        <v>7.0360504999999991</v>
      </c>
      <c r="M120" s="12">
        <v>7.1464445000000003</v>
      </c>
      <c r="N120" s="12">
        <v>7.6925689000000004</v>
      </c>
      <c r="O120" s="12">
        <v>8.0396570000000001</v>
      </c>
      <c r="P120" s="12">
        <v>7.9476981999999898</v>
      </c>
      <c r="Q120" s="12">
        <v>8.3173205999999986</v>
      </c>
      <c r="R120" s="12">
        <v>8.5462927999999998</v>
      </c>
      <c r="S120" s="12">
        <v>8.7419659999999997</v>
      </c>
      <c r="T120" s="12">
        <v>8.7000596000000012</v>
      </c>
      <c r="U120" s="12">
        <v>9.0877296999999899</v>
      </c>
      <c r="V120" s="12">
        <v>9.1625527000000009</v>
      </c>
      <c r="W120" s="12">
        <v>9.6058922999999989</v>
      </c>
      <c r="X120" s="12">
        <v>10.0159454</v>
      </c>
      <c r="Y120" s="12">
        <v>9.7934305999999989</v>
      </c>
      <c r="Z120" s="12">
        <v>10.0134527</v>
      </c>
      <c r="AA120" s="12">
        <v>10.107605400000001</v>
      </c>
      <c r="AB120" s="12">
        <v>10.021889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202</v>
      </c>
      <c r="C125" s="12">
        <v>1.2322239999999899E-2</v>
      </c>
      <c r="D125" s="12">
        <v>4.0862490000000001E-2</v>
      </c>
      <c r="E125" s="12">
        <v>8.8086319999999996E-2</v>
      </c>
      <c r="F125" s="12">
        <v>8.53483349999999E-2</v>
      </c>
      <c r="G125" s="12">
        <v>8.3419340000000008E-2</v>
      </c>
      <c r="H125" s="12">
        <v>8.9804374999999992E-2</v>
      </c>
      <c r="I125" s="12">
        <v>0.109597262</v>
      </c>
      <c r="J125" s="12">
        <v>0.13982171699999899</v>
      </c>
      <c r="K125" s="12">
        <v>0.15333434999999901</v>
      </c>
      <c r="L125" s="12">
        <v>0.21383701300000002</v>
      </c>
      <c r="M125" s="12">
        <v>0.24006948</v>
      </c>
      <c r="N125" s="12">
        <v>0.27740585999999995</v>
      </c>
      <c r="O125" s="12">
        <v>0.35080376999999996</v>
      </c>
      <c r="P125" s="12">
        <v>0.32909498000000004</v>
      </c>
      <c r="Q125" s="12">
        <v>0.42064341999999899</v>
      </c>
      <c r="R125" s="12">
        <v>0.45682913000000003</v>
      </c>
      <c r="S125" s="12">
        <v>0.503168429999999</v>
      </c>
      <c r="T125" s="12">
        <v>0.598558169999999</v>
      </c>
      <c r="U125" s="12">
        <v>0.68889624000000005</v>
      </c>
      <c r="V125" s="12">
        <v>0.732845889999999</v>
      </c>
      <c r="W125" s="12">
        <v>0.81464671999999994</v>
      </c>
      <c r="X125" s="12">
        <v>0.95885042999999992</v>
      </c>
      <c r="Y125" s="12">
        <v>0.85247923000000003</v>
      </c>
      <c r="Z125" s="12">
        <v>1.02038973</v>
      </c>
      <c r="AA125" s="12">
        <v>0.99648669999999906</v>
      </c>
      <c r="AB125" s="12">
        <v>1.11738717</v>
      </c>
    </row>
  </sheetData>
  <sheetProtection algorithmName="SHA-512" hashValue="kcn73+4bPN3CyCjLI/gVHJEzb1gRS11K7aXu/OXENTTKmGVqgZMt6chtl3TfyQ7hiSiXVTfdX0gYad+lrjZcsA==" saltValue="P7s2R90etX5LBGeK+quIi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200</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-177162.56166080837</v>
      </c>
      <c r="G6" s="12">
        <v>-213607.20549171482</v>
      </c>
      <c r="H6" s="12">
        <v>-301546.52994101762</v>
      </c>
      <c r="I6" s="12">
        <v>-229006.08554317951</v>
      </c>
      <c r="J6" s="12">
        <v>-214590.85725081383</v>
      </c>
      <c r="K6" s="12">
        <v>-176441.70859267737</v>
      </c>
      <c r="L6" s="12">
        <v>-30172.901970881925</v>
      </c>
      <c r="M6" s="12">
        <v>-28198.973796708367</v>
      </c>
      <c r="N6" s="12">
        <v>-1.3852582155715529E-5</v>
      </c>
      <c r="O6" s="12">
        <v>-1.2909769377582549E-5</v>
      </c>
      <c r="P6" s="12">
        <v>-1.2065205022417699E-5</v>
      </c>
      <c r="Q6" s="12">
        <v>-1.1275892541174971E-5</v>
      </c>
      <c r="R6" s="12">
        <v>-1.05661098085647E-5</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-309615.11926309712</v>
      </c>
      <c r="G7" s="12">
        <v>-221633.63659270291</v>
      </c>
      <c r="H7" s="12">
        <v>-173307.3347049322</v>
      </c>
      <c r="I7" s="12">
        <v>-110082.93041981336</v>
      </c>
      <c r="J7" s="12">
        <v>-53194.927774772674</v>
      </c>
      <c r="K7" s="12">
        <v>-3016.0570603718479</v>
      </c>
      <c r="L7" s="12">
        <v>-1.9270595769807101E-5</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4.9889047746816731E-4</v>
      </c>
      <c r="F8" s="12">
        <v>7.5389353641534991E-4</v>
      </c>
      <c r="G8" s="12">
        <v>7.025832137986396E-4</v>
      </c>
      <c r="H8" s="12">
        <v>6.5661982579715147E-4</v>
      </c>
      <c r="I8" s="12">
        <v>1.3277265287968451E-3</v>
      </c>
      <c r="J8" s="12">
        <v>1.2857827630934071E-3</v>
      </c>
      <c r="K8" s="12">
        <v>2.116172374677633E-3</v>
      </c>
      <c r="L8" s="12">
        <v>2.6690254726466113E-3</v>
      </c>
      <c r="M8" s="12">
        <v>3.4426583051881746E-3</v>
      </c>
      <c r="N8" s="12">
        <v>5.0550554891294636E-3</v>
      </c>
      <c r="O8" s="12">
        <v>4.7296595165057121E-3</v>
      </c>
      <c r="P8" s="12">
        <v>439.2195720851899</v>
      </c>
      <c r="Q8" s="12">
        <v>410.48559491927477</v>
      </c>
      <c r="R8" s="12">
        <v>384.64681417744742</v>
      </c>
      <c r="S8" s="12">
        <v>358.4713867422451</v>
      </c>
      <c r="T8" s="12">
        <v>3074.5152283566658</v>
      </c>
      <c r="U8" s="12">
        <v>2873.378722227088</v>
      </c>
      <c r="V8" s="12">
        <v>2692.5083770756901</v>
      </c>
      <c r="W8" s="12">
        <v>2509.2550947853365</v>
      </c>
      <c r="X8" s="12">
        <v>2762.4893798330863</v>
      </c>
      <c r="Y8" s="12">
        <v>5445.6777500223261</v>
      </c>
      <c r="Z8" s="12">
        <v>5102.8891061921649</v>
      </c>
      <c r="AA8" s="12">
        <v>4755.584261123533</v>
      </c>
      <c r="AB8" s="12">
        <v>4444.4712823935406</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1.6973789763473357E-3</v>
      </c>
      <c r="E10" s="12">
        <v>3.2306700771577526E-3</v>
      </c>
      <c r="F10" s="12">
        <v>5.0240642158730347E-3</v>
      </c>
      <c r="G10" s="12">
        <v>7.8510698332224585E-3</v>
      </c>
      <c r="H10" s="12">
        <v>7.4118520897779967E-3</v>
      </c>
      <c r="I10" s="12">
        <v>7.0516157896399192E-3</v>
      </c>
      <c r="J10" s="12">
        <v>6.6742150174363534E-3</v>
      </c>
      <c r="K10" s="12">
        <v>9.1422996838314615E-3</v>
      </c>
      <c r="L10" s="12">
        <v>2626.544600190362</v>
      </c>
      <c r="M10" s="12">
        <v>2454.7148311326423</v>
      </c>
      <c r="N10" s="12">
        <v>6466.8137123045881</v>
      </c>
      <c r="O10" s="12">
        <v>6026.6796217513984</v>
      </c>
      <c r="P10" s="12">
        <v>8474.5187746313532</v>
      </c>
      <c r="Q10" s="12">
        <v>7920.1110595593927</v>
      </c>
      <c r="R10" s="12">
        <v>7421.5645504497024</v>
      </c>
      <c r="S10" s="12">
        <v>6916.4498167467873</v>
      </c>
      <c r="T10" s="12">
        <v>11020.180072920983</v>
      </c>
      <c r="U10" s="12">
        <v>10299.233729339943</v>
      </c>
      <c r="V10" s="12">
        <v>9650.9288429055032</v>
      </c>
      <c r="W10" s="12">
        <v>11246.196535375659</v>
      </c>
      <c r="X10" s="12">
        <v>10510.464080513591</v>
      </c>
      <c r="Y10" s="12">
        <v>9822.8643597767896</v>
      </c>
      <c r="Z10" s="12">
        <v>9204.5454599691966</v>
      </c>
      <c r="AA10" s="12">
        <v>9051.1969009903587</v>
      </c>
      <c r="AB10" s="12">
        <v>9915.1274779357063</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88475.745755933895</v>
      </c>
      <c r="E13" s="12">
        <v>177990.01728952612</v>
      </c>
      <c r="F13" s="12">
        <v>228618.77530281356</v>
      </c>
      <c r="G13" s="12">
        <v>450657.47164103325</v>
      </c>
      <c r="H13" s="12">
        <v>443338.31725182914</v>
      </c>
      <c r="I13" s="12">
        <v>416462.11546235473</v>
      </c>
      <c r="J13" s="12">
        <v>438506.40025507315</v>
      </c>
      <c r="K13" s="12">
        <v>468037.31237418455</v>
      </c>
      <c r="L13" s="12">
        <v>492828.90919327782</v>
      </c>
      <c r="M13" s="12">
        <v>526863.22274020419</v>
      </c>
      <c r="N13" s="12">
        <v>565748.48815359233</v>
      </c>
      <c r="O13" s="12">
        <v>596137.09631914704</v>
      </c>
      <c r="P13" s="12">
        <v>636439.57375180395</v>
      </c>
      <c r="Q13" s="12">
        <v>653429.0321543829</v>
      </c>
      <c r="R13" s="12">
        <v>667365.48979763116</v>
      </c>
      <c r="S13" s="12">
        <v>624763.56000550336</v>
      </c>
      <c r="T13" s="12">
        <v>593829.83642878663</v>
      </c>
      <c r="U13" s="12">
        <v>555130.0265889141</v>
      </c>
      <c r="V13" s="12">
        <v>520186.30264676275</v>
      </c>
      <c r="W13" s="12">
        <v>486610.00125811162</v>
      </c>
      <c r="X13" s="12">
        <v>463917.39861971309</v>
      </c>
      <c r="Y13" s="12">
        <v>433947.59579663846</v>
      </c>
      <c r="Z13" s="12">
        <v>408372.33745373687</v>
      </c>
      <c r="AA13" s="12">
        <v>383113.93945034803</v>
      </c>
      <c r="AB13" s="12">
        <v>361315.35913079785</v>
      </c>
    </row>
    <row r="14" spans="1:30">
      <c r="A14" s="44" t="s">
        <v>19</v>
      </c>
      <c r="B14" s="44" t="s">
        <v>8</v>
      </c>
      <c r="C14" s="12">
        <v>0</v>
      </c>
      <c r="D14" s="12">
        <v>1.2256626934318443E-2</v>
      </c>
      <c r="E14" s="12">
        <v>4613.1010788935537</v>
      </c>
      <c r="F14" s="12">
        <v>10583.56792754191</v>
      </c>
      <c r="G14" s="12">
        <v>34552.81841190307</v>
      </c>
      <c r="H14" s="12">
        <v>32292.353656941686</v>
      </c>
      <c r="I14" s="12">
        <v>30179.769974204621</v>
      </c>
      <c r="J14" s="12">
        <v>28280.046545951736</v>
      </c>
      <c r="K14" s="12">
        <v>26355.294659754854</v>
      </c>
      <c r="L14" s="12">
        <v>40959.191201850903</v>
      </c>
      <c r="M14" s="12">
        <v>43962.765401491844</v>
      </c>
      <c r="N14" s="12">
        <v>41195.444888424441</v>
      </c>
      <c r="O14" s="12">
        <v>38391.665060954481</v>
      </c>
      <c r="P14" s="12">
        <v>35880.061131591705</v>
      </c>
      <c r="Q14" s="12">
        <v>33532.767488143298</v>
      </c>
      <c r="R14" s="12">
        <v>31421.987210523952</v>
      </c>
      <c r="S14" s="12">
        <v>38999.196676359941</v>
      </c>
      <c r="T14" s="12">
        <v>44330.514731912983</v>
      </c>
      <c r="U14" s="12">
        <v>51023.323472076809</v>
      </c>
      <c r="V14" s="12">
        <v>63297.875491708277</v>
      </c>
      <c r="W14" s="12">
        <v>66160.401278600941</v>
      </c>
      <c r="X14" s="12">
        <v>70247.091748494931</v>
      </c>
      <c r="Y14" s="12">
        <v>73285.469375515939</v>
      </c>
      <c r="Z14" s="12">
        <v>71034.049833292418</v>
      </c>
      <c r="AA14" s="12">
        <v>70159.438099933919</v>
      </c>
      <c r="AB14" s="12">
        <v>76967.087576793943</v>
      </c>
    </row>
    <row r="15" spans="1:30">
      <c r="A15" s="44" t="s">
        <v>19</v>
      </c>
      <c r="B15" s="44" t="s">
        <v>91</v>
      </c>
      <c r="C15" s="12">
        <v>0</v>
      </c>
      <c r="D15" s="12">
        <v>4991.0475437944924</v>
      </c>
      <c r="E15" s="12">
        <v>7607.9878463104005</v>
      </c>
      <c r="F15" s="12">
        <v>11305.700259949863</v>
      </c>
      <c r="G15" s="12">
        <v>11285.644021532247</v>
      </c>
      <c r="H15" s="12">
        <v>13571.752175127214</v>
      </c>
      <c r="I15" s="12">
        <v>14946.984130078974</v>
      </c>
      <c r="J15" s="12">
        <v>16123.456637371553</v>
      </c>
      <c r="K15" s="12">
        <v>16996.619358238662</v>
      </c>
      <c r="L15" s="12">
        <v>17921.391781373171</v>
      </c>
      <c r="M15" s="12">
        <v>24012.813887216638</v>
      </c>
      <c r="N15" s="12">
        <v>22501.301083340699</v>
      </c>
      <c r="O15" s="12">
        <v>20969.853714036075</v>
      </c>
      <c r="P15" s="12">
        <v>19598.0102291695</v>
      </c>
      <c r="Q15" s="12">
        <v>18315.898700237951</v>
      </c>
      <c r="R15" s="12">
        <v>17162.970363212771</v>
      </c>
      <c r="S15" s="12">
        <v>15994.852611609078</v>
      </c>
      <c r="T15" s="12">
        <v>19630.820805038842</v>
      </c>
      <c r="U15" s="12">
        <v>18346.562425908265</v>
      </c>
      <c r="V15" s="12">
        <v>17191.704419653332</v>
      </c>
      <c r="W15" s="12">
        <v>24930.58455981205</v>
      </c>
      <c r="X15" s="12">
        <v>23299.614108634094</v>
      </c>
      <c r="Y15" s="12">
        <v>22362.907718816543</v>
      </c>
      <c r="Z15" s="12">
        <v>20955.233969996785</v>
      </c>
      <c r="AA15" s="12">
        <v>19529.013283734552</v>
      </c>
      <c r="AB15" s="12">
        <v>18251.415867114934</v>
      </c>
    </row>
    <row r="16" spans="1:30">
      <c r="A16" s="44" t="s">
        <v>19</v>
      </c>
      <c r="B16" s="44" t="s">
        <v>15</v>
      </c>
      <c r="C16" s="12">
        <v>0</v>
      </c>
      <c r="D16" s="12">
        <v>0</v>
      </c>
      <c r="E16" s="12">
        <v>0</v>
      </c>
      <c r="F16" s="12">
        <v>0</v>
      </c>
      <c r="G16" s="12">
        <v>27571.298093378449</v>
      </c>
      <c r="H16" s="12">
        <v>25767.569822357953</v>
      </c>
      <c r="I16" s="12">
        <v>24081.84276804886</v>
      </c>
      <c r="J16" s="12">
        <v>22565.965709694119</v>
      </c>
      <c r="K16" s="12">
        <v>21030.117317350967</v>
      </c>
      <c r="L16" s="12">
        <v>19654.315812288427</v>
      </c>
      <c r="M16" s="12">
        <v>18368.519788230016</v>
      </c>
      <c r="N16" s="12">
        <v>17212.281639969817</v>
      </c>
      <c r="O16" s="12">
        <v>16040.807009448166</v>
      </c>
      <c r="P16" s="12">
        <v>14991.40944753457</v>
      </c>
      <c r="Q16" s="12">
        <v>14010.663737979581</v>
      </c>
      <c r="R16" s="12">
        <v>13128.736441087798</v>
      </c>
      <c r="S16" s="12">
        <v>12235.189530569147</v>
      </c>
      <c r="T16" s="12">
        <v>11434.780360628192</v>
      </c>
      <c r="U16" s="12">
        <v>10686.711139343746</v>
      </c>
      <c r="V16" s="12">
        <v>10014.016024510116</v>
      </c>
      <c r="W16" s="12">
        <v>9332.4714781158764</v>
      </c>
      <c r="X16" s="12">
        <v>8721.9364317324598</v>
      </c>
      <c r="Y16" s="12">
        <v>8151.3430288565205</v>
      </c>
      <c r="Z16" s="12">
        <v>7638.241696879235</v>
      </c>
      <c r="AA16" s="12">
        <v>7118.3802922370623</v>
      </c>
      <c r="AB16" s="12">
        <v>6652.6924677866682</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93466.807253734296</v>
      </c>
      <c r="E18" s="26">
        <v>190211.10994429063</v>
      </c>
      <c r="F18" s="26">
        <v>-236269.63165564238</v>
      </c>
      <c r="G18" s="26">
        <v>88826.398637082399</v>
      </c>
      <c r="H18" s="26">
        <v>40116.136328778113</v>
      </c>
      <c r="I18" s="26">
        <v>146581.70475103665</v>
      </c>
      <c r="J18" s="26">
        <v>237690.09208250188</v>
      </c>
      <c r="K18" s="26">
        <v>352961.58931495185</v>
      </c>
      <c r="L18" s="26">
        <v>543817.45326785359</v>
      </c>
      <c r="M18" s="26">
        <v>587463.06629422528</v>
      </c>
      <c r="N18" s="26">
        <v>653124.33451883472</v>
      </c>
      <c r="O18" s="26">
        <v>677566.10644208698</v>
      </c>
      <c r="P18" s="26">
        <v>715822.79289475107</v>
      </c>
      <c r="Q18" s="26">
        <v>727618.95872394659</v>
      </c>
      <c r="R18" s="26">
        <v>736885.39516651665</v>
      </c>
      <c r="S18" s="26">
        <v>699267.72002753057</v>
      </c>
      <c r="T18" s="26">
        <v>683320.64762764424</v>
      </c>
      <c r="U18" s="26">
        <v>648359.23607781006</v>
      </c>
      <c r="V18" s="26">
        <v>623033.33580261562</v>
      </c>
      <c r="W18" s="26">
        <v>600788.91020480148</v>
      </c>
      <c r="X18" s="26">
        <v>579458.99436892127</v>
      </c>
      <c r="Y18" s="26">
        <v>553015.85802962666</v>
      </c>
      <c r="Z18" s="26">
        <v>522307.29752006667</v>
      </c>
      <c r="AA18" s="26">
        <v>493727.55228836741</v>
      </c>
      <c r="AB18" s="26">
        <v>477546.15380282264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-40808.49252046433</v>
      </c>
      <c r="G21" s="12">
        <v>-86533.452616291674</v>
      </c>
      <c r="H21" s="12">
        <v>-131185.79922524124</v>
      </c>
      <c r="I21" s="12">
        <v>-122603.55064364728</v>
      </c>
      <c r="J21" s="12">
        <v>-114886.03445716348</v>
      </c>
      <c r="K21" s="12">
        <v>-107066.84088749773</v>
      </c>
      <c r="L21" s="12">
        <v>-1.5817954462589203E-5</v>
      </c>
      <c r="M21" s="12">
        <v>-1.4783135007648089E-5</v>
      </c>
      <c r="N21" s="12">
        <v>-1.3852582155715529E-5</v>
      </c>
      <c r="O21" s="12">
        <v>-1.2909769377582549E-5</v>
      </c>
      <c r="P21" s="12">
        <v>-1.2065205022417699E-5</v>
      </c>
      <c r="Q21" s="12">
        <v>-1.1275892541174971E-5</v>
      </c>
      <c r="R21" s="12">
        <v>-1.05661098085647E-5</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1.5440584146597799E-4</v>
      </c>
      <c r="F23" s="12">
        <v>2.4323858229825701E-4</v>
      </c>
      <c r="G23" s="12">
        <v>2.2668365838963999E-4</v>
      </c>
      <c r="H23" s="12">
        <v>2.1185388628645099E-4</v>
      </c>
      <c r="I23" s="12">
        <v>3.79909149611471E-4</v>
      </c>
      <c r="J23" s="12">
        <v>3.62486418035196E-4</v>
      </c>
      <c r="K23" s="12">
        <v>3.7392257056878596E-4</v>
      </c>
      <c r="L23" s="12">
        <v>7.8387729255554499E-4</v>
      </c>
      <c r="M23" s="12">
        <v>1.0087200109764E-3</v>
      </c>
      <c r="N23" s="12">
        <v>1.17989754004017E-3</v>
      </c>
      <c r="O23" s="12">
        <v>1.09959319929468E-3</v>
      </c>
      <c r="P23" s="12">
        <v>2.06441600456148E-3</v>
      </c>
      <c r="Q23" s="12">
        <v>1.9306313091048799E-3</v>
      </c>
      <c r="R23" s="12">
        <v>1.8119746072651499E-3</v>
      </c>
      <c r="S23" s="12">
        <v>5.4742194173836101E-3</v>
      </c>
      <c r="T23" s="12">
        <v>1.02163571103906E-2</v>
      </c>
      <c r="U23" s="12">
        <v>9.5479972967711501E-3</v>
      </c>
      <c r="V23" s="12">
        <v>8.9473849925071E-3</v>
      </c>
      <c r="W23" s="12">
        <v>8.3384220708665104E-3</v>
      </c>
      <c r="X23" s="12">
        <v>7.7929178210692004E-3</v>
      </c>
      <c r="Y23" s="12">
        <v>7.28585546687019E-3</v>
      </c>
      <c r="Z23" s="12">
        <v>6.8281831358237999E-3</v>
      </c>
      <c r="AA23" s="12">
        <v>6.3639991817421799E-3</v>
      </c>
      <c r="AB23" s="12">
        <v>5.9494170671741198E-3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6.6261880219016902E-4</v>
      </c>
      <c r="E25" s="12">
        <v>9.8401136223490084E-4</v>
      </c>
      <c r="F25" s="12">
        <v>9.9528577754449802E-4</v>
      </c>
      <c r="G25" s="12">
        <v>1.2886135648082799E-3</v>
      </c>
      <c r="H25" s="12">
        <v>1.2067911935897439E-3</v>
      </c>
      <c r="I25" s="12">
        <v>1.13285097043416E-3</v>
      </c>
      <c r="J25" s="12">
        <v>1.064468634897198E-3</v>
      </c>
      <c r="K25" s="12">
        <v>9.9722685474740386E-4</v>
      </c>
      <c r="L25" s="12">
        <v>9.7829030430111007E-4</v>
      </c>
      <c r="M25" s="12">
        <v>1.085549672354115E-3</v>
      </c>
      <c r="N25" s="12">
        <v>1.789814386234995E-3</v>
      </c>
      <c r="O25" s="12">
        <v>1.6724043212715052E-3</v>
      </c>
      <c r="P25" s="12">
        <v>2.2692947811270318E-3</v>
      </c>
      <c r="Q25" s="12">
        <v>2.1237173695401582E-3</v>
      </c>
      <c r="R25" s="12">
        <v>1.9988835414394899E-3</v>
      </c>
      <c r="S25" s="12">
        <v>1.906793072692161E-3</v>
      </c>
      <c r="T25" s="12">
        <v>3.077249843778089E-2</v>
      </c>
      <c r="U25" s="12">
        <v>2.876152048386291E-2</v>
      </c>
      <c r="V25" s="12">
        <v>2.6973796834083418E-2</v>
      </c>
      <c r="W25" s="12">
        <v>2.5155086090801911E-2</v>
      </c>
      <c r="X25" s="12">
        <v>2.351251592355548E-2</v>
      </c>
      <c r="Y25" s="12">
        <v>2.1988389353868092E-2</v>
      </c>
      <c r="Z25" s="12">
        <v>2.0723367421930452E-2</v>
      </c>
      <c r="AA25" s="12">
        <v>1.9335673886887391E-2</v>
      </c>
      <c r="AB25" s="12">
        <v>1.8363763473672769E-2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73572.553588651659</v>
      </c>
      <c r="E28" s="12">
        <v>92209.973212273399</v>
      </c>
      <c r="F28" s="12">
        <v>103844.5490718681</v>
      </c>
      <c r="G28" s="12">
        <v>124699.32236109619</v>
      </c>
      <c r="H28" s="12">
        <v>116541.42276092226</v>
      </c>
      <c r="I28" s="12">
        <v>108917.21750323576</v>
      </c>
      <c r="J28" s="12">
        <v>102061.21386667603</v>
      </c>
      <c r="K28" s="12">
        <v>95114.883175140421</v>
      </c>
      <c r="L28" s="12">
        <v>88892.414736458333</v>
      </c>
      <c r="M28" s="12">
        <v>83077.023727297463</v>
      </c>
      <c r="N28" s="12">
        <v>77847.581710451967</v>
      </c>
      <c r="O28" s="12">
        <v>74429.303154981215</v>
      </c>
      <c r="P28" s="12">
        <v>84303.926450204963</v>
      </c>
      <c r="Q28" s="12">
        <v>78788.716555827006</v>
      </c>
      <c r="R28" s="12">
        <v>73829.210846313814</v>
      </c>
      <c r="S28" s="12">
        <v>69388.265589901712</v>
      </c>
      <c r="T28" s="12">
        <v>67732.985039059145</v>
      </c>
      <c r="U28" s="12">
        <v>63450.724687147638</v>
      </c>
      <c r="V28" s="12">
        <v>59456.697435196031</v>
      </c>
      <c r="W28" s="12">
        <v>55410.049738591697</v>
      </c>
      <c r="X28" s="12">
        <v>56072.697483078373</v>
      </c>
      <c r="Y28" s="12">
        <v>52530.583381517208</v>
      </c>
      <c r="Z28" s="12">
        <v>49270.430228211255</v>
      </c>
      <c r="AA28" s="12">
        <v>47030.465420403045</v>
      </c>
      <c r="AB28" s="12">
        <v>45761.16291063495</v>
      </c>
      <c r="AC28" s="34"/>
      <c r="AD28" s="34"/>
    </row>
    <row r="29" spans="1:30">
      <c r="A29" s="44" t="s">
        <v>25</v>
      </c>
      <c r="B29" s="44" t="s">
        <v>8</v>
      </c>
      <c r="C29" s="12">
        <v>0</v>
      </c>
      <c r="D29" s="12">
        <v>3.2074983313337135E-3</v>
      </c>
      <c r="E29" s="12">
        <v>4613.079990708884</v>
      </c>
      <c r="F29" s="12">
        <v>6957.0689613104905</v>
      </c>
      <c r="G29" s="12">
        <v>30103.570500500817</v>
      </c>
      <c r="H29" s="12">
        <v>28134.178030015049</v>
      </c>
      <c r="I29" s="12">
        <v>26293.624319793453</v>
      </c>
      <c r="J29" s="12">
        <v>24638.521590516604</v>
      </c>
      <c r="K29" s="12">
        <v>22961.613075414352</v>
      </c>
      <c r="L29" s="12">
        <v>21459.451587759795</v>
      </c>
      <c r="M29" s="12">
        <v>20055.562320814035</v>
      </c>
      <c r="N29" s="12">
        <v>18793.126404346724</v>
      </c>
      <c r="O29" s="12">
        <v>17514.058047740942</v>
      </c>
      <c r="P29" s="12">
        <v>16368.27859777959</v>
      </c>
      <c r="Q29" s="12">
        <v>15297.456645532999</v>
      </c>
      <c r="R29" s="12">
        <v>14334.529439149863</v>
      </c>
      <c r="S29" s="12">
        <v>21611.382789730393</v>
      </c>
      <c r="T29" s="12">
        <v>27766.657953940248</v>
      </c>
      <c r="U29" s="12">
        <v>33994.428934067633</v>
      </c>
      <c r="V29" s="12">
        <v>38357.361452877805</v>
      </c>
      <c r="W29" s="12">
        <v>36221.468918840415</v>
      </c>
      <c r="X29" s="12">
        <v>39885.297683302138</v>
      </c>
      <c r="Y29" s="12">
        <v>42779.323552028174</v>
      </c>
      <c r="Z29" s="12">
        <v>40449.107601827927</v>
      </c>
      <c r="AA29" s="12">
        <v>38458.652701250823</v>
      </c>
      <c r="AB29" s="12">
        <v>38274.039235048949</v>
      </c>
      <c r="AC29" s="34"/>
      <c r="AD29" s="34"/>
    </row>
    <row r="30" spans="1:30">
      <c r="A30" s="44" t="s">
        <v>25</v>
      </c>
      <c r="B30" s="44" t="s">
        <v>91</v>
      </c>
      <c r="C30" s="12">
        <v>0</v>
      </c>
      <c r="D30" s="12">
        <v>4991.0231604994578</v>
      </c>
      <c r="E30" s="12">
        <v>7607.9118242142631</v>
      </c>
      <c r="F30" s="12">
        <v>7129.0172011689074</v>
      </c>
      <c r="G30" s="12">
        <v>6643.8131847360219</v>
      </c>
      <c r="H30" s="12">
        <v>6209.1712013954157</v>
      </c>
      <c r="I30" s="12">
        <v>5802.9637419327282</v>
      </c>
      <c r="J30" s="12">
        <v>5437.685045662136</v>
      </c>
      <c r="K30" s="12">
        <v>5067.5938503484995</v>
      </c>
      <c r="L30" s="12">
        <v>4736.0690475110978</v>
      </c>
      <c r="M30" s="12">
        <v>4426.2327821160661</v>
      </c>
      <c r="N30" s="12">
        <v>4147.6153375794829</v>
      </c>
      <c r="O30" s="12">
        <v>3865.3269040355103</v>
      </c>
      <c r="P30" s="12">
        <v>3612.4582730106226</v>
      </c>
      <c r="Q30" s="12">
        <v>3376.1293082747757</v>
      </c>
      <c r="R30" s="12">
        <v>3163.6124794369039</v>
      </c>
      <c r="S30" s="12">
        <v>2948.2959586475076</v>
      </c>
      <c r="T30" s="12">
        <v>4548.8006571330598</v>
      </c>
      <c r="U30" s="12">
        <v>4251.2157138133252</v>
      </c>
      <c r="V30" s="12">
        <v>3983.6148407734745</v>
      </c>
      <c r="W30" s="12">
        <v>10726.81688554709</v>
      </c>
      <c r="X30" s="12">
        <v>10025.063182202279</v>
      </c>
      <c r="Y30" s="12">
        <v>9369.220562774537</v>
      </c>
      <c r="Z30" s="12">
        <v>8779.4582095467977</v>
      </c>
      <c r="AA30" s="12">
        <v>8181.9247070097163</v>
      </c>
      <c r="AB30" s="12">
        <v>7646.6587198998041</v>
      </c>
      <c r="AC30" s="34"/>
      <c r="AD30" s="34"/>
    </row>
    <row r="31" spans="1:30">
      <c r="A31" s="44" t="s">
        <v>25</v>
      </c>
      <c r="B31" s="44" t="s">
        <v>15</v>
      </c>
      <c r="C31" s="12">
        <v>0</v>
      </c>
      <c r="D31" s="12">
        <v>0</v>
      </c>
      <c r="E31" s="12">
        <v>0</v>
      </c>
      <c r="F31" s="12">
        <v>0</v>
      </c>
      <c r="G31" s="12">
        <v>21298.895565544441</v>
      </c>
      <c r="H31" s="12">
        <v>19905.509961511867</v>
      </c>
      <c r="I31" s="12">
        <v>18603.280349823999</v>
      </c>
      <c r="J31" s="12">
        <v>17432.261122705127</v>
      </c>
      <c r="K31" s="12">
        <v>16245.813860944145</v>
      </c>
      <c r="L31" s="12">
        <v>15183.003649634051</v>
      </c>
      <c r="M31" s="12">
        <v>14189.723060674272</v>
      </c>
      <c r="N31" s="12">
        <v>13296.523694312402</v>
      </c>
      <c r="O31" s="12">
        <v>12391.556514516162</v>
      </c>
      <c r="P31" s="12">
        <v>11580.894013773477</v>
      </c>
      <c r="Q31" s="12">
        <v>10823.265445895122</v>
      </c>
      <c r="R31" s="12">
        <v>10141.974240111185</v>
      </c>
      <c r="S31" s="12">
        <v>9451.70711310152</v>
      </c>
      <c r="T31" s="12">
        <v>8833.3791619098247</v>
      </c>
      <c r="U31" s="12">
        <v>8255.4946321685056</v>
      </c>
      <c r="V31" s="12">
        <v>7735.8367376361693</v>
      </c>
      <c r="W31" s="12">
        <v>7209.3338466997429</v>
      </c>
      <c r="X31" s="12">
        <v>6737.6952278896651</v>
      </c>
      <c r="Y31" s="12">
        <v>6296.9114401671604</v>
      </c>
      <c r="Z31" s="12">
        <v>5900.5402567654037</v>
      </c>
      <c r="AA31" s="12">
        <v>5498.9469671801908</v>
      </c>
      <c r="AB31" s="12">
        <v>5139.2027918982576</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78563.58061926825</v>
      </c>
      <c r="E33" s="26">
        <v>104430.96616561375</v>
      </c>
      <c r="F33" s="26">
        <v>77122.143952407525</v>
      </c>
      <c r="G33" s="26">
        <v>96212.150510883017</v>
      </c>
      <c r="H33" s="26">
        <v>39604.48414724844</v>
      </c>
      <c r="I33" s="26">
        <v>37013.536783898788</v>
      </c>
      <c r="J33" s="26">
        <v>34683.648595351478</v>
      </c>
      <c r="K33" s="26">
        <v>32323.064445499112</v>
      </c>
      <c r="L33" s="26">
        <v>130270.94076771293</v>
      </c>
      <c r="M33" s="26">
        <v>121748.54397038837</v>
      </c>
      <c r="N33" s="26">
        <v>114084.85010254991</v>
      </c>
      <c r="O33" s="26">
        <v>108200.24738036159</v>
      </c>
      <c r="P33" s="26">
        <v>115865.56165641423</v>
      </c>
      <c r="Q33" s="26">
        <v>108285.57199860268</v>
      </c>
      <c r="R33" s="26">
        <v>101469.33080530381</v>
      </c>
      <c r="S33" s="26">
        <v>103399.65883239362</v>
      </c>
      <c r="T33" s="26">
        <v>108881.86380089782</v>
      </c>
      <c r="U33" s="26">
        <v>109951.90227671489</v>
      </c>
      <c r="V33" s="26">
        <v>109533.54638766531</v>
      </c>
      <c r="W33" s="26">
        <v>109567.7028831871</v>
      </c>
      <c r="X33" s="26">
        <v>112720.78488190621</v>
      </c>
      <c r="Y33" s="26">
        <v>110976.0682107319</v>
      </c>
      <c r="Z33" s="26">
        <v>104399.56384790194</v>
      </c>
      <c r="AA33" s="26">
        <v>99170.01549551684</v>
      </c>
      <c r="AB33" s="26">
        <v>96821.087970662498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-136354.06914034404</v>
      </c>
      <c r="G36" s="12">
        <v>-127073.75287542316</v>
      </c>
      <c r="H36" s="12">
        <v>-170360.73071577639</v>
      </c>
      <c r="I36" s="12">
        <v>-106402.53489953223</v>
      </c>
      <c r="J36" s="12">
        <v>-99704.822793650354</v>
      </c>
      <c r="K36" s="12">
        <v>-69374.867705179655</v>
      </c>
      <c r="L36" s="12">
        <v>-30172.901955063971</v>
      </c>
      <c r="M36" s="12">
        <v>-28198.973781925233</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1.2551469757457302E-4</v>
      </c>
      <c r="F38" s="12">
        <v>2.03162539154248E-4</v>
      </c>
      <c r="G38" s="12">
        <v>1.8933520820616601E-4</v>
      </c>
      <c r="H38" s="12">
        <v>1.7694879266675801E-4</v>
      </c>
      <c r="I38" s="12">
        <v>2.8318517032097199E-4</v>
      </c>
      <c r="J38" s="12">
        <v>2.85252054645168E-4</v>
      </c>
      <c r="K38" s="12">
        <v>3.0502712239759898E-4</v>
      </c>
      <c r="L38" s="12">
        <v>5.3328784190841106E-4</v>
      </c>
      <c r="M38" s="12">
        <v>5.0103739663163202E-4</v>
      </c>
      <c r="N38" s="12">
        <v>1.9124287341542E-3</v>
      </c>
      <c r="O38" s="12">
        <v>1.7907551673716599E-3</v>
      </c>
      <c r="P38" s="12">
        <v>439.19944110653302</v>
      </c>
      <c r="Q38" s="12">
        <v>410.46676727495696</v>
      </c>
      <c r="R38" s="12">
        <v>384.62915348679201</v>
      </c>
      <c r="S38" s="12">
        <v>358.45113743133697</v>
      </c>
      <c r="T38" s="12">
        <v>3074.4911829314101</v>
      </c>
      <c r="U38" s="12">
        <v>2873.3562453376903</v>
      </c>
      <c r="V38" s="12">
        <v>2692.4873131690701</v>
      </c>
      <c r="W38" s="12">
        <v>2509.2354538828399</v>
      </c>
      <c r="X38" s="12">
        <v>2762.4710160413797</v>
      </c>
      <c r="Y38" s="12">
        <v>5445.6605717704497</v>
      </c>
      <c r="Z38" s="12">
        <v>5102.8729984244901</v>
      </c>
      <c r="AA38" s="12">
        <v>4755.5692416195898</v>
      </c>
      <c r="AB38" s="12">
        <v>4444.4572357492998</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2.6283144128509E-4</v>
      </c>
      <c r="E40" s="12">
        <v>5.6069654051922504E-4</v>
      </c>
      <c r="F40" s="12">
        <v>6.3327805854128491E-4</v>
      </c>
      <c r="G40" s="12">
        <v>2.7313743859688228E-3</v>
      </c>
      <c r="H40" s="12">
        <v>2.5564054920598602E-3</v>
      </c>
      <c r="I40" s="12">
        <v>2.3942785672190639E-3</v>
      </c>
      <c r="J40" s="12">
        <v>2.2468642699116641E-3</v>
      </c>
      <c r="K40" s="12">
        <v>2.0978721840139822E-3</v>
      </c>
      <c r="L40" s="12">
        <v>2626.5379100441378</v>
      </c>
      <c r="M40" s="12">
        <v>2454.7083395798886</v>
      </c>
      <c r="N40" s="12">
        <v>6195.4542160191586</v>
      </c>
      <c r="O40" s="12">
        <v>5773.788907990328</v>
      </c>
      <c r="P40" s="12">
        <v>5396.0644884295934</v>
      </c>
      <c r="Q40" s="12">
        <v>5043.050924407029</v>
      </c>
      <c r="R40" s="12">
        <v>4725.6063957737451</v>
      </c>
      <c r="S40" s="12">
        <v>4403.9795802045719</v>
      </c>
      <c r="T40" s="12">
        <v>4115.8688129519142</v>
      </c>
      <c r="U40" s="12">
        <v>3846.6063685627992</v>
      </c>
      <c r="V40" s="12">
        <v>3604.4743479547114</v>
      </c>
      <c r="W40" s="12">
        <v>3359.1526624071066</v>
      </c>
      <c r="X40" s="12">
        <v>3139.395023067344</v>
      </c>
      <c r="Y40" s="12">
        <v>2934.0147164735613</v>
      </c>
      <c r="Z40" s="12">
        <v>2749.3275220487562</v>
      </c>
      <c r="AA40" s="12">
        <v>3035.3238168081934</v>
      </c>
      <c r="AB40" s="12">
        <v>4292.8157500694251</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14903.171923899774</v>
      </c>
      <c r="E43" s="12">
        <v>72029.916780279513</v>
      </c>
      <c r="F43" s="12">
        <v>80735.693763046045</v>
      </c>
      <c r="G43" s="12">
        <v>112943.69766325476</v>
      </c>
      <c r="H43" s="12">
        <v>105554.85762785486</v>
      </c>
      <c r="I43" s="12">
        <v>98649.399624724349</v>
      </c>
      <c r="J43" s="12">
        <v>92439.723523225766</v>
      </c>
      <c r="K43" s="12">
        <v>86148.235665412867</v>
      </c>
      <c r="L43" s="12">
        <v>80512.370852653592</v>
      </c>
      <c r="M43" s="12">
        <v>89794.723979797636</v>
      </c>
      <c r="N43" s="12">
        <v>84142.422589504175</v>
      </c>
      <c r="O43" s="12">
        <v>78415.652781334225</v>
      </c>
      <c r="P43" s="12">
        <v>73285.659291931908</v>
      </c>
      <c r="Q43" s="12">
        <v>68491.270539240097</v>
      </c>
      <c r="R43" s="12">
        <v>64179.956031152244</v>
      </c>
      <c r="S43" s="12">
        <v>60283.404708136346</v>
      </c>
      <c r="T43" s="12">
        <v>60043.528991636253</v>
      </c>
      <c r="U43" s="12">
        <v>56115.448778757876</v>
      </c>
      <c r="V43" s="12">
        <v>52583.155188813063</v>
      </c>
      <c r="W43" s="12">
        <v>49004.324086936962</v>
      </c>
      <c r="X43" s="12">
        <v>46875.905326926732</v>
      </c>
      <c r="Y43" s="12">
        <v>43809.267145954436</v>
      </c>
      <c r="Z43" s="12">
        <v>41051.60899111168</v>
      </c>
      <c r="AA43" s="12">
        <v>39265.033634214044</v>
      </c>
      <c r="AB43" s="12">
        <v>36827.521492116532</v>
      </c>
      <c r="AC43" s="34"/>
      <c r="AD43" s="34"/>
    </row>
    <row r="44" spans="1:30">
      <c r="A44" s="44" t="s">
        <v>26</v>
      </c>
      <c r="B44" s="44" t="s">
        <v>8</v>
      </c>
      <c r="C44" s="12">
        <v>0</v>
      </c>
      <c r="D44" s="12">
        <v>4.0929386054615758E-3</v>
      </c>
      <c r="E44" s="12">
        <v>6.547949420256073E-3</v>
      </c>
      <c r="F44" s="12">
        <v>1.5592432251201353E-2</v>
      </c>
      <c r="G44" s="12">
        <v>97.27261103898428</v>
      </c>
      <c r="H44" s="12">
        <v>90.908982254103989</v>
      </c>
      <c r="I44" s="12">
        <v>84.96166563437707</v>
      </c>
      <c r="J44" s="12">
        <v>79.613590261994716</v>
      </c>
      <c r="K44" s="12">
        <v>74.195063976986972</v>
      </c>
      <c r="L44" s="12">
        <v>16397.415327568215</v>
      </c>
      <c r="M44" s="12">
        <v>21007.834469335336</v>
      </c>
      <c r="N44" s="12">
        <v>19685.456011495731</v>
      </c>
      <c r="O44" s="12">
        <v>18345.655323094368</v>
      </c>
      <c r="P44" s="12">
        <v>17145.472307890701</v>
      </c>
      <c r="Q44" s="12">
        <v>16023.805904594634</v>
      </c>
      <c r="R44" s="12">
        <v>15015.156724886929</v>
      </c>
      <c r="S44" s="12">
        <v>15456.553957894621</v>
      </c>
      <c r="T44" s="12">
        <v>14445.3789757422</v>
      </c>
      <c r="U44" s="12">
        <v>15049.007154755773</v>
      </c>
      <c r="V44" s="12">
        <v>19511.003587607385</v>
      </c>
      <c r="W44" s="12">
        <v>19420.9205483929</v>
      </c>
      <c r="X44" s="12">
        <v>19508.383205711936</v>
      </c>
      <c r="Y44" s="12">
        <v>18232.134324107974</v>
      </c>
      <c r="Z44" s="12">
        <v>19083.541771909746</v>
      </c>
      <c r="AA44" s="12">
        <v>20982.172036064349</v>
      </c>
      <c r="AB44" s="12">
        <v>28507.289323369074</v>
      </c>
      <c r="AC44" s="34"/>
      <c r="AD44" s="34"/>
    </row>
    <row r="45" spans="1:30">
      <c r="A45" s="44" t="s">
        <v>26</v>
      </c>
      <c r="B45" s="44" t="s">
        <v>91</v>
      </c>
      <c r="C45" s="12">
        <v>0</v>
      </c>
      <c r="D45" s="12">
        <v>7.0354346483646408E-3</v>
      </c>
      <c r="E45" s="12">
        <v>2.3342073423999309E-2</v>
      </c>
      <c r="F45" s="12">
        <v>2.18841289451524E-2</v>
      </c>
      <c r="G45" s="12">
        <v>2.3306186974271368E-2</v>
      </c>
      <c r="H45" s="12">
        <v>2.1784540818930519E-2</v>
      </c>
      <c r="I45" s="12">
        <v>2.036706868909996E-2</v>
      </c>
      <c r="J45" s="12">
        <v>1.9097913429146331E-2</v>
      </c>
      <c r="K45" s="12">
        <v>1.7815481550962409E-2</v>
      </c>
      <c r="L45" s="12">
        <v>1.6997777923227139E-2</v>
      </c>
      <c r="M45" s="12">
        <v>1.7927484297970253E-2</v>
      </c>
      <c r="N45" s="12">
        <v>3.1969074185349791E-2</v>
      </c>
      <c r="O45" s="12">
        <v>2.98375018715029E-2</v>
      </c>
      <c r="P45" s="12">
        <v>3.0111375513960297E-2</v>
      </c>
      <c r="Q45" s="12">
        <v>2.8219045649335708E-2</v>
      </c>
      <c r="R45" s="12">
        <v>2.6527077575892306E-2</v>
      </c>
      <c r="S45" s="12">
        <v>2.4842458105561668E-2</v>
      </c>
      <c r="T45" s="12">
        <v>1134.0100183978984</v>
      </c>
      <c r="U45" s="12">
        <v>1059.822617963674</v>
      </c>
      <c r="V45" s="12">
        <v>993.11117489928063</v>
      </c>
      <c r="W45" s="12">
        <v>1480.3992603763124</v>
      </c>
      <c r="X45" s="12">
        <v>1383.5509457517062</v>
      </c>
      <c r="Y45" s="12">
        <v>1880.6008609764392</v>
      </c>
      <c r="Z45" s="12">
        <v>1762.2229435538461</v>
      </c>
      <c r="AA45" s="12">
        <v>1642.2854336826701</v>
      </c>
      <c r="AB45" s="12">
        <v>1534.8463588713273</v>
      </c>
      <c r="AC45" s="34"/>
      <c r="AD45" s="34"/>
    </row>
    <row r="46" spans="1:30">
      <c r="A46" s="44" t="s">
        <v>26</v>
      </c>
      <c r="B46" s="44" t="s">
        <v>15</v>
      </c>
      <c r="C46" s="12">
        <v>0</v>
      </c>
      <c r="D46" s="12">
        <v>0</v>
      </c>
      <c r="E46" s="12">
        <v>0</v>
      </c>
      <c r="F46" s="12">
        <v>0</v>
      </c>
      <c r="G46" s="12">
        <v>0.10725308990348502</v>
      </c>
      <c r="H46" s="12">
        <v>0.10031175892766489</v>
      </c>
      <c r="I46" s="12">
        <v>9.3767680515721319E-2</v>
      </c>
      <c r="J46" s="12">
        <v>8.7877329235641136E-2</v>
      </c>
      <c r="K46" s="12">
        <v>8.191451162497769E-2</v>
      </c>
      <c r="L46" s="12">
        <v>7.6603280355972747E-2</v>
      </c>
      <c r="M46" s="12">
        <v>7.168290202182187E-2</v>
      </c>
      <c r="N46" s="12">
        <v>6.7827037273978263E-2</v>
      </c>
      <c r="O46" s="12">
        <v>6.3237926077659351E-2</v>
      </c>
      <c r="P46" s="12">
        <v>5.9163664689982562E-2</v>
      </c>
      <c r="Q46" s="12">
        <v>5.5330229620897391E-2</v>
      </c>
      <c r="R46" s="12">
        <v>5.1920194325730584E-2</v>
      </c>
      <c r="S46" s="12">
        <v>4.8480825938407877E-2</v>
      </c>
      <c r="T46" s="12">
        <v>4.8942522791153929E-2</v>
      </c>
      <c r="U46" s="12">
        <v>4.5880448443832315E-2</v>
      </c>
      <c r="V46" s="12">
        <v>4.3116474899290186E-2</v>
      </c>
      <c r="W46" s="12">
        <v>4.8053593276673627E-2</v>
      </c>
      <c r="X46" s="12">
        <v>4.5036814416060188E-2</v>
      </c>
      <c r="Y46" s="12">
        <v>4.2136955634169526E-2</v>
      </c>
      <c r="Z46" s="12">
        <v>3.9534048707787352E-2</v>
      </c>
      <c r="AA46" s="12">
        <v>3.6951656552437019E-2</v>
      </c>
      <c r="AB46" s="12">
        <v>3.4614325828187804E-2</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14903.183315104468</v>
      </c>
      <c r="E48" s="26">
        <v>72029.9473565136</v>
      </c>
      <c r="F48" s="26">
        <v>-55618.337064296204</v>
      </c>
      <c r="G48" s="26">
        <v>-14032.649121142944</v>
      </c>
      <c r="H48" s="26">
        <v>-64714.839276013394</v>
      </c>
      <c r="I48" s="26">
        <v>-7668.05679696056</v>
      </c>
      <c r="J48" s="26">
        <v>-7185.3761728036015</v>
      </c>
      <c r="K48" s="26">
        <v>16847.665157102681</v>
      </c>
      <c r="L48" s="26">
        <v>69363.516269548098</v>
      </c>
      <c r="M48" s="26">
        <v>85058.38311821135</v>
      </c>
      <c r="N48" s="26">
        <v>110023.43452555926</v>
      </c>
      <c r="O48" s="26">
        <v>102535.19187860204</v>
      </c>
      <c r="P48" s="26">
        <v>96266.484804398933</v>
      </c>
      <c r="Q48" s="26">
        <v>89968.677684791983</v>
      </c>
      <c r="R48" s="26">
        <v>84305.426752571599</v>
      </c>
      <c r="S48" s="26">
        <v>80502.462706950915</v>
      </c>
      <c r="T48" s="26">
        <v>82813.32692418246</v>
      </c>
      <c r="U48" s="26">
        <v>78944.287045826248</v>
      </c>
      <c r="V48" s="26">
        <v>79384.274728918419</v>
      </c>
      <c r="W48" s="26">
        <v>75774.080065589398</v>
      </c>
      <c r="X48" s="26">
        <v>73669.750554313519</v>
      </c>
      <c r="Y48" s="26">
        <v>72301.719756238483</v>
      </c>
      <c r="Z48" s="26">
        <v>69749.613761097222</v>
      </c>
      <c r="AA48" s="26">
        <v>69680.421114045399</v>
      </c>
      <c r="AB48" s="26">
        <v>75606.964774501466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-309615.11926309712</v>
      </c>
      <c r="G52" s="12">
        <v>-221633.63659270291</v>
      </c>
      <c r="H52" s="12">
        <v>-173307.3347049322</v>
      </c>
      <c r="I52" s="12">
        <v>-110082.93041981336</v>
      </c>
      <c r="J52" s="12">
        <v>-53194.927774772674</v>
      </c>
      <c r="K52" s="12">
        <v>-3016.0570603718479</v>
      </c>
      <c r="L52" s="12">
        <v>-1.9270595769807101E-5</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2.6021540737500797E-4</v>
      </c>
      <c r="E55" s="12">
        <v>5.6186383721514303E-4</v>
      </c>
      <c r="F55" s="12">
        <v>1.6083381429449889E-3</v>
      </c>
      <c r="G55" s="12">
        <v>1.9662501646771488E-3</v>
      </c>
      <c r="H55" s="12">
        <v>1.839036021983663E-3</v>
      </c>
      <c r="I55" s="12">
        <v>1.7260316603122771E-3</v>
      </c>
      <c r="J55" s="12">
        <v>1.620571159683399E-3</v>
      </c>
      <c r="K55" s="12">
        <v>1.9694435034935667E-3</v>
      </c>
      <c r="L55" s="12">
        <v>1.8463941888334329E-3</v>
      </c>
      <c r="M55" s="12">
        <v>1.7321871902506397E-3</v>
      </c>
      <c r="N55" s="12">
        <v>2.6671137437753625E-3</v>
      </c>
      <c r="O55" s="12">
        <v>2.488952256218055E-3</v>
      </c>
      <c r="P55" s="12">
        <v>3.4872486068023793E-3</v>
      </c>
      <c r="Q55" s="12">
        <v>3.2609622432705613E-3</v>
      </c>
      <c r="R55" s="12">
        <v>3.0678857444391772E-3</v>
      </c>
      <c r="S55" s="12">
        <v>2.8733218714398889E-3</v>
      </c>
      <c r="T55" s="12">
        <v>3019.2986664066602</v>
      </c>
      <c r="U55" s="12">
        <v>2821.7744552140848</v>
      </c>
      <c r="V55" s="12">
        <v>2644.1524802101203</v>
      </c>
      <c r="W55" s="12">
        <v>4716.3038767202233</v>
      </c>
      <c r="X55" s="12">
        <v>4407.7606327451331</v>
      </c>
      <c r="Y55" s="12">
        <v>4119.4024640814005</v>
      </c>
      <c r="Z55" s="12">
        <v>3860.0987594918865</v>
      </c>
      <c r="AA55" s="12">
        <v>3597.3787651503958</v>
      </c>
      <c r="AB55" s="12">
        <v>3362.0362322095284</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6.7843622046326645E-3</v>
      </c>
      <c r="E58" s="12">
        <v>1.3863576954189391E-2</v>
      </c>
      <c r="F58" s="12">
        <v>20884.115074803467</v>
      </c>
      <c r="G58" s="12">
        <v>171635.18136520858</v>
      </c>
      <c r="H58" s="12">
        <v>176679.67772126687</v>
      </c>
      <c r="I58" s="12">
        <v>165121.19764362389</v>
      </c>
      <c r="J58" s="12">
        <v>200993.28585994343</v>
      </c>
      <c r="K58" s="12">
        <v>244831.77829782176</v>
      </c>
      <c r="L58" s="12">
        <v>282489.46781785955</v>
      </c>
      <c r="M58" s="12">
        <v>314247.45774515264</v>
      </c>
      <c r="N58" s="12">
        <v>365045.62311168434</v>
      </c>
      <c r="O58" s="12">
        <v>405975.89080542774</v>
      </c>
      <c r="P58" s="12">
        <v>440889.08812855353</v>
      </c>
      <c r="Q58" s="12">
        <v>469496.68699280766</v>
      </c>
      <c r="R58" s="12">
        <v>493777.77666705858</v>
      </c>
      <c r="S58" s="12">
        <v>460171.04606801062</v>
      </c>
      <c r="T58" s="12">
        <v>430066.39844131755</v>
      </c>
      <c r="U58" s="12">
        <v>401931.21353670524</v>
      </c>
      <c r="V58" s="12">
        <v>376630.88125899911</v>
      </c>
      <c r="W58" s="12">
        <v>350997.21943255106</v>
      </c>
      <c r="X58" s="12">
        <v>328034.81879334722</v>
      </c>
      <c r="Y58" s="12">
        <v>306574.59700892569</v>
      </c>
      <c r="Z58" s="12">
        <v>288970.58982689783</v>
      </c>
      <c r="AA58" s="12">
        <v>269533.7244355235</v>
      </c>
      <c r="AB58" s="12">
        <v>253226.938942671</v>
      </c>
      <c r="AC58" s="34"/>
      <c r="AD58" s="34"/>
    </row>
    <row r="59" spans="1:30">
      <c r="A59" s="44" t="s">
        <v>27</v>
      </c>
      <c r="B59" s="44" t="s">
        <v>8</v>
      </c>
      <c r="C59" s="12">
        <v>0</v>
      </c>
      <c r="D59" s="12">
        <v>1.2374225441628588E-3</v>
      </c>
      <c r="E59" s="12">
        <v>2.6837724487773426E-3</v>
      </c>
      <c r="F59" s="12">
        <v>7.7381993184097528E-3</v>
      </c>
      <c r="G59" s="12">
        <v>1.1384313804929796E-2</v>
      </c>
      <c r="H59" s="12">
        <v>1.0639545609120536E-2</v>
      </c>
      <c r="I59" s="12">
        <v>9.9435005665019956E-3</v>
      </c>
      <c r="J59" s="12">
        <v>9.3191519854462345E-3</v>
      </c>
      <c r="K59" s="12">
        <v>8.7510224649456174E-3</v>
      </c>
      <c r="L59" s="12">
        <v>8.2330939687304452E-3</v>
      </c>
      <c r="M59" s="12">
        <v>7.7777185968678246E-3</v>
      </c>
      <c r="N59" s="12">
        <v>7.2908311515295426E-3</v>
      </c>
      <c r="O59" s="12">
        <v>6.7961730015711251E-3</v>
      </c>
      <c r="P59" s="12">
        <v>6.3582873778754209E-3</v>
      </c>
      <c r="Q59" s="12">
        <v>5.948530058456203E-3</v>
      </c>
      <c r="R59" s="12">
        <v>5.6875411321019665E-3</v>
      </c>
      <c r="S59" s="12">
        <v>5.4774423464992814E-3</v>
      </c>
      <c r="T59" s="12">
        <v>1.0245082519448279E-2</v>
      </c>
      <c r="U59" s="12">
        <v>9.8710538646653318E-3</v>
      </c>
      <c r="V59" s="12">
        <v>2.4939242914162909E-2</v>
      </c>
      <c r="W59" s="12">
        <v>5458.0592329259389</v>
      </c>
      <c r="X59" s="12">
        <v>5100.9901688727023</v>
      </c>
      <c r="Y59" s="12">
        <v>5292.6597431912442</v>
      </c>
      <c r="Z59" s="12">
        <v>4959.5031679830226</v>
      </c>
      <c r="AA59" s="12">
        <v>4621.9580899763268</v>
      </c>
      <c r="AB59" s="12">
        <v>4319.5875925214459</v>
      </c>
      <c r="AC59" s="34"/>
      <c r="AD59" s="34"/>
    </row>
    <row r="60" spans="1:30">
      <c r="A60" s="44" t="s">
        <v>27</v>
      </c>
      <c r="B60" s="44" t="s">
        <v>91</v>
      </c>
      <c r="C60" s="12">
        <v>0</v>
      </c>
      <c r="D60" s="12">
        <v>6.3960193041032202E-3</v>
      </c>
      <c r="E60" s="12">
        <v>2.8345385151135181E-2</v>
      </c>
      <c r="F60" s="12">
        <v>4176.6379038625973</v>
      </c>
      <c r="G60" s="12">
        <v>4641.7857372634435</v>
      </c>
      <c r="H60" s="12">
        <v>7362.5383769468999</v>
      </c>
      <c r="I60" s="12">
        <v>9143.9803134462145</v>
      </c>
      <c r="J60" s="12">
        <v>10685.733427455929</v>
      </c>
      <c r="K60" s="12">
        <v>11928.989327273575</v>
      </c>
      <c r="L60" s="12">
        <v>13185.287971256688</v>
      </c>
      <c r="M60" s="12">
        <v>19586.545877701945</v>
      </c>
      <c r="N60" s="12">
        <v>18353.633098848495</v>
      </c>
      <c r="O60" s="12">
        <v>17104.476860899649</v>
      </c>
      <c r="P60" s="12">
        <v>15985.492433256202</v>
      </c>
      <c r="Q60" s="12">
        <v>14939.712585497929</v>
      </c>
      <c r="R60" s="12">
        <v>13999.303687107209</v>
      </c>
      <c r="S60" s="12">
        <v>13046.505018682947</v>
      </c>
      <c r="T60" s="12">
        <v>12193.005735260329</v>
      </c>
      <c r="U60" s="12">
        <v>11395.332521716984</v>
      </c>
      <c r="V60" s="12">
        <v>10678.031436177544</v>
      </c>
      <c r="W60" s="12">
        <v>9951.290638596518</v>
      </c>
      <c r="X60" s="12">
        <v>9300.2717155507908</v>
      </c>
      <c r="Y60" s="12">
        <v>8691.8428026601068</v>
      </c>
      <c r="Z60" s="12">
        <v>8144.7181303888492</v>
      </c>
      <c r="AA60" s="12">
        <v>7590.3851690821539</v>
      </c>
      <c r="AB60" s="12">
        <v>7093.8179881514161</v>
      </c>
      <c r="AC60" s="34"/>
      <c r="AD60" s="34"/>
    </row>
    <row r="61" spans="1:30">
      <c r="A61" s="44" t="s">
        <v>27</v>
      </c>
      <c r="B61" s="44" t="s">
        <v>15</v>
      </c>
      <c r="C61" s="12">
        <v>0</v>
      </c>
      <c r="D61" s="12">
        <v>0</v>
      </c>
      <c r="E61" s="12">
        <v>0</v>
      </c>
      <c r="F61" s="12">
        <v>0</v>
      </c>
      <c r="G61" s="12">
        <v>6272.2849494076127</v>
      </c>
      <c r="H61" s="12">
        <v>5861.9485908903425</v>
      </c>
      <c r="I61" s="12">
        <v>5478.4566334723331</v>
      </c>
      <c r="J61" s="12">
        <v>5133.6046574914853</v>
      </c>
      <c r="K61" s="12">
        <v>4784.2093056644153</v>
      </c>
      <c r="L61" s="12">
        <v>4471.2236832117314</v>
      </c>
      <c r="M61" s="12">
        <v>4178.7137615917154</v>
      </c>
      <c r="N61" s="12">
        <v>3915.6766480256415</v>
      </c>
      <c r="O61" s="12">
        <v>3649.1740144591163</v>
      </c>
      <c r="P61" s="12">
        <v>3410.4433214425735</v>
      </c>
      <c r="Q61" s="12">
        <v>3187.3302224090016</v>
      </c>
      <c r="R61" s="12">
        <v>2986.6976257181623</v>
      </c>
      <c r="S61" s="12">
        <v>2783.4217105072148</v>
      </c>
      <c r="T61" s="12">
        <v>2601.3370888514905</v>
      </c>
      <c r="U61" s="12">
        <v>2431.1561950266469</v>
      </c>
      <c r="V61" s="12">
        <v>2278.1224341151578</v>
      </c>
      <c r="W61" s="12">
        <v>2123.0749511400895</v>
      </c>
      <c r="X61" s="12">
        <v>1984.1822160444078</v>
      </c>
      <c r="Y61" s="12">
        <v>1854.3759137909694</v>
      </c>
      <c r="Z61" s="12">
        <v>1737.6486710836045</v>
      </c>
      <c r="AA61" s="12">
        <v>1619.3835640877935</v>
      </c>
      <c r="AB61" s="12">
        <v>1513.4425960305748</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1.467801946027375E-2</v>
      </c>
      <c r="E63" s="26">
        <v>4.5454598391317061E-2</v>
      </c>
      <c r="F63" s="26">
        <v>-284554.35693789361</v>
      </c>
      <c r="G63" s="26">
        <v>-39084.371190259306</v>
      </c>
      <c r="H63" s="26">
        <v>16596.84246275355</v>
      </c>
      <c r="I63" s="26">
        <v>69660.715840261313</v>
      </c>
      <c r="J63" s="26">
        <v>163617.70710984134</v>
      </c>
      <c r="K63" s="26">
        <v>258528.93059085385</v>
      </c>
      <c r="L63" s="26">
        <v>300145.9895325455</v>
      </c>
      <c r="M63" s="26">
        <v>338012.72689435206</v>
      </c>
      <c r="N63" s="26">
        <v>387314.94281650335</v>
      </c>
      <c r="O63" s="26">
        <v>426729.55096591177</v>
      </c>
      <c r="P63" s="26">
        <v>460285.03372878826</v>
      </c>
      <c r="Q63" s="26">
        <v>487623.73901020689</v>
      </c>
      <c r="R63" s="26">
        <v>510763.78673531086</v>
      </c>
      <c r="S63" s="26">
        <v>476000.98114796501</v>
      </c>
      <c r="T63" s="26">
        <v>447880.05017691851</v>
      </c>
      <c r="U63" s="26">
        <v>418579.48657971685</v>
      </c>
      <c r="V63" s="26">
        <v>392231.21254874486</v>
      </c>
      <c r="W63" s="26">
        <v>373245.94813193387</v>
      </c>
      <c r="X63" s="26">
        <v>348828.02352656022</v>
      </c>
      <c r="Y63" s="26">
        <v>326532.87793264946</v>
      </c>
      <c r="Z63" s="26">
        <v>307672.55855584517</v>
      </c>
      <c r="AA63" s="26">
        <v>286962.83002382016</v>
      </c>
      <c r="AB63" s="26">
        <v>269515.82335158397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1.44461767179427E-4</v>
      </c>
      <c r="F68" s="12">
        <v>2.22994476429555E-4</v>
      </c>
      <c r="G68" s="12">
        <v>2.0781737518824501E-4</v>
      </c>
      <c r="H68" s="12">
        <v>1.94221845916227E-4</v>
      </c>
      <c r="I68" s="12">
        <v>4.3339500486690402E-4</v>
      </c>
      <c r="J68" s="12">
        <v>4.0718992926649299E-4</v>
      </c>
      <c r="K68" s="12">
        <v>1.1969313470141202E-3</v>
      </c>
      <c r="L68" s="12">
        <v>1.1211640684535499E-3</v>
      </c>
      <c r="M68" s="12">
        <v>1.7132973209092299E-3</v>
      </c>
      <c r="N68" s="12">
        <v>1.7500329597166301E-3</v>
      </c>
      <c r="O68" s="12">
        <v>1.63092495385694E-3</v>
      </c>
      <c r="P68" s="12">
        <v>1.78604086629514E-2</v>
      </c>
      <c r="Q68" s="12">
        <v>1.66919707083895E-2</v>
      </c>
      <c r="R68" s="12">
        <v>1.5641998679432501E-2</v>
      </c>
      <c r="S68" s="12">
        <v>1.45773974329116E-2</v>
      </c>
      <c r="T68" s="12">
        <v>1.36250350138963E-2</v>
      </c>
      <c r="U68" s="12">
        <v>1.2733677579533999E-2</v>
      </c>
      <c r="V68" s="12">
        <v>1.1932621539654801E-2</v>
      </c>
      <c r="W68" s="12">
        <v>1.11204821177226E-2</v>
      </c>
      <c r="X68" s="12">
        <v>1.03929739389021E-2</v>
      </c>
      <c r="Y68" s="12">
        <v>9.7141290260614986E-3</v>
      </c>
      <c r="Z68" s="12">
        <v>9.1028922284576794E-3</v>
      </c>
      <c r="AA68" s="12">
        <v>8.4836107518907189E-3</v>
      </c>
      <c r="AB68" s="12">
        <v>7.9289238450146789E-3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2.6345973048250398E-4</v>
      </c>
      <c r="E70" s="12">
        <v>5.9105977855619196E-4</v>
      </c>
      <c r="F70" s="12">
        <v>1.204038085456911E-3</v>
      </c>
      <c r="G70" s="12">
        <v>1.133468408915033E-3</v>
      </c>
      <c r="H70" s="12">
        <v>1.0621364899991549E-3</v>
      </c>
      <c r="I70" s="12">
        <v>1.0007999556390641E-3</v>
      </c>
      <c r="J70" s="12">
        <v>9.4605795215518102E-4</v>
      </c>
      <c r="K70" s="12">
        <v>3.2650237536853513E-3</v>
      </c>
      <c r="L70" s="12">
        <v>3.0603660083795389E-3</v>
      </c>
      <c r="M70" s="12">
        <v>2.8751148288749979E-3</v>
      </c>
      <c r="N70" s="12">
        <v>271.35423613809127</v>
      </c>
      <c r="O70" s="12">
        <v>252.88575103628159</v>
      </c>
      <c r="P70" s="12">
        <v>3078.4477280305146</v>
      </c>
      <c r="Q70" s="12">
        <v>2877.0539525366489</v>
      </c>
      <c r="R70" s="12">
        <v>2695.9522804364565</v>
      </c>
      <c r="S70" s="12">
        <v>2512.4646561636669</v>
      </c>
      <c r="T70" s="12">
        <v>3884.9809491164719</v>
      </c>
      <c r="U70" s="12">
        <v>3630.8233182049912</v>
      </c>
      <c r="V70" s="12">
        <v>3402.2742307905555</v>
      </c>
      <c r="W70" s="12">
        <v>3170.713969776983</v>
      </c>
      <c r="X70" s="12">
        <v>2963.2840850735697</v>
      </c>
      <c r="Y70" s="12">
        <v>2769.4243808838482</v>
      </c>
      <c r="Z70" s="12">
        <v>2595.097641807788</v>
      </c>
      <c r="AA70" s="12">
        <v>2418.4741701411326</v>
      </c>
      <c r="AB70" s="12">
        <v>2260.2563164298745</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1.062125825200971E-2</v>
      </c>
      <c r="E73" s="12">
        <v>7975.9460820674594</v>
      </c>
      <c r="F73" s="12">
        <v>12333.006668768778</v>
      </c>
      <c r="G73" s="12">
        <v>26251.925930175617</v>
      </c>
      <c r="H73" s="12">
        <v>25154.316562142216</v>
      </c>
      <c r="I73" s="12">
        <v>23508.707060874876</v>
      </c>
      <c r="J73" s="12">
        <v>22028.90630214367</v>
      </c>
      <c r="K73" s="12">
        <v>20529.609416690855</v>
      </c>
      <c r="L73" s="12">
        <v>19186.551144359626</v>
      </c>
      <c r="M73" s="12">
        <v>17931.356507451801</v>
      </c>
      <c r="N73" s="12">
        <v>16802.641962573693</v>
      </c>
      <c r="O73" s="12">
        <v>15659.047479491654</v>
      </c>
      <c r="P73" s="12">
        <v>16563.326016666088</v>
      </c>
      <c r="Q73" s="12">
        <v>15479.745019605911</v>
      </c>
      <c r="R73" s="12">
        <v>14725.263269014265</v>
      </c>
      <c r="S73" s="12">
        <v>15486.844160392959</v>
      </c>
      <c r="T73" s="12">
        <v>17824.307614248435</v>
      </c>
      <c r="U73" s="12">
        <v>16658.231784078031</v>
      </c>
      <c r="V73" s="12">
        <v>15609.647674506699</v>
      </c>
      <c r="W73" s="12">
        <v>16375.050811344905</v>
      </c>
      <c r="X73" s="12">
        <v>19080.372146734448</v>
      </c>
      <c r="Y73" s="12">
        <v>18085.853912597082</v>
      </c>
      <c r="Z73" s="12">
        <v>16947.405978003229</v>
      </c>
      <c r="AA73" s="12">
        <v>15978.14287055264</v>
      </c>
      <c r="AB73" s="12">
        <v>14932.844484444087</v>
      </c>
      <c r="AC73" s="34"/>
      <c r="AD73" s="34"/>
    </row>
    <row r="74" spans="1:30">
      <c r="A74" s="44" t="s">
        <v>28</v>
      </c>
      <c r="B74" s="44" t="s">
        <v>8</v>
      </c>
      <c r="C74" s="12">
        <v>0</v>
      </c>
      <c r="D74" s="12">
        <v>2.8688455678437257E-3</v>
      </c>
      <c r="E74" s="12">
        <v>1.0043069469032627E-2</v>
      </c>
      <c r="F74" s="12">
        <v>3626.4735577008173</v>
      </c>
      <c r="G74" s="12">
        <v>4351.9614930244406</v>
      </c>
      <c r="H74" s="12">
        <v>4067.2537306657118</v>
      </c>
      <c r="I74" s="12">
        <v>3801.1717098438039</v>
      </c>
      <c r="J74" s="12">
        <v>3561.8996492524357</v>
      </c>
      <c r="K74" s="12">
        <v>3319.4752184457211</v>
      </c>
      <c r="L74" s="12">
        <v>3102.3133052828284</v>
      </c>
      <c r="M74" s="12">
        <v>2899.3582407983818</v>
      </c>
      <c r="N74" s="12">
        <v>2716.8525675434221</v>
      </c>
      <c r="O74" s="12">
        <v>2531.942407638538</v>
      </c>
      <c r="P74" s="12">
        <v>2366.3013745760304</v>
      </c>
      <c r="Q74" s="12">
        <v>2211.4966201636239</v>
      </c>
      <c r="R74" s="12">
        <v>2072.2901715996682</v>
      </c>
      <c r="S74" s="12">
        <v>1931.2495801463613</v>
      </c>
      <c r="T74" s="12">
        <v>2118.4627868036969</v>
      </c>
      <c r="U74" s="12">
        <v>1979.8729181986562</v>
      </c>
      <c r="V74" s="12">
        <v>5429.4811635436463</v>
      </c>
      <c r="W74" s="12">
        <v>5059.9483973110773</v>
      </c>
      <c r="X74" s="12">
        <v>5752.4166557989092</v>
      </c>
      <c r="Y74" s="12">
        <v>6981.3478159634988</v>
      </c>
      <c r="Z74" s="12">
        <v>6541.8935050743512</v>
      </c>
      <c r="AA74" s="12">
        <v>6096.6516341712349</v>
      </c>
      <c r="AB74" s="12">
        <v>5866.1679231160151</v>
      </c>
      <c r="AC74" s="34"/>
      <c r="AD74" s="34"/>
    </row>
    <row r="75" spans="1:30">
      <c r="A75" s="44" t="s">
        <v>28</v>
      </c>
      <c r="B75" s="44" t="s">
        <v>91</v>
      </c>
      <c r="C75" s="12">
        <v>0</v>
      </c>
      <c r="D75" s="12">
        <v>6.4109501737020201E-3</v>
      </c>
      <c r="E75" s="12">
        <v>1.8360020296189501E-2</v>
      </c>
      <c r="F75" s="12">
        <v>1.7222535035271051E-2</v>
      </c>
      <c r="G75" s="12">
        <v>1.6054168612082819E-2</v>
      </c>
      <c r="H75" s="12">
        <v>1.5019236884627791E-2</v>
      </c>
      <c r="I75" s="12">
        <v>1.4049342913563639E-2</v>
      </c>
      <c r="J75" s="12">
        <v>1.318726752466079E-2</v>
      </c>
      <c r="K75" s="12">
        <v>1.231696025577661E-2</v>
      </c>
      <c r="L75" s="12">
        <v>1.1554534705265062E-2</v>
      </c>
      <c r="M75" s="12">
        <v>1.0862972350100619E-2</v>
      </c>
      <c r="N75" s="12">
        <v>1.401026720638994E-2</v>
      </c>
      <c r="O75" s="12">
        <v>1.316201508234544E-2</v>
      </c>
      <c r="P75" s="12">
        <v>2.1442987264076088E-2</v>
      </c>
      <c r="Q75" s="12">
        <v>2.01427467700332E-2</v>
      </c>
      <c r="R75" s="12">
        <v>1.8982891114724551E-2</v>
      </c>
      <c r="S75" s="12">
        <v>1.787474814482783E-2</v>
      </c>
      <c r="T75" s="12">
        <v>1754.9944642995054</v>
      </c>
      <c r="U75" s="12">
        <v>1640.1818532156628</v>
      </c>
      <c r="V75" s="12">
        <v>1536.9375304467046</v>
      </c>
      <c r="W75" s="12">
        <v>2772.0671267720263</v>
      </c>
      <c r="X75" s="12">
        <v>2590.7171174993036</v>
      </c>
      <c r="Y75" s="12">
        <v>2421.2316418928153</v>
      </c>
      <c r="Z75" s="12">
        <v>2268.8226669126288</v>
      </c>
      <c r="AA75" s="12">
        <v>2114.4058904518179</v>
      </c>
      <c r="AB75" s="12">
        <v>1976.0805819751859</v>
      </c>
      <c r="AC75" s="34"/>
      <c r="AD75" s="34"/>
    </row>
    <row r="76" spans="1:30">
      <c r="A76" s="44" t="s">
        <v>28</v>
      </c>
      <c r="B76" s="44" t="s">
        <v>15</v>
      </c>
      <c r="C76" s="12">
        <v>0</v>
      </c>
      <c r="D76" s="12">
        <v>0</v>
      </c>
      <c r="E76" s="12">
        <v>0</v>
      </c>
      <c r="F76" s="12">
        <v>0</v>
      </c>
      <c r="G76" s="12">
        <v>4.4643640881513007E-3</v>
      </c>
      <c r="H76" s="12">
        <v>4.23142605439626E-3</v>
      </c>
      <c r="I76" s="12">
        <v>3.9587018141926597E-3</v>
      </c>
      <c r="J76" s="12">
        <v>3.71453711014222E-3</v>
      </c>
      <c r="K76" s="12">
        <v>3.5604452810160899E-3</v>
      </c>
      <c r="L76" s="12">
        <v>3.3594367099155499E-3</v>
      </c>
      <c r="M76" s="12">
        <v>3.1626936217289759E-3</v>
      </c>
      <c r="N76" s="12">
        <v>4.2283986452114402E-3</v>
      </c>
      <c r="O76" s="12">
        <v>3.9691260074645098E-3</v>
      </c>
      <c r="P76" s="12">
        <v>3.8461531280789998E-3</v>
      </c>
      <c r="Q76" s="12">
        <v>3.60867016058851E-3</v>
      </c>
      <c r="R76" s="12">
        <v>3.40917948027752E-3</v>
      </c>
      <c r="S76" s="12">
        <v>3.2232714085440703E-3</v>
      </c>
      <c r="T76" s="12">
        <v>5.3096521460508899E-3</v>
      </c>
      <c r="U76" s="12">
        <v>4.9855326919278397E-3</v>
      </c>
      <c r="V76" s="12">
        <v>4.6978065514617006E-3</v>
      </c>
      <c r="W76" s="12">
        <v>5.4079642025611609E-3</v>
      </c>
      <c r="X76" s="12">
        <v>5.0676600872645999E-3</v>
      </c>
      <c r="Y76" s="12">
        <v>4.7412324191283099E-3</v>
      </c>
      <c r="Z76" s="12">
        <v>4.4498617954236595E-3</v>
      </c>
      <c r="AA76" s="12">
        <v>4.1686257700882098E-3</v>
      </c>
      <c r="AB76" s="12">
        <v>3.9272018924666197E-3</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2.0164513724037957E-2</v>
      </c>
      <c r="E78" s="26">
        <v>7975.9752206787707</v>
      </c>
      <c r="F78" s="26">
        <v>15959.498876037194</v>
      </c>
      <c r="G78" s="26">
        <v>30603.90928301854</v>
      </c>
      <c r="H78" s="26">
        <v>29221.590799829202</v>
      </c>
      <c r="I78" s="26">
        <v>27309.898212958371</v>
      </c>
      <c r="J78" s="26">
        <v>25590.824206448618</v>
      </c>
      <c r="K78" s="26">
        <v>23849.104974497215</v>
      </c>
      <c r="L78" s="26">
        <v>22288.883545143941</v>
      </c>
      <c r="M78" s="26">
        <v>20830.733362328305</v>
      </c>
      <c r="N78" s="26">
        <v>19790.868754954012</v>
      </c>
      <c r="O78" s="26">
        <v>18443.894400232515</v>
      </c>
      <c r="P78" s="26">
        <v>22008.118268821687</v>
      </c>
      <c r="Q78" s="26">
        <v>20568.336035693821</v>
      </c>
      <c r="R78" s="26">
        <v>19493.543755119663</v>
      </c>
      <c r="S78" s="26">
        <v>19930.594072119973</v>
      </c>
      <c r="T78" s="26">
        <v>25582.764749155271</v>
      </c>
      <c r="U78" s="26">
        <v>23909.127592907611</v>
      </c>
      <c r="V78" s="26">
        <v>25978.357229715693</v>
      </c>
      <c r="W78" s="26">
        <v>27377.796833651311</v>
      </c>
      <c r="X78" s="26">
        <v>30386.805465740254</v>
      </c>
      <c r="Y78" s="26">
        <v>30257.872206698692</v>
      </c>
      <c r="Z78" s="26">
        <v>28353.233344552023</v>
      </c>
      <c r="AA78" s="26">
        <v>26607.687217553346</v>
      </c>
      <c r="AB78" s="26">
        <v>25035.3611620909</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7.4508171248189307E-5</v>
      </c>
      <c r="F83" s="12">
        <v>8.4497938533289904E-5</v>
      </c>
      <c r="G83" s="12">
        <v>7.8746972014588604E-5</v>
      </c>
      <c r="H83" s="12">
        <v>7.3595300927715407E-5</v>
      </c>
      <c r="I83" s="12">
        <v>2.3123720399749801E-4</v>
      </c>
      <c r="J83" s="12">
        <v>2.3085436114655001E-4</v>
      </c>
      <c r="K83" s="12">
        <v>2.4029133469712798E-4</v>
      </c>
      <c r="L83" s="12">
        <v>2.3069626972910501E-4</v>
      </c>
      <c r="M83" s="12">
        <v>2.19603576670913E-4</v>
      </c>
      <c r="N83" s="12">
        <v>2.12696255218464E-4</v>
      </c>
      <c r="O83" s="12">
        <v>2.0838619598243199E-4</v>
      </c>
      <c r="P83" s="12">
        <v>2.0615398936747999E-4</v>
      </c>
      <c r="Q83" s="12">
        <v>2.0504230031231899E-4</v>
      </c>
      <c r="R83" s="12">
        <v>2.0671736870145899E-4</v>
      </c>
      <c r="S83" s="12">
        <v>1.9769405783026599E-4</v>
      </c>
      <c r="T83" s="12">
        <v>2.0403313142073901E-4</v>
      </c>
      <c r="U83" s="12">
        <v>1.95214521255705E-4</v>
      </c>
      <c r="V83" s="12">
        <v>1.8390008788548001E-4</v>
      </c>
      <c r="W83" s="12">
        <v>1.8199830818224399E-4</v>
      </c>
      <c r="X83" s="12">
        <v>1.7789994668949399E-4</v>
      </c>
      <c r="Y83" s="12">
        <v>1.7826738342679199E-4</v>
      </c>
      <c r="Z83" s="12">
        <v>1.76692310746377E-4</v>
      </c>
      <c r="AA83" s="12">
        <v>1.7189401030914001E-4</v>
      </c>
      <c r="AB83" s="12">
        <v>1.68303328664092E-4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2.48253595014565E-4</v>
      </c>
      <c r="E85" s="12">
        <v>5.3303855863229201E-4</v>
      </c>
      <c r="F85" s="12">
        <v>5.8312415138535203E-4</v>
      </c>
      <c r="G85" s="12">
        <v>7.31363308853174E-4</v>
      </c>
      <c r="H85" s="12">
        <v>7.4748289214557491E-4</v>
      </c>
      <c r="I85" s="12">
        <v>7.9765463603535401E-4</v>
      </c>
      <c r="J85" s="12">
        <v>7.9625300078891106E-4</v>
      </c>
      <c r="K85" s="12">
        <v>8.1273338789115805E-4</v>
      </c>
      <c r="L85" s="12">
        <v>8.0509572272027992E-4</v>
      </c>
      <c r="M85" s="12">
        <v>7.9870106242127504E-4</v>
      </c>
      <c r="N85" s="12">
        <v>8.0321920855748994E-4</v>
      </c>
      <c r="O85" s="12">
        <v>8.0136821112681297E-4</v>
      </c>
      <c r="P85" s="12">
        <v>8.0162785741082394E-4</v>
      </c>
      <c r="Q85" s="12">
        <v>7.9793610189037999E-4</v>
      </c>
      <c r="R85" s="12">
        <v>8.07470214799985E-4</v>
      </c>
      <c r="S85" s="12">
        <v>8.0026360530246695E-4</v>
      </c>
      <c r="T85" s="12">
        <v>8.719474990708429E-4</v>
      </c>
      <c r="U85" s="12">
        <v>8.2583758297729909E-4</v>
      </c>
      <c r="V85" s="12">
        <v>8.1015328249459692E-4</v>
      </c>
      <c r="W85" s="12">
        <v>8.7138525536300192E-4</v>
      </c>
      <c r="X85" s="12">
        <v>8.2711162080021294E-4</v>
      </c>
      <c r="Y85" s="12">
        <v>8.0994862523147803E-4</v>
      </c>
      <c r="Z85" s="12">
        <v>8.1325334403992199E-4</v>
      </c>
      <c r="AA85" s="12">
        <v>8.1321674946594803E-4</v>
      </c>
      <c r="AB85" s="12">
        <v>8.1546340268261197E-4</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2.8377620041355905E-3</v>
      </c>
      <c r="E88" s="12">
        <v>5774.1673513287642</v>
      </c>
      <c r="F88" s="12">
        <v>10821.410724327214</v>
      </c>
      <c r="G88" s="12">
        <v>15127.344321298075</v>
      </c>
      <c r="H88" s="12">
        <v>19408.042579642879</v>
      </c>
      <c r="I88" s="12">
        <v>20265.593629895851</v>
      </c>
      <c r="J88" s="12">
        <v>20983.270703084298</v>
      </c>
      <c r="K88" s="12">
        <v>21412.805819118705</v>
      </c>
      <c r="L88" s="12">
        <v>21748.104641946735</v>
      </c>
      <c r="M88" s="12">
        <v>21812.66078050459</v>
      </c>
      <c r="N88" s="12">
        <v>21910.218779378054</v>
      </c>
      <c r="O88" s="12">
        <v>21657.202097912155</v>
      </c>
      <c r="P88" s="12">
        <v>21397.573864447386</v>
      </c>
      <c r="Q88" s="12">
        <v>21172.613046902108</v>
      </c>
      <c r="R88" s="12">
        <v>20853.282984092275</v>
      </c>
      <c r="S88" s="12">
        <v>19433.999479061644</v>
      </c>
      <c r="T88" s="12">
        <v>18162.616342525245</v>
      </c>
      <c r="U88" s="12">
        <v>16974.407802225342</v>
      </c>
      <c r="V88" s="12">
        <v>15905.921089247773</v>
      </c>
      <c r="W88" s="12">
        <v>14823.357188686939</v>
      </c>
      <c r="X88" s="12">
        <v>13853.604869626342</v>
      </c>
      <c r="Y88" s="12">
        <v>12947.294347644112</v>
      </c>
      <c r="Z88" s="12">
        <v>12132.302429512851</v>
      </c>
      <c r="AA88" s="12">
        <v>11306.573089654819</v>
      </c>
      <c r="AB88" s="12">
        <v>10566.89130093136</v>
      </c>
      <c r="AC88" s="34"/>
      <c r="AD88" s="34"/>
    </row>
    <row r="89" spans="1:30">
      <c r="A89" s="44" t="s">
        <v>29</v>
      </c>
      <c r="B89" s="44" t="s">
        <v>8</v>
      </c>
      <c r="C89" s="12">
        <v>0</v>
      </c>
      <c r="D89" s="12">
        <v>8.4992188551656904E-4</v>
      </c>
      <c r="E89" s="12">
        <v>1.8133933310122302E-3</v>
      </c>
      <c r="F89" s="12">
        <v>2.0778990305937461E-3</v>
      </c>
      <c r="G89" s="12">
        <v>2.423025021748423E-3</v>
      </c>
      <c r="H89" s="12">
        <v>2.2744612127248601E-3</v>
      </c>
      <c r="I89" s="12">
        <v>2.3354324178694792E-3</v>
      </c>
      <c r="J89" s="12">
        <v>2.3967687184785025E-3</v>
      </c>
      <c r="K89" s="12">
        <v>2.550895331216399E-3</v>
      </c>
      <c r="L89" s="12">
        <v>2.7481460968172161E-3</v>
      </c>
      <c r="M89" s="12">
        <v>2.5928254931159786E-3</v>
      </c>
      <c r="N89" s="12">
        <v>2.6142074172644152E-3</v>
      </c>
      <c r="O89" s="12">
        <v>2.4863076316643299E-3</v>
      </c>
      <c r="P89" s="12">
        <v>2.4930580037751007E-3</v>
      </c>
      <c r="Q89" s="12">
        <v>2.3693219804537193E-3</v>
      </c>
      <c r="R89" s="12">
        <v>5.1873463588200368E-3</v>
      </c>
      <c r="S89" s="12">
        <v>4.8711462234289973E-3</v>
      </c>
      <c r="T89" s="12">
        <v>4.770344315306878E-3</v>
      </c>
      <c r="U89" s="12">
        <v>4.5940008799306986E-3</v>
      </c>
      <c r="V89" s="12">
        <v>4.3484365160069141E-3</v>
      </c>
      <c r="W89" s="12">
        <v>4.1811306152976912E-3</v>
      </c>
      <c r="X89" s="12">
        <v>4.0348092433949885E-3</v>
      </c>
      <c r="Y89" s="12">
        <v>3.9402250513309285E-3</v>
      </c>
      <c r="Z89" s="12">
        <v>3.786497373687598E-3</v>
      </c>
      <c r="AA89" s="12">
        <v>3.6384711850501851E-3</v>
      </c>
      <c r="AB89" s="12">
        <v>3.5027384520565754E-3</v>
      </c>
      <c r="AC89" s="34"/>
      <c r="AD89" s="34"/>
    </row>
    <row r="90" spans="1:30">
      <c r="A90" s="44" t="s">
        <v>29</v>
      </c>
      <c r="B90" s="44" t="s">
        <v>91</v>
      </c>
      <c r="C90" s="12">
        <v>0</v>
      </c>
      <c r="D90" s="12">
        <v>4.5408909090736494E-3</v>
      </c>
      <c r="E90" s="12">
        <v>5.97461726679976E-3</v>
      </c>
      <c r="F90" s="12">
        <v>6.0482543775803406E-3</v>
      </c>
      <c r="G90" s="12">
        <v>5.7391771949832195E-3</v>
      </c>
      <c r="H90" s="12">
        <v>5.7930071968757702E-3</v>
      </c>
      <c r="I90" s="12">
        <v>5.6582884273012803E-3</v>
      </c>
      <c r="J90" s="12">
        <v>5.8790725351516504E-3</v>
      </c>
      <c r="K90" s="12">
        <v>6.0481747824479397E-3</v>
      </c>
      <c r="L90" s="12">
        <v>6.2102927583860103E-3</v>
      </c>
      <c r="M90" s="12">
        <v>6.4369419776965095E-3</v>
      </c>
      <c r="N90" s="12">
        <v>6.6675713296954911E-3</v>
      </c>
      <c r="O90" s="12">
        <v>6.9495839652014297E-3</v>
      </c>
      <c r="P90" s="12">
        <v>7.9685398951403995E-3</v>
      </c>
      <c r="Q90" s="12">
        <v>8.4446728280018896E-3</v>
      </c>
      <c r="R90" s="12">
        <v>8.6866999681990895E-3</v>
      </c>
      <c r="S90" s="12">
        <v>8.9170723742044E-3</v>
      </c>
      <c r="T90" s="12">
        <v>9.9299480476532399E-3</v>
      </c>
      <c r="U90" s="12">
        <v>9.7191986192470201E-3</v>
      </c>
      <c r="V90" s="12">
        <v>9.4373563301173111E-3</v>
      </c>
      <c r="W90" s="12">
        <v>1.0648520102409969E-2</v>
      </c>
      <c r="X90" s="12">
        <v>1.1147630014934171E-2</v>
      </c>
      <c r="Y90" s="12">
        <v>1.185051263976002E-2</v>
      </c>
      <c r="Z90" s="12">
        <v>1.2019594664646581E-2</v>
      </c>
      <c r="AA90" s="12">
        <v>1.208350819539087E-2</v>
      </c>
      <c r="AB90" s="12">
        <v>1.221821719739948E-2</v>
      </c>
      <c r="AC90" s="34"/>
      <c r="AD90" s="34"/>
    </row>
    <row r="91" spans="1:30">
      <c r="A91" s="44" t="s">
        <v>29</v>
      </c>
      <c r="B91" s="44" t="s">
        <v>15</v>
      </c>
      <c r="C91" s="12">
        <v>0</v>
      </c>
      <c r="D91" s="12">
        <v>0</v>
      </c>
      <c r="E91" s="12">
        <v>0</v>
      </c>
      <c r="F91" s="12">
        <v>0</v>
      </c>
      <c r="G91" s="12">
        <v>5.8609724079472705E-3</v>
      </c>
      <c r="H91" s="12">
        <v>6.72677075834537E-3</v>
      </c>
      <c r="I91" s="12">
        <v>8.058370196647761E-3</v>
      </c>
      <c r="J91" s="12">
        <v>8.3376311631312514E-3</v>
      </c>
      <c r="K91" s="12">
        <v>8.6757855003917698E-3</v>
      </c>
      <c r="L91" s="12">
        <v>8.51672557899078E-3</v>
      </c>
      <c r="M91" s="12">
        <v>8.1203683856005699E-3</v>
      </c>
      <c r="N91" s="12">
        <v>9.2421958525583502E-3</v>
      </c>
      <c r="O91" s="12">
        <v>9.2734208030831582E-3</v>
      </c>
      <c r="P91" s="12">
        <v>9.1025007029993284E-3</v>
      </c>
      <c r="Q91" s="12">
        <v>9.13077567627389E-3</v>
      </c>
      <c r="R91" s="12">
        <v>9.2458846435044609E-3</v>
      </c>
      <c r="S91" s="12">
        <v>9.0028630645277493E-3</v>
      </c>
      <c r="T91" s="12">
        <v>9.8576919385121795E-3</v>
      </c>
      <c r="U91" s="12">
        <v>9.4461674564825307E-3</v>
      </c>
      <c r="V91" s="12">
        <v>9.0384773397675904E-3</v>
      </c>
      <c r="W91" s="12">
        <v>9.21871856443514E-3</v>
      </c>
      <c r="X91" s="12">
        <v>8.8833238847766012E-3</v>
      </c>
      <c r="Y91" s="12">
        <v>8.7967103369091283E-3</v>
      </c>
      <c r="Z91" s="12">
        <v>8.7851197236262918E-3</v>
      </c>
      <c r="AA91" s="12">
        <v>8.6406867557354307E-3</v>
      </c>
      <c r="AB91" s="12">
        <v>8.5383301143997295E-3</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8.4768283937403741E-3</v>
      </c>
      <c r="E93" s="26">
        <v>5774.1757468860915</v>
      </c>
      <c r="F93" s="26">
        <v>10821.419518102712</v>
      </c>
      <c r="G93" s="26">
        <v>15127.35915458298</v>
      </c>
      <c r="H93" s="26">
        <v>19408.058194960242</v>
      </c>
      <c r="I93" s="26">
        <v>20265.610710878733</v>
      </c>
      <c r="J93" s="26">
        <v>20983.288343664077</v>
      </c>
      <c r="K93" s="26">
        <v>21412.824146999039</v>
      </c>
      <c r="L93" s="26">
        <v>21748.123152903161</v>
      </c>
      <c r="M93" s="26">
        <v>21812.678948945086</v>
      </c>
      <c r="N93" s="26">
        <v>21910.238319268119</v>
      </c>
      <c r="O93" s="26">
        <v>21657.221816978963</v>
      </c>
      <c r="P93" s="26">
        <v>21397.594436327836</v>
      </c>
      <c r="Q93" s="26">
        <v>21172.633994650998</v>
      </c>
      <c r="R93" s="26">
        <v>20853.307118210832</v>
      </c>
      <c r="S93" s="26">
        <v>19434.023268100969</v>
      </c>
      <c r="T93" s="26">
        <v>18162.641976490177</v>
      </c>
      <c r="U93" s="26">
        <v>16974.4325826444</v>
      </c>
      <c r="V93" s="26">
        <v>15905.944907571329</v>
      </c>
      <c r="W93" s="26">
        <v>14823.382290439784</v>
      </c>
      <c r="X93" s="26">
        <v>13853.629940401051</v>
      </c>
      <c r="Y93" s="26">
        <v>12947.319923308149</v>
      </c>
      <c r="Z93" s="26">
        <v>12132.328010670266</v>
      </c>
      <c r="AA93" s="26">
        <v>11306.598437431718</v>
      </c>
      <c r="AB93" s="26">
        <v>10566.916543983856</v>
      </c>
    </row>
  </sheetData>
  <sheetProtection algorithmName="SHA-512" hashValue="Yelk/UY1eWcQcX21x1lZlyRnQ7AOmSRyFRxqT5bBgPUx4bD0LJhbgjFVrn3YpSxK99Fc8PQNwJ7vn1Mj1c+rSQ==" saltValue="teNJq97l18ZkLK7K7ou59A=="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2296492.824</v>
      </c>
      <c r="D6" s="12">
        <v>1356868.432</v>
      </c>
      <c r="E6" s="12">
        <v>1252421.98</v>
      </c>
      <c r="F6" s="12">
        <v>1066364.79971481</v>
      </c>
      <c r="G6" s="12">
        <v>754175.28740802803</v>
      </c>
      <c r="H6" s="12">
        <v>449256.81708581862</v>
      </c>
      <c r="I6" s="12">
        <v>458508.22776551696</v>
      </c>
      <c r="J6" s="12">
        <v>427203.33646824403</v>
      </c>
      <c r="K6" s="12">
        <v>440107.48635742901</v>
      </c>
      <c r="L6" s="12">
        <v>355552.52322229394</v>
      </c>
      <c r="M6" s="12">
        <v>295052.32459407498</v>
      </c>
      <c r="N6" s="12">
        <v>222101.1</v>
      </c>
      <c r="O6" s="12">
        <v>213065.72</v>
      </c>
      <c r="P6" s="12">
        <v>188116.90700000001</v>
      </c>
      <c r="Q6" s="12">
        <v>185904.647</v>
      </c>
      <c r="R6" s="12">
        <v>173186.17800000001</v>
      </c>
      <c r="S6" s="12">
        <v>58705.074999999997</v>
      </c>
      <c r="T6" s="12">
        <v>55898.928999999996</v>
      </c>
      <c r="U6" s="12">
        <v>49663.718000000001</v>
      </c>
      <c r="V6" s="12">
        <v>49635.353999999999</v>
      </c>
      <c r="W6" s="12">
        <v>46522.247000000003</v>
      </c>
      <c r="X6" s="12">
        <v>39198.091</v>
      </c>
      <c r="Y6" s="12">
        <v>36967.194499999998</v>
      </c>
      <c r="Z6" s="12">
        <v>36409.383500000004</v>
      </c>
      <c r="AA6" s="12">
        <v>34068.2595</v>
      </c>
      <c r="AB6" s="12">
        <v>30646.7435</v>
      </c>
    </row>
    <row r="7" spans="1:30">
      <c r="A7" s="44" t="s">
        <v>19</v>
      </c>
      <c r="B7" s="44" t="s">
        <v>11</v>
      </c>
      <c r="C7" s="12">
        <v>287704.94400000002</v>
      </c>
      <c r="D7" s="12">
        <v>225333.334</v>
      </c>
      <c r="E7" s="12">
        <v>174484.45800000001</v>
      </c>
      <c r="F7" s="12">
        <v>93114.657446305398</v>
      </c>
      <c r="G7" s="12">
        <v>52636.723011700698</v>
      </c>
      <c r="H7" s="12">
        <v>41046.812873252296</v>
      </c>
      <c r="I7" s="12">
        <v>41152.248499138797</v>
      </c>
      <c r="J7" s="12">
        <v>35813.509647542502</v>
      </c>
      <c r="K7" s="12">
        <v>39785.158000000003</v>
      </c>
      <c r="L7" s="12">
        <v>19772.297999999999</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185467.97100393349</v>
      </c>
      <c r="D8" s="12">
        <v>104556.2135369263</v>
      </c>
      <c r="E8" s="12">
        <v>111130.94321429859</v>
      </c>
      <c r="F8" s="12">
        <v>273722.73031258053</v>
      </c>
      <c r="G8" s="12">
        <v>249023.62680822823</v>
      </c>
      <c r="H8" s="12">
        <v>228813.9298574538</v>
      </c>
      <c r="I8" s="12">
        <v>203912.1549605325</v>
      </c>
      <c r="J8" s="12">
        <v>209598.90657618002</v>
      </c>
      <c r="K8" s="12">
        <v>186405.79566007</v>
      </c>
      <c r="L8" s="12">
        <v>308050.20948073105</v>
      </c>
      <c r="M8" s="12">
        <v>291655.64888794103</v>
      </c>
      <c r="N8" s="12">
        <v>324238.608826635</v>
      </c>
      <c r="O8" s="12">
        <v>289771.92659595801</v>
      </c>
      <c r="P8" s="12">
        <v>265053.354008266</v>
      </c>
      <c r="Q8" s="12">
        <v>237477.34400439699</v>
      </c>
      <c r="R8" s="12">
        <v>207910.736632452</v>
      </c>
      <c r="S8" s="12">
        <v>209969.687989386</v>
      </c>
      <c r="T8" s="12">
        <v>318779.62909789599</v>
      </c>
      <c r="U8" s="12">
        <v>316791.80163608602</v>
      </c>
      <c r="V8" s="12">
        <v>246863.22585007001</v>
      </c>
      <c r="W8" s="12">
        <v>215719.04099549601</v>
      </c>
      <c r="X8" s="12">
        <v>190185.03023818001</v>
      </c>
      <c r="Y8" s="12">
        <v>295231.23051677598</v>
      </c>
      <c r="Z8" s="12">
        <v>270954.94307536201</v>
      </c>
      <c r="AA8" s="12">
        <v>250079.92749132201</v>
      </c>
      <c r="AB8" s="12">
        <v>231297.25253241599</v>
      </c>
    </row>
    <row r="9" spans="1:30">
      <c r="A9" s="44" t="s">
        <v>19</v>
      </c>
      <c r="B9" s="44" t="s">
        <v>12</v>
      </c>
      <c r="C9" s="12">
        <v>9587.2151000000013</v>
      </c>
      <c r="D9" s="12">
        <v>353526.05599999998</v>
      </c>
      <c r="E9" s="12">
        <v>219035.05600000001</v>
      </c>
      <c r="F9" s="12">
        <v>245023.296</v>
      </c>
      <c r="G9" s="12">
        <v>248671.07199999999</v>
      </c>
      <c r="H9" s="12">
        <v>209077.024</v>
      </c>
      <c r="I9" s="12">
        <v>14388.45</v>
      </c>
      <c r="J9" s="12">
        <v>11971.918</v>
      </c>
      <c r="K9" s="12">
        <v>56401.411999999997</v>
      </c>
      <c r="L9" s="12">
        <v>97994.08</v>
      </c>
      <c r="M9" s="12">
        <v>87200.2</v>
      </c>
      <c r="N9" s="12">
        <v>50591.171999999999</v>
      </c>
      <c r="O9" s="12">
        <v>51863.296000000002</v>
      </c>
      <c r="P9" s="12">
        <v>41414.22</v>
      </c>
      <c r="Q9" s="12">
        <v>41741.415999999997</v>
      </c>
      <c r="R9" s="12">
        <v>0</v>
      </c>
      <c r="S9" s="12">
        <v>0</v>
      </c>
      <c r="T9" s="12">
        <v>0</v>
      </c>
      <c r="U9" s="12">
        <v>0</v>
      </c>
      <c r="V9" s="12">
        <v>0</v>
      </c>
      <c r="W9" s="12">
        <v>0</v>
      </c>
      <c r="X9" s="12">
        <v>0</v>
      </c>
      <c r="Y9" s="12">
        <v>0</v>
      </c>
      <c r="Z9" s="12">
        <v>0</v>
      </c>
      <c r="AA9" s="12">
        <v>0</v>
      </c>
      <c r="AB9" s="12">
        <v>0</v>
      </c>
    </row>
    <row r="10" spans="1:30">
      <c r="A10" s="44" t="s">
        <v>19</v>
      </c>
      <c r="B10" s="44" t="s">
        <v>5</v>
      </c>
      <c r="C10" s="12">
        <v>9753.2691331102014</v>
      </c>
      <c r="D10" s="12">
        <v>8454.3125186715006</v>
      </c>
      <c r="E10" s="12">
        <v>12532.134882193701</v>
      </c>
      <c r="F10" s="12">
        <v>99181.8432831924</v>
      </c>
      <c r="G10" s="12">
        <v>133730.2024227815</v>
      </c>
      <c r="H10" s="12">
        <v>161552.77016506018</v>
      </c>
      <c r="I10" s="12">
        <v>33219.542413981202</v>
      </c>
      <c r="J10" s="12">
        <v>32352.389783445899</v>
      </c>
      <c r="K10" s="12">
        <v>102698.39836352108</v>
      </c>
      <c r="L10" s="12">
        <v>145923.16983248119</v>
      </c>
      <c r="M10" s="12">
        <v>349058.10970921331</v>
      </c>
      <c r="N10" s="12">
        <v>263309.39100464585</v>
      </c>
      <c r="O10" s="12">
        <v>298801.25114764628</v>
      </c>
      <c r="P10" s="12">
        <v>334112.96494192368</v>
      </c>
      <c r="Q10" s="12">
        <v>322945.34967485402</v>
      </c>
      <c r="R10" s="12">
        <v>455879.57800231391</v>
      </c>
      <c r="S10" s="12">
        <v>709556.62040645315</v>
      </c>
      <c r="T10" s="12">
        <v>498457.5969098506</v>
      </c>
      <c r="U10" s="12">
        <v>471121.06956100761</v>
      </c>
      <c r="V10" s="12">
        <v>577825.90411429747</v>
      </c>
      <c r="W10" s="12">
        <v>379762.10444580833</v>
      </c>
      <c r="X10" s="12">
        <v>412901.89041871281</v>
      </c>
      <c r="Y10" s="12">
        <v>336596.89308114717</v>
      </c>
      <c r="Z10" s="12">
        <v>362381.87977565837</v>
      </c>
      <c r="AA10" s="12">
        <v>442500.92088315106</v>
      </c>
      <c r="AB10" s="12">
        <v>465555.191415518</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446.44784000000004</v>
      </c>
      <c r="E12" s="12">
        <v>191416.864</v>
      </c>
      <c r="F12" s="12">
        <v>14941.15634</v>
      </c>
      <c r="G12" s="12">
        <v>115092.47719999999</v>
      </c>
      <c r="H12" s="12">
        <v>140675.55300000001</v>
      </c>
      <c r="I12" s="12">
        <v>24.528846835699998</v>
      </c>
      <c r="J12" s="12">
        <v>7.7633119E-3</v>
      </c>
      <c r="K12" s="12">
        <v>575.13885000000005</v>
      </c>
      <c r="L12" s="12">
        <v>129.62934523460001</v>
      </c>
      <c r="M12" s="12">
        <v>98.305226906599998</v>
      </c>
      <c r="N12" s="12">
        <v>769.18380999999999</v>
      </c>
      <c r="O12" s="12">
        <v>144.012689365</v>
      </c>
      <c r="P12" s="12">
        <v>1951.2171999999998</v>
      </c>
      <c r="Q12" s="12">
        <v>8.9892306999999998E-3</v>
      </c>
      <c r="R12" s="12">
        <v>43.951455598000003</v>
      </c>
      <c r="S12" s="12">
        <v>13.6067045568</v>
      </c>
      <c r="T12" s="12">
        <v>467.5718</v>
      </c>
      <c r="U12" s="12">
        <v>52.1099131175</v>
      </c>
      <c r="V12" s="12">
        <v>199.81228900000002</v>
      </c>
      <c r="W12" s="12">
        <v>1169.7325799999999</v>
      </c>
      <c r="X12" s="12">
        <v>256.41663</v>
      </c>
      <c r="Y12" s="12">
        <v>187.58447000000001</v>
      </c>
      <c r="Z12" s="12">
        <v>1.00744263E-2</v>
      </c>
      <c r="AA12" s="12">
        <v>1036.4001400000002</v>
      </c>
      <c r="AB12" s="12">
        <v>298.989285</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2789006.2232370437</v>
      </c>
      <c r="D18" s="26">
        <v>2049184.7958955977</v>
      </c>
      <c r="E18" s="26">
        <v>1961021.4360964927</v>
      </c>
      <c r="F18" s="26">
        <v>1792348.4830968885</v>
      </c>
      <c r="G18" s="26">
        <v>1553329.3888507383</v>
      </c>
      <c r="H18" s="26">
        <v>1230422.9069815848</v>
      </c>
      <c r="I18" s="26">
        <v>751205.1524860051</v>
      </c>
      <c r="J18" s="26">
        <v>716940.06823872414</v>
      </c>
      <c r="K18" s="26">
        <v>825973.38923102012</v>
      </c>
      <c r="L18" s="26">
        <v>927421.90988074068</v>
      </c>
      <c r="M18" s="26">
        <v>1023064.5884181358</v>
      </c>
      <c r="N18" s="26">
        <v>861009.45564128086</v>
      </c>
      <c r="O18" s="26">
        <v>853646.20643296919</v>
      </c>
      <c r="P18" s="26">
        <v>830648.66315018956</v>
      </c>
      <c r="Q18" s="26">
        <v>788068.76566848182</v>
      </c>
      <c r="R18" s="26">
        <v>837020.44409036392</v>
      </c>
      <c r="S18" s="26">
        <v>978244.99010039598</v>
      </c>
      <c r="T18" s="26">
        <v>873603.72680774657</v>
      </c>
      <c r="U18" s="26">
        <v>837628.69911021111</v>
      </c>
      <c r="V18" s="26">
        <v>874524.29625336756</v>
      </c>
      <c r="W18" s="26">
        <v>643173.12502130435</v>
      </c>
      <c r="X18" s="26">
        <v>642541.42828689283</v>
      </c>
      <c r="Y18" s="26">
        <v>668982.90256792319</v>
      </c>
      <c r="Z18" s="26">
        <v>669746.21642544668</v>
      </c>
      <c r="AA18" s="26">
        <v>727685.50801447313</v>
      </c>
      <c r="AB18" s="26">
        <v>727798.17673293396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1226237.656</v>
      </c>
      <c r="D21" s="12">
        <v>620931.62800000003</v>
      </c>
      <c r="E21" s="12">
        <v>669902.55200000003</v>
      </c>
      <c r="F21" s="12">
        <v>668196.07299999997</v>
      </c>
      <c r="G21" s="12">
        <v>425386.75830393005</v>
      </c>
      <c r="H21" s="12">
        <v>252975.89824309997</v>
      </c>
      <c r="I21" s="12">
        <v>258462.241174102</v>
      </c>
      <c r="J21" s="12">
        <v>231664.31500899</v>
      </c>
      <c r="K21" s="12">
        <v>243555.589571246</v>
      </c>
      <c r="L21" s="12">
        <v>167042.64799999999</v>
      </c>
      <c r="M21" s="12">
        <v>133330.524</v>
      </c>
      <c r="N21" s="12">
        <v>133589.068</v>
      </c>
      <c r="O21" s="12">
        <v>130311.90399999999</v>
      </c>
      <c r="P21" s="12">
        <v>114643.016</v>
      </c>
      <c r="Q21" s="12">
        <v>110798.664</v>
      </c>
      <c r="R21" s="12">
        <v>103372.692</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1518.0054</v>
      </c>
      <c r="D23" s="12">
        <v>2577.5100000000002</v>
      </c>
      <c r="E23" s="12">
        <v>4372.5946768966005</v>
      </c>
      <c r="F23" s="12">
        <v>43747.421711369003</v>
      </c>
      <c r="G23" s="12">
        <v>43034.336821471996</v>
      </c>
      <c r="H23" s="12">
        <v>40196.840063097996</v>
      </c>
      <c r="I23" s="12">
        <v>41710.163164625999</v>
      </c>
      <c r="J23" s="12">
        <v>35227.722490820001</v>
      </c>
      <c r="K23" s="12">
        <v>30003.321240262001</v>
      </c>
      <c r="L23" s="12">
        <v>68454.562995610002</v>
      </c>
      <c r="M23" s="12">
        <v>69763.358912619995</v>
      </c>
      <c r="N23" s="12">
        <v>61265.046554253</v>
      </c>
      <c r="O23" s="12">
        <v>50280.368443134001</v>
      </c>
      <c r="P23" s="12">
        <v>60998.716186509999</v>
      </c>
      <c r="Q23" s="12">
        <v>51007.841228869998</v>
      </c>
      <c r="R23" s="12">
        <v>49204.667297790002</v>
      </c>
      <c r="S23" s="12">
        <v>52190.512306429999</v>
      </c>
      <c r="T23" s="12">
        <v>41213.897380500006</v>
      </c>
      <c r="U23" s="12">
        <v>49760.012351750003</v>
      </c>
      <c r="V23" s="12">
        <v>0.46062048</v>
      </c>
      <c r="W23" s="12">
        <v>0.41365669999999999</v>
      </c>
      <c r="X23" s="12">
        <v>0.41410683999999998</v>
      </c>
      <c r="Y23" s="12">
        <v>0.38772521999999998</v>
      </c>
      <c r="Z23" s="12">
        <v>0.36366876000000004</v>
      </c>
      <c r="AA23" s="12">
        <v>0.34524517999999998</v>
      </c>
      <c r="AB23" s="12">
        <v>0.3297332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815.42766333730003</v>
      </c>
      <c r="D25" s="12">
        <v>7804.0714014637006</v>
      </c>
      <c r="E25" s="12">
        <v>5559.7445198106998</v>
      </c>
      <c r="F25" s="12">
        <v>32822.754768082501</v>
      </c>
      <c r="G25" s="12">
        <v>38954.127031089505</v>
      </c>
      <c r="H25" s="12">
        <v>72101.830969092</v>
      </c>
      <c r="I25" s="12">
        <v>1182.3832988576999</v>
      </c>
      <c r="J25" s="12">
        <v>173.06433351370003</v>
      </c>
      <c r="K25" s="12">
        <v>35881.101630122394</v>
      </c>
      <c r="L25" s="12">
        <v>23684.540231644001</v>
      </c>
      <c r="M25" s="12">
        <v>153169.394090863</v>
      </c>
      <c r="N25" s="12">
        <v>98668.726354317987</v>
      </c>
      <c r="O25" s="12">
        <v>106490.212286907</v>
      </c>
      <c r="P25" s="12">
        <v>63722.775177802003</v>
      </c>
      <c r="Q25" s="12">
        <v>68388.528363541001</v>
      </c>
      <c r="R25" s="12">
        <v>95031.848739572</v>
      </c>
      <c r="S25" s="12">
        <v>216584.44141547999</v>
      </c>
      <c r="T25" s="12">
        <v>102908.99768352098</v>
      </c>
      <c r="U25" s="12">
        <v>106614.12645067999</v>
      </c>
      <c r="V25" s="12">
        <v>146373.595765915</v>
      </c>
      <c r="W25" s="12">
        <v>77722.629466726008</v>
      </c>
      <c r="X25" s="12">
        <v>63475.433034765992</v>
      </c>
      <c r="Y25" s="12">
        <v>58002.785429789998</v>
      </c>
      <c r="Z25" s="12">
        <v>81152.038570120014</v>
      </c>
      <c r="AA25" s="12">
        <v>80354.532367587992</v>
      </c>
      <c r="AB25" s="12">
        <v>88984.067098307001</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1228571.0890633371</v>
      </c>
      <c r="D33" s="26">
        <v>631313.20940146374</v>
      </c>
      <c r="E33" s="26">
        <v>679834.89119670726</v>
      </c>
      <c r="F33" s="26">
        <v>744766.24947945145</v>
      </c>
      <c r="G33" s="26">
        <v>507375.22215649154</v>
      </c>
      <c r="H33" s="26">
        <v>365274.56927529001</v>
      </c>
      <c r="I33" s="26">
        <v>301354.78763758572</v>
      </c>
      <c r="J33" s="26">
        <v>267065.10183332372</v>
      </c>
      <c r="K33" s="26">
        <v>309440.01244163042</v>
      </c>
      <c r="L33" s="26">
        <v>259181.75122725399</v>
      </c>
      <c r="M33" s="26">
        <v>356263.27700348303</v>
      </c>
      <c r="N33" s="26">
        <v>293522.84090857097</v>
      </c>
      <c r="O33" s="26">
        <v>287082.484730041</v>
      </c>
      <c r="P33" s="26">
        <v>239364.50736431201</v>
      </c>
      <c r="Q33" s="26">
        <v>230195.033592411</v>
      </c>
      <c r="R33" s="26">
        <v>247609.20803736197</v>
      </c>
      <c r="S33" s="26">
        <v>268774.95372191002</v>
      </c>
      <c r="T33" s="26">
        <v>144122.895064021</v>
      </c>
      <c r="U33" s="26">
        <v>156374.13880243001</v>
      </c>
      <c r="V33" s="26">
        <v>146374.05638639501</v>
      </c>
      <c r="W33" s="26">
        <v>77723.043123426003</v>
      </c>
      <c r="X33" s="26">
        <v>63475.847141605991</v>
      </c>
      <c r="Y33" s="26">
        <v>58003.173155010001</v>
      </c>
      <c r="Z33" s="26">
        <v>81152.402238880008</v>
      </c>
      <c r="AA33" s="26">
        <v>80354.877612767988</v>
      </c>
      <c r="AB33" s="26">
        <v>88984.396831506994</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1070255.1680000001</v>
      </c>
      <c r="D36" s="12">
        <v>735936.804</v>
      </c>
      <c r="E36" s="12">
        <v>582519.42799999996</v>
      </c>
      <c r="F36" s="12">
        <v>398168.72671481007</v>
      </c>
      <c r="G36" s="12">
        <v>328788.52910409798</v>
      </c>
      <c r="H36" s="12">
        <v>196280.91884271865</v>
      </c>
      <c r="I36" s="12">
        <v>200045.98659141499</v>
      </c>
      <c r="J36" s="12">
        <v>195539.02145925403</v>
      </c>
      <c r="K36" s="12">
        <v>196551.896786183</v>
      </c>
      <c r="L36" s="12">
        <v>188509.87522229398</v>
      </c>
      <c r="M36" s="12">
        <v>161721.800594075</v>
      </c>
      <c r="N36" s="12">
        <v>88512.032000000007</v>
      </c>
      <c r="O36" s="12">
        <v>82753.816000000006</v>
      </c>
      <c r="P36" s="12">
        <v>73473.891000000003</v>
      </c>
      <c r="Q36" s="12">
        <v>75105.982999999993</v>
      </c>
      <c r="R36" s="12">
        <v>69813.486000000004</v>
      </c>
      <c r="S36" s="12">
        <v>58705.074999999997</v>
      </c>
      <c r="T36" s="12">
        <v>55898.928999999996</v>
      </c>
      <c r="U36" s="12">
        <v>49663.718000000001</v>
      </c>
      <c r="V36" s="12">
        <v>49635.353999999999</v>
      </c>
      <c r="W36" s="12">
        <v>46522.247000000003</v>
      </c>
      <c r="X36" s="12">
        <v>39198.091</v>
      </c>
      <c r="Y36" s="12">
        <v>36967.194499999998</v>
      </c>
      <c r="Z36" s="12">
        <v>36409.383500000004</v>
      </c>
      <c r="AA36" s="12">
        <v>34068.2595</v>
      </c>
      <c r="AB36" s="12">
        <v>30646.7435</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114119.7436039335</v>
      </c>
      <c r="D38" s="12">
        <v>92047.650536926303</v>
      </c>
      <c r="E38" s="12">
        <v>82379.938005228003</v>
      </c>
      <c r="F38" s="12">
        <v>153295.84841809099</v>
      </c>
      <c r="G38" s="12">
        <v>130394.0628438087</v>
      </c>
      <c r="H38" s="12">
        <v>128197.6076419835</v>
      </c>
      <c r="I38" s="12">
        <v>97007.849137598008</v>
      </c>
      <c r="J38" s="12">
        <v>119269.739028197</v>
      </c>
      <c r="K38" s="12">
        <v>98069.474564338001</v>
      </c>
      <c r="L38" s="12">
        <v>160159.36416973502</v>
      </c>
      <c r="M38" s="12">
        <v>144158.85117056701</v>
      </c>
      <c r="N38" s="12">
        <v>197007.766496864</v>
      </c>
      <c r="O38" s="12">
        <v>172774.213370285</v>
      </c>
      <c r="P38" s="12">
        <v>204053.77</v>
      </c>
      <c r="Q38" s="12">
        <v>186468.704</v>
      </c>
      <c r="R38" s="12">
        <v>158705.30600000001</v>
      </c>
      <c r="S38" s="12">
        <v>157778.465</v>
      </c>
      <c r="T38" s="12">
        <v>277565.04450000002</v>
      </c>
      <c r="U38" s="12">
        <v>267031.125</v>
      </c>
      <c r="V38" s="12">
        <v>246862.14249999999</v>
      </c>
      <c r="W38" s="12">
        <v>215718.068</v>
      </c>
      <c r="X38" s="12">
        <v>190184.06700000001</v>
      </c>
      <c r="Y38" s="12">
        <v>295230.32199999999</v>
      </c>
      <c r="Z38" s="12">
        <v>270954.10399999999</v>
      </c>
      <c r="AA38" s="12">
        <v>250079.122</v>
      </c>
      <c r="AB38" s="12">
        <v>231296.48800000001</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2.0894282799999969E-2</v>
      </c>
      <c r="D40" s="12">
        <v>2.20719225E-2</v>
      </c>
      <c r="E40" s="12">
        <v>2.155632499999998E-2</v>
      </c>
      <c r="F40" s="12">
        <v>4546.7860740932992</v>
      </c>
      <c r="G40" s="12">
        <v>4594.4253047153998</v>
      </c>
      <c r="H40" s="12">
        <v>4051.4849805724998</v>
      </c>
      <c r="I40" s="12">
        <v>156.8700940686999</v>
      </c>
      <c r="J40" s="12">
        <v>3.3679796599999992E-2</v>
      </c>
      <c r="K40" s="12">
        <v>861.80830647699975</v>
      </c>
      <c r="L40" s="12">
        <v>1437.8620733739999</v>
      </c>
      <c r="M40" s="12">
        <v>9348.4493144869994</v>
      </c>
      <c r="N40" s="12">
        <v>56847.289543710001</v>
      </c>
      <c r="O40" s="12">
        <v>98973.463475222001</v>
      </c>
      <c r="P40" s="12">
        <v>96725.13091245199</v>
      </c>
      <c r="Q40" s="12">
        <v>97835.843690872003</v>
      </c>
      <c r="R40" s="12">
        <v>149067.45618916099</v>
      </c>
      <c r="S40" s="12">
        <v>249945.70382734999</v>
      </c>
      <c r="T40" s="12">
        <v>98593.991936849998</v>
      </c>
      <c r="U40" s="12">
        <v>112208.53723502001</v>
      </c>
      <c r="V40" s="12">
        <v>135895.95069558299</v>
      </c>
      <c r="W40" s="12">
        <v>119421.60275018001</v>
      </c>
      <c r="X40" s="12">
        <v>150980.01653872099</v>
      </c>
      <c r="Y40" s="12">
        <v>93021.584006510006</v>
      </c>
      <c r="Z40" s="12">
        <v>107219.582811802</v>
      </c>
      <c r="AA40" s="12">
        <v>139775.40693935999</v>
      </c>
      <c r="AB40" s="12">
        <v>161937.79449675398</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122438.46400000001</v>
      </c>
      <c r="F42" s="12">
        <v>14676.166999999999</v>
      </c>
      <c r="G42" s="12">
        <v>114336.696</v>
      </c>
      <c r="H42" s="12">
        <v>133154.16800000001</v>
      </c>
      <c r="I42" s="12">
        <v>24.524849999999997</v>
      </c>
      <c r="J42" s="12">
        <v>3.8234283999999999E-3</v>
      </c>
      <c r="K42" s="12">
        <v>54.39179</v>
      </c>
      <c r="L42" s="12">
        <v>129.625055</v>
      </c>
      <c r="M42" s="12">
        <v>98.300780000000003</v>
      </c>
      <c r="N42" s="12">
        <v>348.10556000000003</v>
      </c>
      <c r="O42" s="12">
        <v>4.3793649999999996E-3</v>
      </c>
      <c r="P42" s="12">
        <v>1195.9608999999998</v>
      </c>
      <c r="Q42" s="12">
        <v>4.4695372999999997E-3</v>
      </c>
      <c r="R42" s="12">
        <v>4.5685980000000001E-3</v>
      </c>
      <c r="S42" s="12">
        <v>4.7795568000000002E-3</v>
      </c>
      <c r="T42" s="12">
        <v>233.78576999999999</v>
      </c>
      <c r="U42" s="12">
        <v>52.105080000000001</v>
      </c>
      <c r="V42" s="12">
        <v>30.401629</v>
      </c>
      <c r="W42" s="12">
        <v>496.12238000000002</v>
      </c>
      <c r="X42" s="12">
        <v>128.20827</v>
      </c>
      <c r="Y42" s="12">
        <v>99.617399999999989</v>
      </c>
      <c r="Z42" s="12">
        <v>4.9170920000000005E-3</v>
      </c>
      <c r="AA42" s="12">
        <v>648.83480000000009</v>
      </c>
      <c r="AB42" s="12">
        <v>92.954624999999993</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1184374.9324982164</v>
      </c>
      <c r="D48" s="26">
        <v>827984.4766088489</v>
      </c>
      <c r="E48" s="26">
        <v>787337.85156155296</v>
      </c>
      <c r="F48" s="26">
        <v>570687.52820699441</v>
      </c>
      <c r="G48" s="26">
        <v>578113.71325262205</v>
      </c>
      <c r="H48" s="26">
        <v>461684.17946527462</v>
      </c>
      <c r="I48" s="26">
        <v>297235.23067308165</v>
      </c>
      <c r="J48" s="26">
        <v>314808.79799067607</v>
      </c>
      <c r="K48" s="26">
        <v>295537.57144699799</v>
      </c>
      <c r="L48" s="26">
        <v>350236.726520403</v>
      </c>
      <c r="M48" s="26">
        <v>315327.40185912896</v>
      </c>
      <c r="N48" s="26">
        <v>342715.19360057404</v>
      </c>
      <c r="O48" s="26">
        <v>354501.497224872</v>
      </c>
      <c r="P48" s="26">
        <v>375448.75281245197</v>
      </c>
      <c r="Q48" s="26">
        <v>359410.53516040929</v>
      </c>
      <c r="R48" s="26">
        <v>377586.25275775901</v>
      </c>
      <c r="S48" s="26">
        <v>466429.2486069068</v>
      </c>
      <c r="T48" s="26">
        <v>432291.75120685005</v>
      </c>
      <c r="U48" s="26">
        <v>428955.48531502002</v>
      </c>
      <c r="V48" s="26">
        <v>432423.84882458305</v>
      </c>
      <c r="W48" s="26">
        <v>382158.04013018002</v>
      </c>
      <c r="X48" s="26">
        <v>380490.38280872098</v>
      </c>
      <c r="Y48" s="26">
        <v>425318.71790650999</v>
      </c>
      <c r="Z48" s="26">
        <v>414583.07522889395</v>
      </c>
      <c r="AA48" s="26">
        <v>424571.62323935999</v>
      </c>
      <c r="AB48" s="26">
        <v>423973.98062175402</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287704.94400000002</v>
      </c>
      <c r="D52" s="12">
        <v>225333.334</v>
      </c>
      <c r="E52" s="12">
        <v>174484.45800000001</v>
      </c>
      <c r="F52" s="12">
        <v>93114.657446305398</v>
      </c>
      <c r="G52" s="12">
        <v>52636.723011700698</v>
      </c>
      <c r="H52" s="12">
        <v>41046.812873252296</v>
      </c>
      <c r="I52" s="12">
        <v>41152.248499138797</v>
      </c>
      <c r="J52" s="12">
        <v>35813.509647542502</v>
      </c>
      <c r="K52" s="12">
        <v>39785.158000000003</v>
      </c>
      <c r="L52" s="12">
        <v>19772.297999999999</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1225.8376000000001</v>
      </c>
      <c r="D54" s="12">
        <v>103512.696</v>
      </c>
      <c r="E54" s="12">
        <v>219035.05600000001</v>
      </c>
      <c r="F54" s="12">
        <v>245023.296</v>
      </c>
      <c r="G54" s="12">
        <v>248671.07199999999</v>
      </c>
      <c r="H54" s="12">
        <v>209077.024</v>
      </c>
      <c r="I54" s="12">
        <v>14388.45</v>
      </c>
      <c r="J54" s="12">
        <v>11971.918</v>
      </c>
      <c r="K54" s="12">
        <v>56401.411999999997</v>
      </c>
      <c r="L54" s="12">
        <v>97994.08</v>
      </c>
      <c r="M54" s="12">
        <v>87200.2</v>
      </c>
      <c r="N54" s="12">
        <v>50591.171999999999</v>
      </c>
      <c r="O54" s="12">
        <v>51863.296000000002</v>
      </c>
      <c r="P54" s="12">
        <v>41414.22</v>
      </c>
      <c r="Q54" s="12">
        <v>41741.415999999997</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203.42636217539999</v>
      </c>
      <c r="D55" s="12">
        <v>2.371660859999998E-2</v>
      </c>
      <c r="E55" s="12">
        <v>1181.4642897225999</v>
      </c>
      <c r="F55" s="12">
        <v>17485.520177274302</v>
      </c>
      <c r="G55" s="12">
        <v>33893.572150492007</v>
      </c>
      <c r="H55" s="12">
        <v>22167.601485099502</v>
      </c>
      <c r="I55" s="12">
        <v>6788.5040962716002</v>
      </c>
      <c r="J55" s="12">
        <v>5405.430886057</v>
      </c>
      <c r="K55" s="12">
        <v>22380.871015184999</v>
      </c>
      <c r="L55" s="12">
        <v>40108.567852357999</v>
      </c>
      <c r="M55" s="12">
        <v>94654.891181871004</v>
      </c>
      <c r="N55" s="12">
        <v>43585.379703978004</v>
      </c>
      <c r="O55" s="12">
        <v>32241.751139264001</v>
      </c>
      <c r="P55" s="12">
        <v>41323.063461846003</v>
      </c>
      <c r="Q55" s="12">
        <v>19600.940053105998</v>
      </c>
      <c r="R55" s="12">
        <v>58928.258577872999</v>
      </c>
      <c r="S55" s="12">
        <v>77872.206394180001</v>
      </c>
      <c r="T55" s="12">
        <v>114455.97934695501</v>
      </c>
      <c r="U55" s="12">
        <v>66995.993167385008</v>
      </c>
      <c r="V55" s="12">
        <v>108534.891515854</v>
      </c>
      <c r="W55" s="12">
        <v>71292.953423906991</v>
      </c>
      <c r="X55" s="12">
        <v>87767.832223208999</v>
      </c>
      <c r="Y55" s="12">
        <v>82076.297545124995</v>
      </c>
      <c r="Z55" s="12">
        <v>67102.098988201004</v>
      </c>
      <c r="AA55" s="12">
        <v>116422.81633023001</v>
      </c>
      <c r="AB55" s="12">
        <v>116231.922234978</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289134.20796217542</v>
      </c>
      <c r="D63" s="26">
        <v>328846.05371660861</v>
      </c>
      <c r="E63" s="26">
        <v>394700.97828972264</v>
      </c>
      <c r="F63" s="26">
        <v>355623.47362357972</v>
      </c>
      <c r="G63" s="26">
        <v>335201.36716219271</v>
      </c>
      <c r="H63" s="26">
        <v>272291.43835835182</v>
      </c>
      <c r="I63" s="26">
        <v>62329.202595410403</v>
      </c>
      <c r="J63" s="26">
        <v>53190.858533599501</v>
      </c>
      <c r="K63" s="26">
        <v>118567.441015185</v>
      </c>
      <c r="L63" s="26">
        <v>157874.94585235801</v>
      </c>
      <c r="M63" s="26">
        <v>181855.09118187102</v>
      </c>
      <c r="N63" s="26">
        <v>94176.55170397801</v>
      </c>
      <c r="O63" s="26">
        <v>84105.047139264003</v>
      </c>
      <c r="P63" s="26">
        <v>82737.283461846004</v>
      </c>
      <c r="Q63" s="26">
        <v>61342.356053105992</v>
      </c>
      <c r="R63" s="26">
        <v>58928.258577872999</v>
      </c>
      <c r="S63" s="26">
        <v>77872.206394180001</v>
      </c>
      <c r="T63" s="26">
        <v>114455.97934695501</v>
      </c>
      <c r="U63" s="26">
        <v>66995.993167385008</v>
      </c>
      <c r="V63" s="26">
        <v>108534.891515854</v>
      </c>
      <c r="W63" s="26">
        <v>71292.953423906991</v>
      </c>
      <c r="X63" s="26">
        <v>87767.832223208999</v>
      </c>
      <c r="Y63" s="26">
        <v>82076.297545124995</v>
      </c>
      <c r="Z63" s="26">
        <v>67102.098988201004</v>
      </c>
      <c r="AA63" s="26">
        <v>116422.81633023001</v>
      </c>
      <c r="AB63" s="26">
        <v>116231.922234978</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69830.221999999994</v>
      </c>
      <c r="D68" s="12">
        <v>9931.0529999999999</v>
      </c>
      <c r="E68" s="12">
        <v>24378.407679979999</v>
      </c>
      <c r="F68" s="12">
        <v>76679.456890475005</v>
      </c>
      <c r="G68" s="12">
        <v>75595.224187989996</v>
      </c>
      <c r="H68" s="12">
        <v>60419.479461358998</v>
      </c>
      <c r="I68" s="12">
        <v>65194.133506844999</v>
      </c>
      <c r="J68" s="12">
        <v>55101.436025227005</v>
      </c>
      <c r="K68" s="12">
        <v>58332.990428345001</v>
      </c>
      <c r="L68" s="12">
        <v>79436.272886818013</v>
      </c>
      <c r="M68" s="12">
        <v>77733.429455345002</v>
      </c>
      <c r="N68" s="12">
        <v>65965.786475360001</v>
      </c>
      <c r="O68" s="12">
        <v>66717.335559165993</v>
      </c>
      <c r="P68" s="12">
        <v>0.85848449999999998</v>
      </c>
      <c r="Q68" s="12">
        <v>0.78931460000000009</v>
      </c>
      <c r="R68" s="12">
        <v>0.75374030000000003</v>
      </c>
      <c r="S68" s="12">
        <v>0.70136205999999901</v>
      </c>
      <c r="T68" s="12">
        <v>0.67739813000000004</v>
      </c>
      <c r="U68" s="12">
        <v>0.65469870000000008</v>
      </c>
      <c r="V68" s="12">
        <v>0.61358399999999991</v>
      </c>
      <c r="W68" s="12">
        <v>0.55016580000000004</v>
      </c>
      <c r="X68" s="12">
        <v>0.54006759999999998</v>
      </c>
      <c r="Y68" s="12">
        <v>0.51163420000000004</v>
      </c>
      <c r="Z68" s="12">
        <v>0.46620430000000002</v>
      </c>
      <c r="AA68" s="12">
        <v>0.45099941999999998</v>
      </c>
      <c r="AB68" s="12">
        <v>0.42563882000000003</v>
      </c>
      <c r="AC68" s="34"/>
      <c r="AD68" s="34"/>
    </row>
    <row r="69" spans="1:30">
      <c r="A69" s="44" t="s">
        <v>28</v>
      </c>
      <c r="B69" s="44" t="s">
        <v>12</v>
      </c>
      <c r="C69" s="12">
        <v>8361.3775000000005</v>
      </c>
      <c r="D69" s="12">
        <v>250013.36</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8734.3840479457012</v>
      </c>
      <c r="D70" s="12">
        <v>650.18913338089988</v>
      </c>
      <c r="E70" s="12">
        <v>5790.8987559838997</v>
      </c>
      <c r="F70" s="12">
        <v>44326.774502396991</v>
      </c>
      <c r="G70" s="12">
        <v>56288.071999206004</v>
      </c>
      <c r="H70" s="12">
        <v>63231.847988065208</v>
      </c>
      <c r="I70" s="12">
        <v>25091.7700018787</v>
      </c>
      <c r="J70" s="12">
        <v>26703.067255448401</v>
      </c>
      <c r="K70" s="12">
        <v>43180.678225251992</v>
      </c>
      <c r="L70" s="12">
        <v>80674.542831306899</v>
      </c>
      <c r="M70" s="12">
        <v>91769.852966707593</v>
      </c>
      <c r="N70" s="12">
        <v>64134.062348765001</v>
      </c>
      <c r="O70" s="12">
        <v>61032.683430090001</v>
      </c>
      <c r="P70" s="12">
        <v>132280.98232184001</v>
      </c>
      <c r="Q70" s="12">
        <v>137087.50567642259</v>
      </c>
      <c r="R70" s="12">
        <v>152724.27488076052</v>
      </c>
      <c r="S70" s="12">
        <v>165140.57899272829</v>
      </c>
      <c r="T70" s="12">
        <v>182445.68313760002</v>
      </c>
      <c r="U70" s="12">
        <v>185284.11666263689</v>
      </c>
      <c r="V70" s="12">
        <v>187004.60559690063</v>
      </c>
      <c r="W70" s="12">
        <v>111255.778896606</v>
      </c>
      <c r="X70" s="12">
        <v>110628.78152816001</v>
      </c>
      <c r="Y70" s="12">
        <v>103491.65445545501</v>
      </c>
      <c r="Z70" s="12">
        <v>106904.4863325457</v>
      </c>
      <c r="AA70" s="12">
        <v>105920.662166198</v>
      </c>
      <c r="AB70" s="12">
        <v>98394.022821311999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446.44784000000004</v>
      </c>
      <c r="E72" s="12">
        <v>68978.399999999994</v>
      </c>
      <c r="F72" s="12">
        <v>264.98934000000003</v>
      </c>
      <c r="G72" s="12">
        <v>755.7811999999999</v>
      </c>
      <c r="H72" s="12">
        <v>7521.3850000000002</v>
      </c>
      <c r="I72" s="12">
        <v>3.9968357000000005E-3</v>
      </c>
      <c r="J72" s="12">
        <v>3.9398834999999997E-3</v>
      </c>
      <c r="K72" s="12">
        <v>520.74706000000003</v>
      </c>
      <c r="L72" s="12">
        <v>4.2902345999999997E-3</v>
      </c>
      <c r="M72" s="12">
        <v>4.4469065999999998E-3</v>
      </c>
      <c r="N72" s="12">
        <v>421.07825000000003</v>
      </c>
      <c r="O72" s="12">
        <v>144.00830999999999</v>
      </c>
      <c r="P72" s="12">
        <v>755.25630000000001</v>
      </c>
      <c r="Q72" s="12">
        <v>4.5196934000000001E-3</v>
      </c>
      <c r="R72" s="12">
        <v>43.946887000000004</v>
      </c>
      <c r="S72" s="12">
        <v>13.601925</v>
      </c>
      <c r="T72" s="12">
        <v>233.78603000000001</v>
      </c>
      <c r="U72" s="12">
        <v>4.8331175000000002E-3</v>
      </c>
      <c r="V72" s="12">
        <v>169.41066000000001</v>
      </c>
      <c r="W72" s="12">
        <v>673.61019999999996</v>
      </c>
      <c r="X72" s="12">
        <v>128.20836</v>
      </c>
      <c r="Y72" s="12">
        <v>87.967070000000007</v>
      </c>
      <c r="Z72" s="12">
        <v>5.1573342999999992E-3</v>
      </c>
      <c r="AA72" s="12">
        <v>387.56534000000005</v>
      </c>
      <c r="AB72" s="12">
        <v>206.03466</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86925.983547945696</v>
      </c>
      <c r="D78" s="26">
        <v>261041.0499733809</v>
      </c>
      <c r="E78" s="26">
        <v>99147.70643596389</v>
      </c>
      <c r="F78" s="26">
        <v>121271.220732872</v>
      </c>
      <c r="G78" s="26">
        <v>132639.07738719598</v>
      </c>
      <c r="H78" s="26">
        <v>131172.7124494242</v>
      </c>
      <c r="I78" s="26">
        <v>90285.9075055594</v>
      </c>
      <c r="J78" s="26">
        <v>81804.507220558909</v>
      </c>
      <c r="K78" s="26">
        <v>102034.41571359699</v>
      </c>
      <c r="L78" s="26">
        <v>160110.8200083595</v>
      </c>
      <c r="M78" s="26">
        <v>169503.28686895917</v>
      </c>
      <c r="N78" s="26">
        <v>130520.92707412501</v>
      </c>
      <c r="O78" s="26">
        <v>127894.02729925601</v>
      </c>
      <c r="P78" s="26">
        <v>133037.09710634002</v>
      </c>
      <c r="Q78" s="26">
        <v>137088.29951071599</v>
      </c>
      <c r="R78" s="26">
        <v>152768.97550806051</v>
      </c>
      <c r="S78" s="26">
        <v>165154.88227978829</v>
      </c>
      <c r="T78" s="26">
        <v>182680.14656573001</v>
      </c>
      <c r="U78" s="26">
        <v>185284.7761944544</v>
      </c>
      <c r="V78" s="26">
        <v>187174.62984090063</v>
      </c>
      <c r="W78" s="26">
        <v>111929.939262406</v>
      </c>
      <c r="X78" s="26">
        <v>110757.52995576001</v>
      </c>
      <c r="Y78" s="26">
        <v>103580.133159655</v>
      </c>
      <c r="Z78" s="26">
        <v>106904.95769417999</v>
      </c>
      <c r="AA78" s="26">
        <v>106308.67850561801</v>
      </c>
      <c r="AB78" s="26">
        <v>98600.483120132005</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2.8521939999999997E-3</v>
      </c>
      <c r="F83" s="12">
        <v>3.2926455E-3</v>
      </c>
      <c r="G83" s="12">
        <v>2.9549575E-3</v>
      </c>
      <c r="H83" s="12">
        <v>2.6910133E-3</v>
      </c>
      <c r="I83" s="12">
        <v>9.1514635E-3</v>
      </c>
      <c r="J83" s="12">
        <v>9.0319360000000008E-3</v>
      </c>
      <c r="K83" s="12">
        <v>9.4271249999999997E-3</v>
      </c>
      <c r="L83" s="12">
        <v>9.4285679999999896E-3</v>
      </c>
      <c r="M83" s="12">
        <v>9.3494089999999995E-3</v>
      </c>
      <c r="N83" s="12">
        <v>9.3001579999999993E-3</v>
      </c>
      <c r="O83" s="12">
        <v>9.2233729999999896E-3</v>
      </c>
      <c r="P83" s="12">
        <v>9.3372560000000004E-3</v>
      </c>
      <c r="Q83" s="12">
        <v>9.4609269999999992E-3</v>
      </c>
      <c r="R83" s="12">
        <v>9.5943620000000004E-3</v>
      </c>
      <c r="S83" s="12">
        <v>9.3208959999999987E-3</v>
      </c>
      <c r="T83" s="12">
        <v>9.8192660000000001E-3</v>
      </c>
      <c r="U83" s="12">
        <v>9.5856359999999998E-3</v>
      </c>
      <c r="V83" s="12">
        <v>9.1455899999999899E-3</v>
      </c>
      <c r="W83" s="12">
        <v>9.1729959999999992E-3</v>
      </c>
      <c r="X83" s="12">
        <v>9.063739999999999E-3</v>
      </c>
      <c r="Y83" s="12">
        <v>9.1573560000000002E-3</v>
      </c>
      <c r="Z83" s="12">
        <v>9.202301999999999E-3</v>
      </c>
      <c r="AA83" s="12">
        <v>9.2467220000000006E-3</v>
      </c>
      <c r="AB83" s="12">
        <v>9.1603960000000012E-3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1.016536899999999E-2</v>
      </c>
      <c r="D85" s="12">
        <v>6.1952958000000002E-3</v>
      </c>
      <c r="E85" s="12">
        <v>5.7603514999999992E-3</v>
      </c>
      <c r="F85" s="12">
        <v>7.7613452999999799E-3</v>
      </c>
      <c r="G85" s="12">
        <v>5.9372785999999905E-3</v>
      </c>
      <c r="H85" s="12">
        <v>4.74223099999999E-3</v>
      </c>
      <c r="I85" s="12">
        <v>1.492290449999999E-2</v>
      </c>
      <c r="J85" s="12">
        <v>70.793628630199905</v>
      </c>
      <c r="K85" s="12">
        <v>393.93918648470009</v>
      </c>
      <c r="L85" s="12">
        <v>17.656843798299999</v>
      </c>
      <c r="M85" s="12">
        <v>115.52215528469998</v>
      </c>
      <c r="N85" s="12">
        <v>73.933053874900011</v>
      </c>
      <c r="O85" s="12">
        <v>63.140816163299995</v>
      </c>
      <c r="P85" s="12">
        <v>61.01306798369999</v>
      </c>
      <c r="Q85" s="12">
        <v>32.531890912400002</v>
      </c>
      <c r="R85" s="12">
        <v>127.73961494739999</v>
      </c>
      <c r="S85" s="12">
        <v>13.689776714899999</v>
      </c>
      <c r="T85" s="12">
        <v>52.9448049246</v>
      </c>
      <c r="U85" s="12">
        <v>18.296045285699996</v>
      </c>
      <c r="V85" s="12">
        <v>16.860540044900002</v>
      </c>
      <c r="W85" s="12">
        <v>69.139908389300004</v>
      </c>
      <c r="X85" s="12">
        <v>49.827093856799998</v>
      </c>
      <c r="Y85" s="12">
        <v>4.5716442671000008</v>
      </c>
      <c r="Z85" s="12">
        <v>3.6730729897000001</v>
      </c>
      <c r="AA85" s="12">
        <v>27.503079775099998</v>
      </c>
      <c r="AB85" s="12">
        <v>7.3847641669999993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1.016536899999999E-2</v>
      </c>
      <c r="D93" s="26">
        <v>6.1952958000000002E-3</v>
      </c>
      <c r="E93" s="26">
        <v>8.612545499999999E-3</v>
      </c>
      <c r="F93" s="26">
        <v>1.1053990799999979E-2</v>
      </c>
      <c r="G93" s="26">
        <v>8.8922360999999905E-3</v>
      </c>
      <c r="H93" s="26">
        <v>7.4332442999999904E-3</v>
      </c>
      <c r="I93" s="26">
        <v>2.4074367999999992E-2</v>
      </c>
      <c r="J93" s="26">
        <v>70.802660566199904</v>
      </c>
      <c r="K93" s="26">
        <v>393.94861360970009</v>
      </c>
      <c r="L93" s="26">
        <v>17.666272366299999</v>
      </c>
      <c r="M93" s="26">
        <v>115.53150469369997</v>
      </c>
      <c r="N93" s="26">
        <v>73.942354032900013</v>
      </c>
      <c r="O93" s="26">
        <v>63.150039536299992</v>
      </c>
      <c r="P93" s="26">
        <v>61.022405239699992</v>
      </c>
      <c r="Q93" s="26">
        <v>32.541351839400001</v>
      </c>
      <c r="R93" s="26">
        <v>127.74920930939999</v>
      </c>
      <c r="S93" s="26">
        <v>13.699097610899999</v>
      </c>
      <c r="T93" s="26">
        <v>52.954624190600001</v>
      </c>
      <c r="U93" s="26">
        <v>18.305630921699997</v>
      </c>
      <c r="V93" s="26">
        <v>16.869685634900002</v>
      </c>
      <c r="W93" s="26">
        <v>69.149081385300008</v>
      </c>
      <c r="X93" s="26">
        <v>49.8361575968</v>
      </c>
      <c r="Y93" s="26">
        <v>4.5808016231000011</v>
      </c>
      <c r="Z93" s="26">
        <v>3.6822752916999999</v>
      </c>
      <c r="AA93" s="26">
        <v>27.512326497099998</v>
      </c>
      <c r="AB93" s="26">
        <v>7.3939245629999997</v>
      </c>
    </row>
  </sheetData>
  <sheetProtection algorithmName="SHA-512" hashValue="1/TXs9tGxL3sQbmjsX3gmSliyntFEKlgfBRelhLTfSNcBPKJiiVB7LOeIgt4iMxjEVZF+RIjMDeWJQIX4mmKCQ==" saltValue="RFAYtH7pEp8I/sLFO5QzO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7.6353771453372098E-3</v>
      </c>
      <c r="F8" s="12">
        <v>1.1489136052759221E-2</v>
      </c>
      <c r="G8" s="12">
        <v>1.0707180446325199E-2</v>
      </c>
      <c r="H8" s="12">
        <v>1.0006710694713051E-2</v>
      </c>
      <c r="I8" s="12">
        <v>1.9958870910164128E-2</v>
      </c>
      <c r="J8" s="12">
        <v>1.932094736915781E-2</v>
      </c>
      <c r="K8" s="12">
        <v>3.1628653390880765E-2</v>
      </c>
      <c r="L8" s="12">
        <v>3.9726110588280433E-2</v>
      </c>
      <c r="M8" s="12">
        <v>5.1113612638435661E-2</v>
      </c>
      <c r="N8" s="12">
        <v>7.4876018128498978E-2</v>
      </c>
      <c r="O8" s="12">
        <v>7.0055649092562594E-2</v>
      </c>
      <c r="P8" s="12">
        <v>6472.2360926129604</v>
      </c>
      <c r="Q8" s="12">
        <v>6048.8189774490183</v>
      </c>
      <c r="R8" s="12">
        <v>5668.0647935434436</v>
      </c>
      <c r="S8" s="12">
        <v>5282.3488946950947</v>
      </c>
      <c r="T8" s="12">
        <v>45020.036462186908</v>
      </c>
      <c r="U8" s="12">
        <v>42074.800492451999</v>
      </c>
      <c r="V8" s="12">
        <v>39426.321324342083</v>
      </c>
      <c r="W8" s="12">
        <v>36742.948876682734</v>
      </c>
      <c r="X8" s="12">
        <v>40379.442337509536</v>
      </c>
      <c r="Y8" s="12">
        <v>79090.865395320434</v>
      </c>
      <c r="Z8" s="12">
        <v>74112.338986032933</v>
      </c>
      <c r="AA8" s="12">
        <v>69068.221059490301</v>
      </c>
      <c r="AB8" s="12">
        <v>64549.739455346491</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1.978278955532007E-2</v>
      </c>
      <c r="E10" s="12">
        <v>3.3550639472041233E-2</v>
      </c>
      <c r="F10" s="12">
        <v>5.0678747164308591E-2</v>
      </c>
      <c r="G10" s="12">
        <v>7.4910130633638661E-2</v>
      </c>
      <c r="H10" s="12">
        <v>7.0748015276851609E-2</v>
      </c>
      <c r="I10" s="12">
        <v>6.7299337438309903E-2</v>
      </c>
      <c r="J10" s="12">
        <v>6.3700985198273802E-2</v>
      </c>
      <c r="K10" s="12">
        <v>8.5391202550493872E-2</v>
      </c>
      <c r="L10" s="12">
        <v>21597.071053245156</v>
      </c>
      <c r="M10" s="12">
        <v>20184.180865323124</v>
      </c>
      <c r="N10" s="12">
        <v>53067.435466545605</v>
      </c>
      <c r="O10" s="12">
        <v>49455.643323695847</v>
      </c>
      <c r="P10" s="12">
        <v>69468.496998457078</v>
      </c>
      <c r="Q10" s="12">
        <v>64923.829488145173</v>
      </c>
      <c r="R10" s="12">
        <v>60837.075210520779</v>
      </c>
      <c r="S10" s="12">
        <v>56696.479010728472</v>
      </c>
      <c r="T10" s="12">
        <v>90150.859367669444</v>
      </c>
      <c r="U10" s="12">
        <v>84253.139750916962</v>
      </c>
      <c r="V10" s="12">
        <v>78949.665479980555</v>
      </c>
      <c r="W10" s="12">
        <v>91824.334471862123</v>
      </c>
      <c r="X10" s="12">
        <v>85817.135287959303</v>
      </c>
      <c r="Y10" s="12">
        <v>80202.937088340943</v>
      </c>
      <c r="Z10" s="12">
        <v>75154.410803623992</v>
      </c>
      <c r="AA10" s="12">
        <v>73812.521897580722</v>
      </c>
      <c r="AB10" s="12">
        <v>80571.071052460175</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816060.79996202211</v>
      </c>
      <c r="E13" s="12">
        <v>1603700.3465070631</v>
      </c>
      <c r="F13" s="12">
        <v>2030933.5543845205</v>
      </c>
      <c r="G13" s="12">
        <v>3034409.2797778547</v>
      </c>
      <c r="H13" s="12">
        <v>2932327.4390157731</v>
      </c>
      <c r="I13" s="12">
        <v>2757107.2818142944</v>
      </c>
      <c r="J13" s="12">
        <v>2736428.5247815223</v>
      </c>
      <c r="K13" s="12">
        <v>2734842.7428606795</v>
      </c>
      <c r="L13" s="12">
        <v>2727745.0872954582</v>
      </c>
      <c r="M13" s="12">
        <v>2821343.5139002721</v>
      </c>
      <c r="N13" s="12">
        <v>2862325.9029645035</v>
      </c>
      <c r="O13" s="12">
        <v>2884664.6479057283</v>
      </c>
      <c r="P13" s="12">
        <v>3012428.4162273644</v>
      </c>
      <c r="Q13" s="12">
        <v>2991686.0119664664</v>
      </c>
      <c r="R13" s="12">
        <v>2969624.4238513843</v>
      </c>
      <c r="S13" s="12">
        <v>2789906.4664664571</v>
      </c>
      <c r="T13" s="12">
        <v>2684469.0159030538</v>
      </c>
      <c r="U13" s="12">
        <v>2509493.4603528171</v>
      </c>
      <c r="V13" s="12">
        <v>2351528.5862641474</v>
      </c>
      <c r="W13" s="12">
        <v>2206229.3100459301</v>
      </c>
      <c r="X13" s="12">
        <v>2130361.0966329467</v>
      </c>
      <c r="Y13" s="12">
        <v>1993780.7155770259</v>
      </c>
      <c r="Z13" s="12">
        <v>1882099.5312889111</v>
      </c>
      <c r="AA13" s="12">
        <v>1769680.3384274123</v>
      </c>
      <c r="AB13" s="12">
        <v>1678291.1826257969</v>
      </c>
    </row>
    <row r="14" spans="1:30">
      <c r="A14" s="44" t="s">
        <v>19</v>
      </c>
      <c r="B14" s="44" t="s">
        <v>8</v>
      </c>
      <c r="C14" s="12">
        <v>0</v>
      </c>
      <c r="D14" s="12">
        <v>5219.7215048168546</v>
      </c>
      <c r="E14" s="12">
        <v>35753.159676158881</v>
      </c>
      <c r="F14" s="12">
        <v>74328.89328199366</v>
      </c>
      <c r="G14" s="12">
        <v>217957.92376914548</v>
      </c>
      <c r="H14" s="12">
        <v>203698.99419396356</v>
      </c>
      <c r="I14" s="12">
        <v>190372.89317341591</v>
      </c>
      <c r="J14" s="12">
        <v>178389.506829714</v>
      </c>
      <c r="K14" s="12">
        <v>166248.24190611194</v>
      </c>
      <c r="L14" s="12">
        <v>247947.81109504402</v>
      </c>
      <c r="M14" s="12">
        <v>263667.73810815549</v>
      </c>
      <c r="N14" s="12">
        <v>247070.66711277651</v>
      </c>
      <c r="O14" s="12">
        <v>230254.93048676531</v>
      </c>
      <c r="P14" s="12">
        <v>215191.52576866935</v>
      </c>
      <c r="Q14" s="12">
        <v>201113.57595148342</v>
      </c>
      <c r="R14" s="12">
        <v>188454.11845405345</v>
      </c>
      <c r="S14" s="12">
        <v>223462.39537288947</v>
      </c>
      <c r="T14" s="12">
        <v>244364.37757249974</v>
      </c>
      <c r="U14" s="12">
        <v>272518.95571611251</v>
      </c>
      <c r="V14" s="12">
        <v>321928.03746090399</v>
      </c>
      <c r="W14" s="12">
        <v>333262.96354786633</v>
      </c>
      <c r="X14" s="12">
        <v>345573.51367704629</v>
      </c>
      <c r="Y14" s="12">
        <v>353607.3416827796</v>
      </c>
      <c r="Z14" s="12">
        <v>342079.06502629473</v>
      </c>
      <c r="AA14" s="12">
        <v>336021.33444387524</v>
      </c>
      <c r="AB14" s="12">
        <v>365090.77516247338</v>
      </c>
    </row>
    <row r="15" spans="1:30">
      <c r="A15" s="44" t="s">
        <v>19</v>
      </c>
      <c r="B15" s="44" t="s">
        <v>91</v>
      </c>
      <c r="C15" s="12">
        <v>0</v>
      </c>
      <c r="D15" s="12">
        <v>62161.782984756734</v>
      </c>
      <c r="E15" s="12">
        <v>92932.709472209783</v>
      </c>
      <c r="F15" s="12">
        <v>137700.90031983508</v>
      </c>
      <c r="G15" s="12">
        <v>137664.34154435134</v>
      </c>
      <c r="H15" s="12">
        <v>165532.5467895545</v>
      </c>
      <c r="I15" s="12">
        <v>181666.29155800803</v>
      </c>
      <c r="J15" s="12">
        <v>194896.646447721</v>
      </c>
      <c r="K15" s="12">
        <v>204065.6164813691</v>
      </c>
      <c r="L15" s="12">
        <v>213336.31146207731</v>
      </c>
      <c r="M15" s="12">
        <v>272654.30617922259</v>
      </c>
      <c r="N15" s="12">
        <v>255491.74210223081</v>
      </c>
      <c r="O15" s="12">
        <v>238102.87172463018</v>
      </c>
      <c r="P15" s="12">
        <v>222526.18369430146</v>
      </c>
      <c r="Q15" s="12">
        <v>207968.40694455532</v>
      </c>
      <c r="R15" s="12">
        <v>194877.44524456636</v>
      </c>
      <c r="S15" s="12">
        <v>181614.0139400505</v>
      </c>
      <c r="T15" s="12">
        <v>205119.90349188694</v>
      </c>
      <c r="U15" s="12">
        <v>191700.85184500608</v>
      </c>
      <c r="V15" s="12">
        <v>179633.88773545218</v>
      </c>
      <c r="W15" s="12">
        <v>229598.75110875347</v>
      </c>
      <c r="X15" s="12">
        <v>198529.3861780162</v>
      </c>
      <c r="Y15" s="12">
        <v>180836.20168478211</v>
      </c>
      <c r="Z15" s="12">
        <v>156384.59857172478</v>
      </c>
      <c r="AA15" s="12">
        <v>143330.79122997832</v>
      </c>
      <c r="AB15" s="12">
        <v>124433.83468768983</v>
      </c>
    </row>
    <row r="16" spans="1:30">
      <c r="A16" s="44" t="s">
        <v>19</v>
      </c>
      <c r="B16" s="44" t="s">
        <v>15</v>
      </c>
      <c r="C16" s="12">
        <v>0</v>
      </c>
      <c r="D16" s="12">
        <v>0</v>
      </c>
      <c r="E16" s="12">
        <v>0</v>
      </c>
      <c r="F16" s="12">
        <v>0</v>
      </c>
      <c r="G16" s="12">
        <v>400938.32860341924</v>
      </c>
      <c r="H16" s="12">
        <v>374708.73678523209</v>
      </c>
      <c r="I16" s="12">
        <v>350195.10048718762</v>
      </c>
      <c r="J16" s="12">
        <v>328151.40574454708</v>
      </c>
      <c r="K16" s="12">
        <v>305817.29114697687</v>
      </c>
      <c r="L16" s="12">
        <v>285810.55935664772</v>
      </c>
      <c r="M16" s="12">
        <v>267112.6772882074</v>
      </c>
      <c r="N16" s="12">
        <v>250298.81500538188</v>
      </c>
      <c r="O16" s="12">
        <v>233263.37755270477</v>
      </c>
      <c r="P16" s="12">
        <v>218003.17740069269</v>
      </c>
      <c r="Q16" s="12">
        <v>203741.2952513739</v>
      </c>
      <c r="R16" s="12">
        <v>190916.41814715706</v>
      </c>
      <c r="S16" s="12">
        <v>177922.57198087833</v>
      </c>
      <c r="T16" s="12">
        <v>166283.14875747074</v>
      </c>
      <c r="U16" s="12">
        <v>155404.81891320809</v>
      </c>
      <c r="V16" s="12">
        <v>145622.57046853521</v>
      </c>
      <c r="W16" s="12">
        <v>135711.68151742817</v>
      </c>
      <c r="X16" s="12">
        <v>126833.35302069697</v>
      </c>
      <c r="Y16" s="12">
        <v>118535.85052772942</v>
      </c>
      <c r="Z16" s="12">
        <v>111074.39049390653</v>
      </c>
      <c r="AA16" s="12">
        <v>103514.62731481786</v>
      </c>
      <c r="AB16" s="12">
        <v>96742.649774613601</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883442.32423438528</v>
      </c>
      <c r="E18" s="26">
        <v>1732386.2568414481</v>
      </c>
      <c r="F18" s="26">
        <v>2242963.4101542323</v>
      </c>
      <c r="G18" s="26">
        <v>3790969.9593120823</v>
      </c>
      <c r="H18" s="26">
        <v>3676267.7975392495</v>
      </c>
      <c r="I18" s="26">
        <v>3479341.6542911143</v>
      </c>
      <c r="J18" s="26">
        <v>3437866.166825437</v>
      </c>
      <c r="K18" s="26">
        <v>3410974.0094149932</v>
      </c>
      <c r="L18" s="26">
        <v>3496436.8799885828</v>
      </c>
      <c r="M18" s="26">
        <v>3644962.4674547929</v>
      </c>
      <c r="N18" s="26">
        <v>3668254.6375274565</v>
      </c>
      <c r="O18" s="26">
        <v>3635741.5410491736</v>
      </c>
      <c r="P18" s="26">
        <v>3744090.0361820981</v>
      </c>
      <c r="Q18" s="26">
        <v>3675481.9385794736</v>
      </c>
      <c r="R18" s="26">
        <v>3610377.5457012258</v>
      </c>
      <c r="S18" s="26">
        <v>3434884.275665699</v>
      </c>
      <c r="T18" s="26">
        <v>3435407.3415547675</v>
      </c>
      <c r="U18" s="26">
        <v>3255446.027070513</v>
      </c>
      <c r="V18" s="26">
        <v>3117089.0687333615</v>
      </c>
      <c r="W18" s="26">
        <v>3033369.9895685231</v>
      </c>
      <c r="X18" s="26">
        <v>2927493.9271341749</v>
      </c>
      <c r="Y18" s="26">
        <v>2806053.9119559787</v>
      </c>
      <c r="Z18" s="26">
        <v>2640904.3351704939</v>
      </c>
      <c r="AA18" s="26">
        <v>2495427.8343731547</v>
      </c>
      <c r="AB18" s="26">
        <v>2409679.2527583805</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2.3409062841199201E-3</v>
      </c>
      <c r="F23" s="12">
        <v>3.6718864212711903E-3</v>
      </c>
      <c r="G23" s="12">
        <v>3.4219762313215801E-3</v>
      </c>
      <c r="H23" s="12">
        <v>3.1981086265125904E-3</v>
      </c>
      <c r="I23" s="12">
        <v>5.6623275669640798E-3</v>
      </c>
      <c r="J23" s="12">
        <v>5.4011435096006305E-3</v>
      </c>
      <c r="K23" s="12">
        <v>5.5624383170170804E-3</v>
      </c>
      <c r="L23" s="12">
        <v>1.1554939900784399E-2</v>
      </c>
      <c r="M23" s="12">
        <v>1.48326323511347E-2</v>
      </c>
      <c r="N23" s="12">
        <v>1.73195505441717E-2</v>
      </c>
      <c r="O23" s="12">
        <v>1.6140774386700699E-2</v>
      </c>
      <c r="P23" s="12">
        <v>3.0155052732833903E-2</v>
      </c>
      <c r="Q23" s="12">
        <v>2.8200730424803002E-2</v>
      </c>
      <c r="R23" s="12">
        <v>2.6467192958541101E-2</v>
      </c>
      <c r="S23" s="12">
        <v>7.9480172493936491E-2</v>
      </c>
      <c r="T23" s="12">
        <v>0.147886297658613</v>
      </c>
      <c r="U23" s="12">
        <v>0.13821149310039499</v>
      </c>
      <c r="V23" s="12">
        <v>0.129517316906399</v>
      </c>
      <c r="W23" s="12">
        <v>0.120702311877285</v>
      </c>
      <c r="X23" s="12">
        <v>0.112805898919314</v>
      </c>
      <c r="Y23" s="12">
        <v>0.10546529928830001</v>
      </c>
      <c r="Z23" s="12">
        <v>9.8840062975398005E-2</v>
      </c>
      <c r="AA23" s="12">
        <v>9.2120684429534194E-2</v>
      </c>
      <c r="AB23" s="12">
        <v>8.6118866869276306E-2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7.6466587656046506E-3</v>
      </c>
      <c r="E25" s="12">
        <v>1.0367491269983329E-2</v>
      </c>
      <c r="F25" s="12">
        <v>1.033814875853521E-2</v>
      </c>
      <c r="G25" s="12">
        <v>1.2560384789512061E-2</v>
      </c>
      <c r="H25" s="12">
        <v>1.176241706546057E-2</v>
      </c>
      <c r="I25" s="12">
        <v>1.103920391587772E-2</v>
      </c>
      <c r="J25" s="12">
        <v>1.0371648135295331E-2</v>
      </c>
      <c r="K25" s="12">
        <v>9.7128398777312809E-3</v>
      </c>
      <c r="L25" s="12">
        <v>9.5522837516878595E-3</v>
      </c>
      <c r="M25" s="12">
        <v>1.049177186234156E-2</v>
      </c>
      <c r="N25" s="12">
        <v>1.6519929498285423E-2</v>
      </c>
      <c r="O25" s="12">
        <v>1.543594657358658E-2</v>
      </c>
      <c r="P25" s="12">
        <v>2.0594029315018091E-2</v>
      </c>
      <c r="Q25" s="12">
        <v>1.9273307803075318E-2</v>
      </c>
      <c r="R25" s="12">
        <v>1.8139799024923221E-2</v>
      </c>
      <c r="S25" s="12">
        <v>1.7316766542713739E-2</v>
      </c>
      <c r="T25" s="12">
        <v>0.24767985911622462</v>
      </c>
      <c r="U25" s="12">
        <v>0.23149620121192721</v>
      </c>
      <c r="V25" s="12">
        <v>0.2171210332448773</v>
      </c>
      <c r="W25" s="12">
        <v>0.20250936382267301</v>
      </c>
      <c r="X25" s="12">
        <v>0.18928902936767933</v>
      </c>
      <c r="Y25" s="12">
        <v>0.17704412749929738</v>
      </c>
      <c r="Z25" s="12">
        <v>0.1671074013045494</v>
      </c>
      <c r="AA25" s="12">
        <v>0.15593124593282109</v>
      </c>
      <c r="AB25" s="12">
        <v>0.14858935484446992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674456.4828104109</v>
      </c>
      <c r="E28" s="12">
        <v>832662.52114356984</v>
      </c>
      <c r="F28" s="12">
        <v>925381.66089418379</v>
      </c>
      <c r="G28" s="12">
        <v>1084897.4335444104</v>
      </c>
      <c r="H28" s="12">
        <v>1013922.8350009476</v>
      </c>
      <c r="I28" s="12">
        <v>947591.43431639532</v>
      </c>
      <c r="J28" s="12">
        <v>887943.46984784817</v>
      </c>
      <c r="K28" s="12">
        <v>827509.65034605574</v>
      </c>
      <c r="L28" s="12">
        <v>773373.5057670637</v>
      </c>
      <c r="M28" s="12">
        <v>722778.97816544108</v>
      </c>
      <c r="N28" s="12">
        <v>677282.26749374648</v>
      </c>
      <c r="O28" s="12">
        <v>645584.03365170583</v>
      </c>
      <c r="P28" s="12">
        <v>716110.4085240222</v>
      </c>
      <c r="Q28" s="12">
        <v>669262.06547997275</v>
      </c>
      <c r="R28" s="12">
        <v>627134.08286595263</v>
      </c>
      <c r="S28" s="12">
        <v>589238.94645681907</v>
      </c>
      <c r="T28" s="12">
        <v>572670.03351672459</v>
      </c>
      <c r="U28" s="12">
        <v>535849.54044691566</v>
      </c>
      <c r="V28" s="12">
        <v>502119.46230338985</v>
      </c>
      <c r="W28" s="12">
        <v>467944.99633585755</v>
      </c>
      <c r="X28" s="12">
        <v>467262.02241232723</v>
      </c>
      <c r="Y28" s="12">
        <v>437658.10751618014</v>
      </c>
      <c r="Z28" s="12">
        <v>410486.06660254876</v>
      </c>
      <c r="AA28" s="12">
        <v>386947.07748442696</v>
      </c>
      <c r="AB28" s="12">
        <v>374475.88499438995</v>
      </c>
      <c r="AC28" s="34"/>
      <c r="AD28" s="34"/>
    </row>
    <row r="29" spans="1:30">
      <c r="A29" s="44" t="s">
        <v>25</v>
      </c>
      <c r="B29" s="44" t="s">
        <v>8</v>
      </c>
      <c r="C29" s="12">
        <v>0</v>
      </c>
      <c r="D29" s="12">
        <v>2.2896976084219822E-2</v>
      </c>
      <c r="E29" s="12">
        <v>30874.850938399686</v>
      </c>
      <c r="F29" s="12">
        <v>45848.125512276267</v>
      </c>
      <c r="G29" s="12">
        <v>185124.27317579414</v>
      </c>
      <c r="H29" s="12">
        <v>173013.33936844079</v>
      </c>
      <c r="I29" s="12">
        <v>161694.70964509615</v>
      </c>
      <c r="J29" s="12">
        <v>151516.52530701074</v>
      </c>
      <c r="K29" s="12">
        <v>141204.24457425176</v>
      </c>
      <c r="L29" s="12">
        <v>131966.58439040254</v>
      </c>
      <c r="M29" s="12">
        <v>123333.256955073</v>
      </c>
      <c r="N29" s="12">
        <v>115569.80805556005</v>
      </c>
      <c r="O29" s="12">
        <v>107704.07665199552</v>
      </c>
      <c r="P29" s="12">
        <v>100658.01582766391</v>
      </c>
      <c r="Q29" s="12">
        <v>94072.912067108729</v>
      </c>
      <c r="R29" s="12">
        <v>88151.315140845225</v>
      </c>
      <c r="S29" s="12">
        <v>121821.89703439997</v>
      </c>
      <c r="T29" s="12">
        <v>147984.91500326211</v>
      </c>
      <c r="U29" s="12">
        <v>174594.58608170482</v>
      </c>
      <c r="V29" s="12">
        <v>190757.43169904398</v>
      </c>
      <c r="W29" s="12">
        <v>179717.41728894206</v>
      </c>
      <c r="X29" s="12">
        <v>191501.29444889119</v>
      </c>
      <c r="Y29" s="12">
        <v>200309.66524820606</v>
      </c>
      <c r="Z29" s="12">
        <v>189155.64565367557</v>
      </c>
      <c r="AA29" s="12">
        <v>179323.5776808045</v>
      </c>
      <c r="AB29" s="12">
        <v>176432.97787205895</v>
      </c>
      <c r="AC29" s="34"/>
      <c r="AD29" s="34"/>
    </row>
    <row r="30" spans="1:30">
      <c r="A30" s="44" t="s">
        <v>25</v>
      </c>
      <c r="B30" s="44" t="s">
        <v>91</v>
      </c>
      <c r="C30" s="12">
        <v>0</v>
      </c>
      <c r="D30" s="12">
        <v>62161.468893553028</v>
      </c>
      <c r="E30" s="12">
        <v>92931.764333927757</v>
      </c>
      <c r="F30" s="12">
        <v>87081.995918239219</v>
      </c>
      <c r="G30" s="12">
        <v>81155.157338577454</v>
      </c>
      <c r="H30" s="12">
        <v>75845.941444531447</v>
      </c>
      <c r="I30" s="12">
        <v>70884.05744874815</v>
      </c>
      <c r="J30" s="12">
        <v>66422.124314317422</v>
      </c>
      <c r="K30" s="12">
        <v>61901.405779167115</v>
      </c>
      <c r="L30" s="12">
        <v>57851.78138378224</v>
      </c>
      <c r="M30" s="12">
        <v>54067.085672774541</v>
      </c>
      <c r="N30" s="12">
        <v>50663.731883081891</v>
      </c>
      <c r="O30" s="12">
        <v>47215.536877546794</v>
      </c>
      <c r="P30" s="12">
        <v>44126.697743141231</v>
      </c>
      <c r="Q30" s="12">
        <v>41239.905120315743</v>
      </c>
      <c r="R30" s="12">
        <v>38643.981050131035</v>
      </c>
      <c r="S30" s="12">
        <v>36013.85767724664</v>
      </c>
      <c r="T30" s="12">
        <v>47381.246067257453</v>
      </c>
      <c r="U30" s="12">
        <v>44281.53953792651</v>
      </c>
      <c r="V30" s="12">
        <v>41494.153503953581</v>
      </c>
      <c r="W30" s="12">
        <v>87296.887626274707</v>
      </c>
      <c r="X30" s="12">
        <v>65537.058505871362</v>
      </c>
      <c r="Y30" s="12">
        <v>52255.422480573041</v>
      </c>
      <c r="Z30" s="12">
        <v>48966.114370183139</v>
      </c>
      <c r="AA30" s="12">
        <v>45633.461077747226</v>
      </c>
      <c r="AB30" s="12">
        <v>42648.09531494914</v>
      </c>
      <c r="AC30" s="34"/>
      <c r="AD30" s="34"/>
    </row>
    <row r="31" spans="1:30">
      <c r="A31" s="44" t="s">
        <v>25</v>
      </c>
      <c r="B31" s="44" t="s">
        <v>15</v>
      </c>
      <c r="C31" s="12">
        <v>0</v>
      </c>
      <c r="D31" s="12">
        <v>0</v>
      </c>
      <c r="E31" s="12">
        <v>0</v>
      </c>
      <c r="F31" s="12">
        <v>0</v>
      </c>
      <c r="G31" s="12">
        <v>278935.60793107969</v>
      </c>
      <c r="H31" s="12">
        <v>260687.48585516255</v>
      </c>
      <c r="I31" s="12">
        <v>243633.16450853067</v>
      </c>
      <c r="J31" s="12">
        <v>228297.20683082723</v>
      </c>
      <c r="K31" s="12">
        <v>212759.19978464223</v>
      </c>
      <c r="L31" s="12">
        <v>198840.37417807025</v>
      </c>
      <c r="M31" s="12">
        <v>185832.12572623641</v>
      </c>
      <c r="N31" s="12">
        <v>174134.56574296035</v>
      </c>
      <c r="O31" s="12">
        <v>162282.89157960482</v>
      </c>
      <c r="P31" s="12">
        <v>151666.25604699313</v>
      </c>
      <c r="Q31" s="12">
        <v>141744.16471617456</v>
      </c>
      <c r="R31" s="12">
        <v>132821.80651278913</v>
      </c>
      <c r="S31" s="12">
        <v>123781.89757322715</v>
      </c>
      <c r="T31" s="12">
        <v>115684.13974619358</v>
      </c>
      <c r="U31" s="12">
        <v>108116.01971344059</v>
      </c>
      <c r="V31" s="12">
        <v>101310.45038969944</v>
      </c>
      <c r="W31" s="12">
        <v>94415.250014459321</v>
      </c>
      <c r="X31" s="12">
        <v>88238.552005294376</v>
      </c>
      <c r="Y31" s="12">
        <v>82465.936729688794</v>
      </c>
      <c r="Z31" s="12">
        <v>77274.960010285169</v>
      </c>
      <c r="AA31" s="12">
        <v>72015.593465189027</v>
      </c>
      <c r="AB31" s="12">
        <v>67304.293300543402</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736617.98224759882</v>
      </c>
      <c r="E33" s="26">
        <v>956469.14912429487</v>
      </c>
      <c r="F33" s="26">
        <v>1058311.7963347344</v>
      </c>
      <c r="G33" s="26">
        <v>1630112.4879722227</v>
      </c>
      <c r="H33" s="26">
        <v>1523469.6166296082</v>
      </c>
      <c r="I33" s="26">
        <v>1423803.3826203018</v>
      </c>
      <c r="J33" s="26">
        <v>1334179.3420727954</v>
      </c>
      <c r="K33" s="26">
        <v>1243374.5157593952</v>
      </c>
      <c r="L33" s="26">
        <v>1162032.2668265426</v>
      </c>
      <c r="M33" s="26">
        <v>1086011.4718439293</v>
      </c>
      <c r="N33" s="26">
        <v>1017650.4070148288</v>
      </c>
      <c r="O33" s="26">
        <v>962786.570337574</v>
      </c>
      <c r="P33" s="26">
        <v>1012561.4288909025</v>
      </c>
      <c r="Q33" s="26">
        <v>946319.09485761006</v>
      </c>
      <c r="R33" s="26">
        <v>886751.23017670994</v>
      </c>
      <c r="S33" s="26">
        <v>870856.69553863199</v>
      </c>
      <c r="T33" s="26">
        <v>883720.72989959456</v>
      </c>
      <c r="U33" s="26">
        <v>862842.05548768188</v>
      </c>
      <c r="V33" s="26">
        <v>835681.84453443706</v>
      </c>
      <c r="W33" s="26">
        <v>829374.87447720941</v>
      </c>
      <c r="X33" s="26">
        <v>812539.22946731246</v>
      </c>
      <c r="Y33" s="26">
        <v>772689.4144840748</v>
      </c>
      <c r="Z33" s="26">
        <v>725883.05258415686</v>
      </c>
      <c r="AA33" s="26">
        <v>683919.95776009792</v>
      </c>
      <c r="AB33" s="26">
        <v>660861.48619016318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1.9279817087861E-3</v>
      </c>
      <c r="F38" s="12">
        <v>3.1069933351307402E-3</v>
      </c>
      <c r="G38" s="12">
        <v>2.8955300147903802E-3</v>
      </c>
      <c r="H38" s="12">
        <v>2.7061028168073801E-3</v>
      </c>
      <c r="I38" s="12">
        <v>4.2840001397591396E-3</v>
      </c>
      <c r="J38" s="12">
        <v>4.3101760147911195E-3</v>
      </c>
      <c r="K38" s="12">
        <v>4.5987051437523701E-3</v>
      </c>
      <c r="L38" s="12">
        <v>7.9793649729491996E-3</v>
      </c>
      <c r="M38" s="12">
        <v>7.4964068326500207E-3</v>
      </c>
      <c r="N38" s="12">
        <v>2.8345003977758298E-2</v>
      </c>
      <c r="O38" s="12">
        <v>2.6541099498391202E-2</v>
      </c>
      <c r="P38" s="12">
        <v>6471.93946005205</v>
      </c>
      <c r="Q38" s="12">
        <v>6048.5415497658405</v>
      </c>
      <c r="R38" s="12">
        <v>5667.8045617755206</v>
      </c>
      <c r="S38" s="12">
        <v>5282.0514857916005</v>
      </c>
      <c r="T38" s="12">
        <v>45019.684602414301</v>
      </c>
      <c r="U38" s="12">
        <v>42074.471585271698</v>
      </c>
      <c r="V38" s="12">
        <v>39426.013093697897</v>
      </c>
      <c r="W38" s="12">
        <v>36742.661469893705</v>
      </c>
      <c r="X38" s="12">
        <v>40379.173619727997</v>
      </c>
      <c r="Y38" s="12">
        <v>79090.614028706404</v>
      </c>
      <c r="Z38" s="12">
        <v>74112.103286064186</v>
      </c>
      <c r="AA38" s="12">
        <v>69068.001285765102</v>
      </c>
      <c r="AB38" s="12">
        <v>64549.533920136804</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3.0781741190972901E-3</v>
      </c>
      <c r="E40" s="12">
        <v>5.7773599885125402E-3</v>
      </c>
      <c r="F40" s="12">
        <v>6.5009507769342098E-3</v>
      </c>
      <c r="G40" s="12">
        <v>2.5008538607772777E-2</v>
      </c>
      <c r="H40" s="12">
        <v>2.3409404330949273E-2</v>
      </c>
      <c r="I40" s="12">
        <v>2.1925981975346238E-2</v>
      </c>
      <c r="J40" s="12">
        <v>2.0577243111840338E-2</v>
      </c>
      <c r="K40" s="12">
        <v>1.9214021246696501E-2</v>
      </c>
      <c r="L40" s="12">
        <v>21597.008164739458</v>
      </c>
      <c r="M40" s="12">
        <v>20184.119899308862</v>
      </c>
      <c r="N40" s="12">
        <v>50843.090299620912</v>
      </c>
      <c r="O40" s="12">
        <v>47382.687470824661</v>
      </c>
      <c r="P40" s="12">
        <v>44282.886238934654</v>
      </c>
      <c r="Q40" s="12">
        <v>41385.874997546976</v>
      </c>
      <c r="R40" s="12">
        <v>38780.761596207391</v>
      </c>
      <c r="S40" s="12">
        <v>36141.326201524833</v>
      </c>
      <c r="T40" s="12">
        <v>33776.940863664793</v>
      </c>
      <c r="U40" s="12">
        <v>31567.234465572546</v>
      </c>
      <c r="V40" s="12">
        <v>29580.174315371351</v>
      </c>
      <c r="W40" s="12">
        <v>27566.938621191559</v>
      </c>
      <c r="X40" s="12">
        <v>25763.494143282263</v>
      </c>
      <c r="Y40" s="12">
        <v>24078.03828329044</v>
      </c>
      <c r="Z40" s="12">
        <v>22562.399896594325</v>
      </c>
      <c r="AA40" s="12">
        <v>24799.945344858577</v>
      </c>
      <c r="AB40" s="12">
        <v>34764.920503627713</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141604.12721218867</v>
      </c>
      <c r="E43" s="12">
        <v>647519.22798853659</v>
      </c>
      <c r="F43" s="12">
        <v>716898.36803793954</v>
      </c>
      <c r="G43" s="12">
        <v>975882.15981552785</v>
      </c>
      <c r="H43" s="12">
        <v>912039.40166348871</v>
      </c>
      <c r="I43" s="12">
        <v>852373.27234528936</v>
      </c>
      <c r="J43" s="12">
        <v>798718.99812797294</v>
      </c>
      <c r="K43" s="12">
        <v>744357.83511643403</v>
      </c>
      <c r="L43" s="12">
        <v>695661.53628900112</v>
      </c>
      <c r="M43" s="12">
        <v>762226.21417090995</v>
      </c>
      <c r="N43" s="12">
        <v>714246.42083479185</v>
      </c>
      <c r="O43" s="12">
        <v>665634.49926973938</v>
      </c>
      <c r="P43" s="12">
        <v>622088.33654207585</v>
      </c>
      <c r="Q43" s="12">
        <v>581390.97007168387</v>
      </c>
      <c r="R43" s="12">
        <v>544794.19916193327</v>
      </c>
      <c r="S43" s="12">
        <v>511491.14680930163</v>
      </c>
      <c r="T43" s="12">
        <v>506033.1199455419</v>
      </c>
      <c r="U43" s="12">
        <v>472928.1575850895</v>
      </c>
      <c r="V43" s="12">
        <v>443158.79428226489</v>
      </c>
      <c r="W43" s="12">
        <v>412997.22338659893</v>
      </c>
      <c r="X43" s="12">
        <v>394311.13552696112</v>
      </c>
      <c r="Y43" s="12">
        <v>368515.15584424144</v>
      </c>
      <c r="Z43" s="12">
        <v>345318.26393784728</v>
      </c>
      <c r="AA43" s="12">
        <v>329791.0018975414</v>
      </c>
      <c r="AB43" s="12">
        <v>309253.42686632031</v>
      </c>
      <c r="AC43" s="34"/>
      <c r="AD43" s="34"/>
    </row>
    <row r="44" spans="1:30">
      <c r="A44" s="44" t="s">
        <v>26</v>
      </c>
      <c r="B44" s="44" t="s">
        <v>8</v>
      </c>
      <c r="C44" s="12">
        <v>0</v>
      </c>
      <c r="D44" s="12">
        <v>3.0756082985739557E-2</v>
      </c>
      <c r="E44" s="12">
        <v>4.7570588045752073E-2</v>
      </c>
      <c r="F44" s="12">
        <v>0.10602010103369471</v>
      </c>
      <c r="G44" s="12">
        <v>570.95818341246331</v>
      </c>
      <c r="H44" s="12">
        <v>533.60577874152932</v>
      </c>
      <c r="I44" s="12">
        <v>498.69698933916425</v>
      </c>
      <c r="J44" s="12">
        <v>467.30554865762923</v>
      </c>
      <c r="K44" s="12">
        <v>435.50058639271475</v>
      </c>
      <c r="L44" s="12">
        <v>92982.62887819609</v>
      </c>
      <c r="M44" s="12">
        <v>118840.46375490812</v>
      </c>
      <c r="N44" s="12">
        <v>111359.82271093481</v>
      </c>
      <c r="O44" s="12">
        <v>103780.6248023009</v>
      </c>
      <c r="P44" s="12">
        <v>96991.238375176981</v>
      </c>
      <c r="Q44" s="12">
        <v>90646.017226011871</v>
      </c>
      <c r="R44" s="12">
        <v>84940.129882601235</v>
      </c>
      <c r="S44" s="12">
        <v>87323.412055743232</v>
      </c>
      <c r="T44" s="12">
        <v>81610.672471282101</v>
      </c>
      <c r="U44" s="12">
        <v>84121.754353493103</v>
      </c>
      <c r="V44" s="12">
        <v>102073.87304968882</v>
      </c>
      <c r="W44" s="12">
        <v>100549.71702743525</v>
      </c>
      <c r="X44" s="12">
        <v>100071.05936824613</v>
      </c>
      <c r="Y44" s="12">
        <v>93524.356631879025</v>
      </c>
      <c r="Z44" s="12">
        <v>96912.645028532163</v>
      </c>
      <c r="AA44" s="12">
        <v>104499.08650433934</v>
      </c>
      <c r="AB44" s="12">
        <v>139203.02950487495</v>
      </c>
      <c r="AC44" s="34"/>
      <c r="AD44" s="34"/>
    </row>
    <row r="45" spans="1:30">
      <c r="A45" s="44" t="s">
        <v>26</v>
      </c>
      <c r="B45" s="44" t="s">
        <v>91</v>
      </c>
      <c r="C45" s="12">
        <v>0</v>
      </c>
      <c r="D45" s="12">
        <v>9.0459613093294311E-2</v>
      </c>
      <c r="E45" s="12">
        <v>0.28928818890537855</v>
      </c>
      <c r="F45" s="12">
        <v>0.27121491212439591</v>
      </c>
      <c r="G45" s="12">
        <v>0.28740661184366584</v>
      </c>
      <c r="H45" s="12">
        <v>0.26863999902277202</v>
      </c>
      <c r="I45" s="12">
        <v>0.25115153459403072</v>
      </c>
      <c r="J45" s="12">
        <v>0.23548259784114323</v>
      </c>
      <c r="K45" s="12">
        <v>0.21963844755105211</v>
      </c>
      <c r="L45" s="12">
        <v>0.20888820222167159</v>
      </c>
      <c r="M45" s="12">
        <v>0.21588529653239261</v>
      </c>
      <c r="N45" s="12">
        <v>0.34272112516744996</v>
      </c>
      <c r="O45" s="12">
        <v>0.31979389304895761</v>
      </c>
      <c r="P45" s="12">
        <v>0.31664269057448441</v>
      </c>
      <c r="Q45" s="12">
        <v>0.29658816693370954</v>
      </c>
      <c r="R45" s="12">
        <v>0.2786263225543632</v>
      </c>
      <c r="S45" s="12">
        <v>0.26065959980886089</v>
      </c>
      <c r="T45" s="12">
        <v>8849.6048019766386</v>
      </c>
      <c r="U45" s="12">
        <v>8270.660060520815</v>
      </c>
      <c r="V45" s="12">
        <v>7750.057718403029</v>
      </c>
      <c r="W45" s="12">
        <v>11383.569510208539</v>
      </c>
      <c r="X45" s="12">
        <v>10638.82837164708</v>
      </c>
      <c r="Y45" s="12">
        <v>14231.812093646418</v>
      </c>
      <c r="Z45" s="12">
        <v>13335.964186615722</v>
      </c>
      <c r="AA45" s="12">
        <v>12428.304837931475</v>
      </c>
      <c r="AB45" s="12">
        <v>11615.239325208981</v>
      </c>
      <c r="AC45" s="34"/>
      <c r="AD45" s="34"/>
    </row>
    <row r="46" spans="1:30">
      <c r="A46" s="44" t="s">
        <v>26</v>
      </c>
      <c r="B46" s="44" t="s">
        <v>15</v>
      </c>
      <c r="C46" s="12">
        <v>0</v>
      </c>
      <c r="D46" s="12">
        <v>0</v>
      </c>
      <c r="E46" s="12">
        <v>0</v>
      </c>
      <c r="F46" s="12">
        <v>0</v>
      </c>
      <c r="G46" s="12">
        <v>1.713451329258757</v>
      </c>
      <c r="H46" s="12">
        <v>1.602622371298452</v>
      </c>
      <c r="I46" s="12">
        <v>1.4980483039710002</v>
      </c>
      <c r="J46" s="12">
        <v>1.4039232589986863</v>
      </c>
      <c r="K46" s="12">
        <v>1.3086444176892988</v>
      </c>
      <c r="L46" s="12">
        <v>1.2238147482017294</v>
      </c>
      <c r="M46" s="12">
        <v>1.1453303935232768</v>
      </c>
      <c r="N46" s="12">
        <v>1.0867291255258482</v>
      </c>
      <c r="O46" s="12">
        <v>1.0131880156175883</v>
      </c>
      <c r="P46" s="12">
        <v>0.94824707560848553</v>
      </c>
      <c r="Q46" s="12">
        <v>0.88678250048835028</v>
      </c>
      <c r="R46" s="12">
        <v>0.83209198525091932</v>
      </c>
      <c r="S46" s="12">
        <v>0.77692190869803668</v>
      </c>
      <c r="T46" s="12">
        <v>0.79221084842570233</v>
      </c>
      <c r="U46" s="12">
        <v>0.74248376834652385</v>
      </c>
      <c r="V46" s="12">
        <v>0.69776657274720322</v>
      </c>
      <c r="W46" s="12">
        <v>0.78623743871296992</v>
      </c>
      <c r="X46" s="12">
        <v>0.73666495412659172</v>
      </c>
      <c r="Y46" s="12">
        <v>0.68934547190832773</v>
      </c>
      <c r="Z46" s="12">
        <v>0.64668702764087171</v>
      </c>
      <c r="AA46" s="12">
        <v>0.60445582346889304</v>
      </c>
      <c r="AB46" s="12">
        <v>0.56613626489699298</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141604.25150605888</v>
      </c>
      <c r="E48" s="26">
        <v>647519.57255265524</v>
      </c>
      <c r="F48" s="26">
        <v>716898.75488089677</v>
      </c>
      <c r="G48" s="26">
        <v>976455.14676094998</v>
      </c>
      <c r="H48" s="26">
        <v>912574.90482010762</v>
      </c>
      <c r="I48" s="26">
        <v>852873.74474444927</v>
      </c>
      <c r="J48" s="26">
        <v>799187.96796990652</v>
      </c>
      <c r="K48" s="26">
        <v>744794.88779841829</v>
      </c>
      <c r="L48" s="26">
        <v>810242.61401425209</v>
      </c>
      <c r="M48" s="26">
        <v>901252.16653722385</v>
      </c>
      <c r="N48" s="26">
        <v>876450.79164060217</v>
      </c>
      <c r="O48" s="26">
        <v>816799.17106587312</v>
      </c>
      <c r="P48" s="26">
        <v>769835.66550600587</v>
      </c>
      <c r="Q48" s="26">
        <v>719472.58721567609</v>
      </c>
      <c r="R48" s="26">
        <v>674184.00592082518</v>
      </c>
      <c r="S48" s="26">
        <v>640238.97413386987</v>
      </c>
      <c r="T48" s="26">
        <v>675290.81489572802</v>
      </c>
      <c r="U48" s="26">
        <v>638963.02053371607</v>
      </c>
      <c r="V48" s="26">
        <v>621989.61022599868</v>
      </c>
      <c r="W48" s="26">
        <v>589240.8962527666</v>
      </c>
      <c r="X48" s="26">
        <v>571164.4276948187</v>
      </c>
      <c r="Y48" s="26">
        <v>579440.66622723558</v>
      </c>
      <c r="Z48" s="26">
        <v>552242.02302268136</v>
      </c>
      <c r="AA48" s="26">
        <v>540586.94432625943</v>
      </c>
      <c r="AB48" s="26">
        <v>559386.71625643363</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3.0564632480638799E-3</v>
      </c>
      <c r="E55" s="12">
        <v>5.8099076412976699E-3</v>
      </c>
      <c r="F55" s="12">
        <v>1.5877003514929888E-2</v>
      </c>
      <c r="G55" s="12">
        <v>1.8819941278999341E-2</v>
      </c>
      <c r="H55" s="12">
        <v>1.7604003020549298E-2</v>
      </c>
      <c r="I55" s="12">
        <v>1.652241496800521E-2</v>
      </c>
      <c r="J55" s="12">
        <v>1.5512157244661821E-2</v>
      </c>
      <c r="K55" s="12">
        <v>1.8810248574178408E-2</v>
      </c>
      <c r="L55" s="12">
        <v>1.7635540954098739E-2</v>
      </c>
      <c r="M55" s="12">
        <v>1.6543779861691869E-2</v>
      </c>
      <c r="N55" s="12">
        <v>2.4576672759855239E-2</v>
      </c>
      <c r="O55" s="12">
        <v>2.293563568359443E-2</v>
      </c>
      <c r="P55" s="12">
        <v>3.1594514394532501E-2</v>
      </c>
      <c r="Q55" s="12">
        <v>2.9545031946303438E-2</v>
      </c>
      <c r="R55" s="12">
        <v>2.7796304923085598E-2</v>
      </c>
      <c r="S55" s="12">
        <v>2.6033313295917921E-2</v>
      </c>
      <c r="T55" s="12">
        <v>24670.380251280261</v>
      </c>
      <c r="U55" s="12">
        <v>23056.430148106159</v>
      </c>
      <c r="V55" s="12">
        <v>21605.099200593817</v>
      </c>
      <c r="W55" s="12">
        <v>38382.659224518386</v>
      </c>
      <c r="X55" s="12">
        <v>35871.644139219003</v>
      </c>
      <c r="Y55" s="12">
        <v>33524.901098845323</v>
      </c>
      <c r="Z55" s="12">
        <v>31414.611775309804</v>
      </c>
      <c r="AA55" s="12">
        <v>29276.519691945548</v>
      </c>
      <c r="AB55" s="12">
        <v>27361.233387008535</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6.4932645117458013E-2</v>
      </c>
      <c r="E58" s="12">
        <v>0.1295166809997515</v>
      </c>
      <c r="F58" s="12">
        <v>180851.49697952523</v>
      </c>
      <c r="G58" s="12">
        <v>621267.81363851286</v>
      </c>
      <c r="H58" s="12">
        <v>629226.15346625599</v>
      </c>
      <c r="I58" s="12">
        <v>588061.83563481562</v>
      </c>
      <c r="J58" s="12">
        <v>688395.01759039471</v>
      </c>
      <c r="K58" s="12">
        <v>811763.42163210432</v>
      </c>
      <c r="L58" s="12">
        <v>917005.97625959443</v>
      </c>
      <c r="M58" s="12">
        <v>1004789.5920472337</v>
      </c>
      <c r="N58" s="12">
        <v>1148491.7784687004</v>
      </c>
      <c r="O58" s="12">
        <v>1262618.4136314318</v>
      </c>
      <c r="P58" s="12">
        <v>1359196.2080167548</v>
      </c>
      <c r="Q58" s="12">
        <v>1437234.264871995</v>
      </c>
      <c r="R58" s="12">
        <v>1502713.4293583618</v>
      </c>
      <c r="S58" s="12">
        <v>1400438.0989726386</v>
      </c>
      <c r="T58" s="12">
        <v>1308820.6558695461</v>
      </c>
      <c r="U58" s="12">
        <v>1223196.8755254238</v>
      </c>
      <c r="V58" s="12">
        <v>1146200.401732367</v>
      </c>
      <c r="W58" s="12">
        <v>1068189.5035355811</v>
      </c>
      <c r="X58" s="12">
        <v>998308.22088171798</v>
      </c>
      <c r="Y58" s="12">
        <v>932998.33774048963</v>
      </c>
      <c r="Z58" s="12">
        <v>887712.9409135055</v>
      </c>
      <c r="AA58" s="12">
        <v>829123.43023817288</v>
      </c>
      <c r="AB58" s="12">
        <v>785385.39159798669</v>
      </c>
      <c r="AC58" s="34"/>
      <c r="AD58" s="34"/>
    </row>
    <row r="59" spans="1:30">
      <c r="A59" s="44" t="s">
        <v>27</v>
      </c>
      <c r="B59" s="44" t="s">
        <v>8</v>
      </c>
      <c r="C59" s="12">
        <v>0</v>
      </c>
      <c r="D59" s="12">
        <v>9.2512864409634455E-3</v>
      </c>
      <c r="E59" s="12">
        <v>1.9201037317458907E-2</v>
      </c>
      <c r="F59" s="12">
        <v>5.2520695464342765E-2</v>
      </c>
      <c r="G59" s="12">
        <v>7.5372146150763569E-2</v>
      </c>
      <c r="H59" s="12">
        <v>7.0441258065206139E-2</v>
      </c>
      <c r="I59" s="12">
        <v>6.5832951444473195E-2</v>
      </c>
      <c r="J59" s="12">
        <v>6.1706724761012403E-2</v>
      </c>
      <c r="K59" s="12">
        <v>5.7941444443292765E-2</v>
      </c>
      <c r="L59" s="12">
        <v>5.4492067880876835E-2</v>
      </c>
      <c r="M59" s="12">
        <v>5.1443393308838806E-2</v>
      </c>
      <c r="N59" s="12">
        <v>4.8221647631495383E-2</v>
      </c>
      <c r="O59" s="12">
        <v>4.4949087363715848E-2</v>
      </c>
      <c r="P59" s="12">
        <v>4.2051072839508347E-2</v>
      </c>
      <c r="Q59" s="12">
        <v>3.9338669122167977E-2</v>
      </c>
      <c r="R59" s="12">
        <v>3.7505589563968079E-2</v>
      </c>
      <c r="S59" s="12">
        <v>3.591762562822292E-2</v>
      </c>
      <c r="T59" s="12">
        <v>5.8136594414226354E-2</v>
      </c>
      <c r="U59" s="12">
        <v>5.5834289497414695E-2</v>
      </c>
      <c r="V59" s="12">
        <v>0.12000584613167325</v>
      </c>
      <c r="W59" s="12">
        <v>25879.543574576488</v>
      </c>
      <c r="X59" s="12">
        <v>24186.490427850138</v>
      </c>
      <c r="Y59" s="12">
        <v>25056.479209410849</v>
      </c>
      <c r="Z59" s="12">
        <v>23479.251291288387</v>
      </c>
      <c r="AA59" s="12">
        <v>21881.24727152615</v>
      </c>
      <c r="AB59" s="12">
        <v>20449.766584897923</v>
      </c>
      <c r="AC59" s="34"/>
      <c r="AD59" s="34"/>
    </row>
    <row r="60" spans="1:30">
      <c r="A60" s="44" t="s">
        <v>27</v>
      </c>
      <c r="B60" s="44" t="s">
        <v>91</v>
      </c>
      <c r="C60" s="12">
        <v>0</v>
      </c>
      <c r="D60" s="12">
        <v>8.2523105302445207E-2</v>
      </c>
      <c r="E60" s="12">
        <v>0.35165439855089814</v>
      </c>
      <c r="F60" s="12">
        <v>50618.342561702499</v>
      </c>
      <c r="G60" s="12">
        <v>56508.624694745093</v>
      </c>
      <c r="H60" s="12">
        <v>89686.077301413447</v>
      </c>
      <c r="I60" s="12">
        <v>110781.73764661036</v>
      </c>
      <c r="J60" s="12">
        <v>128474.05029014443</v>
      </c>
      <c r="K60" s="12">
        <v>142163.76457392957</v>
      </c>
      <c r="L60" s="12">
        <v>155484.10339189347</v>
      </c>
      <c r="M60" s="12">
        <v>218586.79423278567</v>
      </c>
      <c r="N60" s="12">
        <v>204827.42830239757</v>
      </c>
      <c r="O60" s="12">
        <v>190886.78453402821</v>
      </c>
      <c r="P60" s="12">
        <v>178398.86438061023</v>
      </c>
      <c r="Q60" s="12">
        <v>166727.91088536396</v>
      </c>
      <c r="R60" s="12">
        <v>156232.90227100987</v>
      </c>
      <c r="S60" s="12">
        <v>145599.62319117261</v>
      </c>
      <c r="T60" s="12">
        <v>136074.49020554699</v>
      </c>
      <c r="U60" s="12">
        <v>127172.42119373266</v>
      </c>
      <c r="V60" s="12">
        <v>119167.30887432542</v>
      </c>
      <c r="W60" s="12">
        <v>111056.80499939692</v>
      </c>
      <c r="X60" s="12">
        <v>103791.3859093716</v>
      </c>
      <c r="Y60" s="12">
        <v>97001.224953434503</v>
      </c>
      <c r="Z60" s="12">
        <v>77826.758541366537</v>
      </c>
      <c r="AA60" s="12">
        <v>70119.629297073596</v>
      </c>
      <c r="AB60" s="12">
        <v>56012.177834891343</v>
      </c>
      <c r="AC60" s="34"/>
      <c r="AD60" s="34"/>
    </row>
    <row r="61" spans="1:30">
      <c r="A61" s="44" t="s">
        <v>27</v>
      </c>
      <c r="B61" s="44" t="s">
        <v>15</v>
      </c>
      <c r="C61" s="12">
        <v>0</v>
      </c>
      <c r="D61" s="12">
        <v>0</v>
      </c>
      <c r="E61" s="12">
        <v>0</v>
      </c>
      <c r="F61" s="12">
        <v>0</v>
      </c>
      <c r="G61" s="12">
        <v>122000.84045315129</v>
      </c>
      <c r="H61" s="12">
        <v>114019.47786026164</v>
      </c>
      <c r="I61" s="12">
        <v>106560.25976497267</v>
      </c>
      <c r="J61" s="12">
        <v>99852.619510388206</v>
      </c>
      <c r="K61" s="12">
        <v>93056.607046742851</v>
      </c>
      <c r="L61" s="12">
        <v>86968.792257000532</v>
      </c>
      <c r="M61" s="12">
        <v>81279.245824208454</v>
      </c>
      <c r="N61" s="12">
        <v>76162.968954021591</v>
      </c>
      <c r="O61" s="12">
        <v>70979.284691369146</v>
      </c>
      <c r="P61" s="12">
        <v>66335.788790901672</v>
      </c>
      <c r="Q61" s="12">
        <v>61996.064582593761</v>
      </c>
      <c r="R61" s="12">
        <v>58093.603769670903</v>
      </c>
      <c r="S61" s="12">
        <v>54139.728316689812</v>
      </c>
      <c r="T61" s="12">
        <v>50597.997655816784</v>
      </c>
      <c r="U61" s="12">
        <v>47287.848921553916</v>
      </c>
      <c r="V61" s="12">
        <v>44311.225053170412</v>
      </c>
      <c r="W61" s="12">
        <v>41295.430139850716</v>
      </c>
      <c r="X61" s="12">
        <v>38593.860204491793</v>
      </c>
      <c r="Y61" s="12">
        <v>36069.028385042067</v>
      </c>
      <c r="Z61" s="12">
        <v>33798.594258145589</v>
      </c>
      <c r="AA61" s="12">
        <v>31498.247494299798</v>
      </c>
      <c r="AB61" s="12">
        <v>29437.614666337246</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0.15976350010893053</v>
      </c>
      <c r="E63" s="26">
        <v>0.50618202450940619</v>
      </c>
      <c r="F63" s="26">
        <v>231469.90793892671</v>
      </c>
      <c r="G63" s="26">
        <v>799777.3729784966</v>
      </c>
      <c r="H63" s="26">
        <v>832931.79667319218</v>
      </c>
      <c r="I63" s="26">
        <v>805403.91540176515</v>
      </c>
      <c r="J63" s="26">
        <v>916721.76460980938</v>
      </c>
      <c r="K63" s="26">
        <v>1046983.8700044698</v>
      </c>
      <c r="L63" s="26">
        <v>1159458.9440360973</v>
      </c>
      <c r="M63" s="26">
        <v>1304655.7000914011</v>
      </c>
      <c r="N63" s="26">
        <v>1429482.24852344</v>
      </c>
      <c r="O63" s="26">
        <v>1524484.5507415521</v>
      </c>
      <c r="P63" s="26">
        <v>1603930.934833854</v>
      </c>
      <c r="Q63" s="26">
        <v>1665958.3092236537</v>
      </c>
      <c r="R63" s="26">
        <v>1717040.0007009374</v>
      </c>
      <c r="S63" s="26">
        <v>1600177.5124314399</v>
      </c>
      <c r="T63" s="26">
        <v>1520163.5821187848</v>
      </c>
      <c r="U63" s="26">
        <v>1420713.6316231058</v>
      </c>
      <c r="V63" s="26">
        <v>1331284.1548663026</v>
      </c>
      <c r="W63" s="26">
        <v>1284803.9414739236</v>
      </c>
      <c r="X63" s="26">
        <v>1200751.6015626504</v>
      </c>
      <c r="Y63" s="26">
        <v>1124649.9713872222</v>
      </c>
      <c r="Z63" s="26">
        <v>1054232.1567796159</v>
      </c>
      <c r="AA63" s="26">
        <v>981899.0739930179</v>
      </c>
      <c r="AB63" s="26">
        <v>918646.18407112174</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2.2190201635579098E-3</v>
      </c>
      <c r="F68" s="12">
        <v>3.4112910408079199E-3</v>
      </c>
      <c r="G68" s="12">
        <v>3.17911708601371E-3</v>
      </c>
      <c r="H68" s="12">
        <v>2.9711374627366702E-3</v>
      </c>
      <c r="I68" s="12">
        <v>6.5287522817578094E-3</v>
      </c>
      <c r="J68" s="12">
        <v>6.1337867507876096E-3</v>
      </c>
      <c r="K68" s="12">
        <v>1.78538202596513E-2</v>
      </c>
      <c r="L68" s="12">
        <v>1.6723436519980702E-2</v>
      </c>
      <c r="M68" s="12">
        <v>2.5483721720492399E-2</v>
      </c>
      <c r="N68" s="12">
        <v>2.6015923607358101E-2</v>
      </c>
      <c r="O68" s="12">
        <v>2.4245268509541E-2</v>
      </c>
      <c r="P68" s="12">
        <v>0.26338521882136096</v>
      </c>
      <c r="Q68" s="12">
        <v>0.24615441004486102</v>
      </c>
      <c r="R68" s="12">
        <v>0.230670565831219</v>
      </c>
      <c r="S68" s="12">
        <v>0.214971026600181</v>
      </c>
      <c r="T68" s="12">
        <v>0.200926509368132</v>
      </c>
      <c r="U68" s="12">
        <v>0.18778178440389601</v>
      </c>
      <c r="V68" s="12">
        <v>0.17596862987896</v>
      </c>
      <c r="W68" s="12">
        <v>0.16399212824659198</v>
      </c>
      <c r="X68" s="12">
        <v>0.153263671215809</v>
      </c>
      <c r="Y68" s="12">
        <v>0.14325251548217199</v>
      </c>
      <c r="Z68" s="12">
        <v>0.13423863172711201</v>
      </c>
      <c r="AA68" s="12">
        <v>0.125106101971832</v>
      </c>
      <c r="AB68" s="12">
        <v>0.116926110707934</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3.0855323846736404E-3</v>
      </c>
      <c r="E70" s="12">
        <v>6.0872900027311803E-3</v>
      </c>
      <c r="F70" s="12">
        <v>1.1951372607285989E-2</v>
      </c>
      <c r="G70" s="12">
        <v>1.124234226634899E-2</v>
      </c>
      <c r="H70" s="12">
        <v>1.053525329219385E-2</v>
      </c>
      <c r="I70" s="12">
        <v>9.9249591812485202E-3</v>
      </c>
      <c r="J70" s="12">
        <v>9.383408885048251E-3</v>
      </c>
      <c r="K70" s="12">
        <v>2.9675684631766303E-2</v>
      </c>
      <c r="L70" s="12">
        <v>2.7817517235012197E-2</v>
      </c>
      <c r="M70" s="12">
        <v>2.6129941774731928E-2</v>
      </c>
      <c r="N70" s="12">
        <v>2224.296251166963</v>
      </c>
      <c r="O70" s="12">
        <v>2072.909702236776</v>
      </c>
      <c r="P70" s="12">
        <v>25185.550810346078</v>
      </c>
      <c r="Q70" s="12">
        <v>23537.897964911172</v>
      </c>
      <c r="R70" s="12">
        <v>22056.259902453145</v>
      </c>
      <c r="S70" s="12">
        <v>20555.101771537742</v>
      </c>
      <c r="T70" s="12">
        <v>31703.282253924383</v>
      </c>
      <c r="U70" s="12">
        <v>29629.235764179881</v>
      </c>
      <c r="V70" s="12">
        <v>27764.167121413346</v>
      </c>
      <c r="W70" s="12">
        <v>25874.525864278861</v>
      </c>
      <c r="X70" s="12">
        <v>24181.799884792457</v>
      </c>
      <c r="Y70" s="12">
        <v>22599.812998822421</v>
      </c>
      <c r="Z70" s="12">
        <v>21177.224346900908</v>
      </c>
      <c r="AA70" s="12">
        <v>19735.893274076283</v>
      </c>
      <c r="AB70" s="12">
        <v>18444.760916294985</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9.7223820482389756E-2</v>
      </c>
      <c r="E73" s="12">
        <v>68090.208360571822</v>
      </c>
      <c r="F73" s="12">
        <v>106517.9667534351</v>
      </c>
      <c r="G73" s="12">
        <v>213751.09065293212</v>
      </c>
      <c r="H73" s="12">
        <v>204542.05621491006</v>
      </c>
      <c r="I73" s="12">
        <v>191160.80014760711</v>
      </c>
      <c r="J73" s="12">
        <v>179127.81609767268</v>
      </c>
      <c r="K73" s="12">
        <v>166936.29900809872</v>
      </c>
      <c r="L73" s="12">
        <v>156015.23332056633</v>
      </c>
      <c r="M73" s="12">
        <v>145808.62990409482</v>
      </c>
      <c r="N73" s="12">
        <v>136630.49230284203</v>
      </c>
      <c r="O73" s="12">
        <v>127331.36340632486</v>
      </c>
      <c r="P73" s="12">
        <v>133779.05620657821</v>
      </c>
      <c r="Q73" s="12">
        <v>125027.16119118259</v>
      </c>
      <c r="R73" s="12">
        <v>118928.54958911326</v>
      </c>
      <c r="S73" s="12">
        <v>124666.43427635198</v>
      </c>
      <c r="T73" s="12">
        <v>143607.03833765589</v>
      </c>
      <c r="U73" s="12">
        <v>134212.18746888969</v>
      </c>
      <c r="V73" s="12">
        <v>125763.94420768759</v>
      </c>
      <c r="W73" s="12">
        <v>131951.16551810087</v>
      </c>
      <c r="X73" s="12">
        <v>153520.44548497492</v>
      </c>
      <c r="Y73" s="12">
        <v>145301.38311520845</v>
      </c>
      <c r="Z73" s="12">
        <v>136155.11322205176</v>
      </c>
      <c r="AA73" s="12">
        <v>128362.91788941844</v>
      </c>
      <c r="AB73" s="12">
        <v>119965.34684892438</v>
      </c>
      <c r="AC73" s="34"/>
      <c r="AD73" s="34"/>
    </row>
    <row r="74" spans="1:30">
      <c r="A74" s="44" t="s">
        <v>28</v>
      </c>
      <c r="B74" s="44" t="s">
        <v>8</v>
      </c>
      <c r="C74" s="12">
        <v>0</v>
      </c>
      <c r="D74" s="12">
        <v>5219.6517150790469</v>
      </c>
      <c r="E74" s="12">
        <v>4878.2282892019784</v>
      </c>
      <c r="F74" s="12">
        <v>28480.593767085706</v>
      </c>
      <c r="G74" s="12">
        <v>32262.599252050277</v>
      </c>
      <c r="H74" s="12">
        <v>30151.96190940592</v>
      </c>
      <c r="I74" s="12">
        <v>28179.403645801627</v>
      </c>
      <c r="J74" s="12">
        <v>26405.596911655422</v>
      </c>
      <c r="K74" s="12">
        <v>24608.420549336042</v>
      </c>
      <c r="L74" s="12">
        <v>22998.523979357557</v>
      </c>
      <c r="M74" s="12">
        <v>21493.947711202243</v>
      </c>
      <c r="N74" s="12">
        <v>20140.969881053334</v>
      </c>
      <c r="O74" s="12">
        <v>18770.166750259956</v>
      </c>
      <c r="P74" s="12">
        <v>17542.212244608065</v>
      </c>
      <c r="Q74" s="12">
        <v>16394.590928844038</v>
      </c>
      <c r="R74" s="12">
        <v>15362.604339518784</v>
      </c>
      <c r="S74" s="12">
        <v>14317.020700219213</v>
      </c>
      <c r="T74" s="12">
        <v>14768.70293903922</v>
      </c>
      <c r="U74" s="12">
        <v>13802.531538447916</v>
      </c>
      <c r="V74" s="12">
        <v>29096.586305636352</v>
      </c>
      <c r="W74" s="12">
        <v>27116.260338888835</v>
      </c>
      <c r="X74" s="12">
        <v>29814.645070838247</v>
      </c>
      <c r="Y74" s="12">
        <v>34716.81689626872</v>
      </c>
      <c r="Z74" s="12">
        <v>32531.500330106537</v>
      </c>
      <c r="AA74" s="12">
        <v>30317.401211256842</v>
      </c>
      <c r="AB74" s="12">
        <v>29004.980284903795</v>
      </c>
      <c r="AC74" s="34"/>
      <c r="AD74" s="34"/>
    </row>
    <row r="75" spans="1:30">
      <c r="A75" s="44" t="s">
        <v>28</v>
      </c>
      <c r="B75" s="44" t="s">
        <v>91</v>
      </c>
      <c r="C75" s="12">
        <v>0</v>
      </c>
      <c r="D75" s="12">
        <v>8.2470030932421598E-2</v>
      </c>
      <c r="E75" s="12">
        <v>0.2280573541458974</v>
      </c>
      <c r="F75" s="12">
        <v>0.21391885975183389</v>
      </c>
      <c r="G75" s="12">
        <v>0.19940486423813872</v>
      </c>
      <c r="H75" s="12">
        <v>0.1865353421051219</v>
      </c>
      <c r="I75" s="12">
        <v>0.17447511512844527</v>
      </c>
      <c r="J75" s="12">
        <v>0.16373527616334352</v>
      </c>
      <c r="K75" s="12">
        <v>0.15287974219653599</v>
      </c>
      <c r="L75" s="12">
        <v>0.14332530930772611</v>
      </c>
      <c r="M75" s="12">
        <v>0.13459922330572271</v>
      </c>
      <c r="N75" s="12">
        <v>0.1621570386602629</v>
      </c>
      <c r="O75" s="12">
        <v>0.15207058324612938</v>
      </c>
      <c r="P75" s="12">
        <v>0.2188027814745685</v>
      </c>
      <c r="Q75" s="12">
        <v>0.20536717546094979</v>
      </c>
      <c r="R75" s="12">
        <v>0.19336456826851808</v>
      </c>
      <c r="S75" s="12">
        <v>0.18182962157376459</v>
      </c>
      <c r="T75" s="12">
        <v>12814.464833144204</v>
      </c>
      <c r="U75" s="12">
        <v>11976.136262848973</v>
      </c>
      <c r="V75" s="12">
        <v>11222.27597799369</v>
      </c>
      <c r="W75" s="12">
        <v>19861.388841670523</v>
      </c>
      <c r="X75" s="12">
        <v>18562.025666986894</v>
      </c>
      <c r="Y75" s="12">
        <v>17347.654626182863</v>
      </c>
      <c r="Z75" s="12">
        <v>16255.673909661869</v>
      </c>
      <c r="AA75" s="12">
        <v>15149.308033470583</v>
      </c>
      <c r="AB75" s="12">
        <v>14158.234276301313</v>
      </c>
      <c r="AC75" s="34"/>
      <c r="AD75" s="34"/>
    </row>
    <row r="76" spans="1:30">
      <c r="A76" s="44" t="s">
        <v>28</v>
      </c>
      <c r="B76" s="44" t="s">
        <v>15</v>
      </c>
      <c r="C76" s="12">
        <v>0</v>
      </c>
      <c r="D76" s="12">
        <v>0</v>
      </c>
      <c r="E76" s="12">
        <v>0</v>
      </c>
      <c r="F76" s="12">
        <v>0</v>
      </c>
      <c r="G76" s="12">
        <v>0.1018882902402722</v>
      </c>
      <c r="H76" s="12">
        <v>9.6614436710682802E-2</v>
      </c>
      <c r="I76" s="12">
        <v>9.0367162573971496E-2</v>
      </c>
      <c r="J76" s="12">
        <v>8.4768580289148202E-2</v>
      </c>
      <c r="K76" s="12">
        <v>8.1596551010638507E-2</v>
      </c>
      <c r="L76" s="12">
        <v>7.7009040869064987E-2</v>
      </c>
      <c r="M76" s="12">
        <v>7.2517163465010595E-2</v>
      </c>
      <c r="N76" s="12">
        <v>9.4230564035839501E-2</v>
      </c>
      <c r="O76" s="12">
        <v>8.8470587596711989E-2</v>
      </c>
      <c r="P76" s="12">
        <v>8.6600865408693301E-2</v>
      </c>
      <c r="Q76" s="12">
        <v>8.1241980093056193E-2</v>
      </c>
      <c r="R76" s="12">
        <v>7.6781808325268305E-2</v>
      </c>
      <c r="S76" s="12">
        <v>7.276709058825731E-2</v>
      </c>
      <c r="T76" s="12">
        <v>0.11403828524342291</v>
      </c>
      <c r="U76" s="12">
        <v>0.1070777018317922</v>
      </c>
      <c r="V76" s="12">
        <v>0.1009184924680081</v>
      </c>
      <c r="W76" s="12">
        <v>0.1170498123909775</v>
      </c>
      <c r="X76" s="12">
        <v>0.10964452956196069</v>
      </c>
      <c r="Y76" s="12">
        <v>0.1025742100495835</v>
      </c>
      <c r="Z76" s="12">
        <v>9.6261591622705395E-2</v>
      </c>
      <c r="AA76" s="12">
        <v>9.0270801697906106E-2</v>
      </c>
      <c r="AB76" s="12">
        <v>8.5216554947396189E-2</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5219.8344944628461</v>
      </c>
      <c r="E78" s="26">
        <v>72968.673013438107</v>
      </c>
      <c r="F78" s="26">
        <v>134998.78980204419</v>
      </c>
      <c r="G78" s="26">
        <v>246014.00561959622</v>
      </c>
      <c r="H78" s="26">
        <v>234694.31478048555</v>
      </c>
      <c r="I78" s="26">
        <v>219340.4850893979</v>
      </c>
      <c r="J78" s="26">
        <v>205533.6770303802</v>
      </c>
      <c r="K78" s="26">
        <v>191545.00156323286</v>
      </c>
      <c r="L78" s="26">
        <v>179014.02217522782</v>
      </c>
      <c r="M78" s="26">
        <v>167302.83634534731</v>
      </c>
      <c r="N78" s="26">
        <v>158996.04083858867</v>
      </c>
      <c r="O78" s="26">
        <v>148174.70464526094</v>
      </c>
      <c r="P78" s="26">
        <v>176507.38805039806</v>
      </c>
      <c r="Q78" s="26">
        <v>164960.18284850338</v>
      </c>
      <c r="R78" s="26">
        <v>156347.9146480276</v>
      </c>
      <c r="S78" s="26">
        <v>159539.02631584767</v>
      </c>
      <c r="T78" s="26">
        <v>202893.80332855831</v>
      </c>
      <c r="U78" s="26">
        <v>189620.38589385271</v>
      </c>
      <c r="V78" s="26">
        <v>193847.25049985334</v>
      </c>
      <c r="W78" s="26">
        <v>204803.62160487974</v>
      </c>
      <c r="X78" s="26">
        <v>226079.17901579328</v>
      </c>
      <c r="Y78" s="26">
        <v>219965.91346320798</v>
      </c>
      <c r="Z78" s="26">
        <v>206119.74230894443</v>
      </c>
      <c r="AA78" s="26">
        <v>193565.73578512581</v>
      </c>
      <c r="AB78" s="26">
        <v>181573.52446909016</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1.1474689888732801E-3</v>
      </c>
      <c r="F83" s="12">
        <v>1.2989652555493701E-3</v>
      </c>
      <c r="G83" s="12">
        <v>1.2105571141995299E-3</v>
      </c>
      <c r="H83" s="12">
        <v>1.1313617886564099E-3</v>
      </c>
      <c r="I83" s="12">
        <v>3.4837909216831001E-3</v>
      </c>
      <c r="J83" s="12">
        <v>3.4758410939784499E-3</v>
      </c>
      <c r="K83" s="12">
        <v>3.6136896704600102E-3</v>
      </c>
      <c r="L83" s="12">
        <v>3.4683691945661299E-3</v>
      </c>
      <c r="M83" s="12">
        <v>3.30085173415854E-3</v>
      </c>
      <c r="N83" s="12">
        <v>3.1955399992108801E-3</v>
      </c>
      <c r="O83" s="12">
        <v>3.1285066979296898E-3</v>
      </c>
      <c r="P83" s="12">
        <v>3.0922893565385402E-3</v>
      </c>
      <c r="Q83" s="12">
        <v>3.0725427073926398E-3</v>
      </c>
      <c r="R83" s="12">
        <v>3.0940091330128898E-3</v>
      </c>
      <c r="S83" s="12">
        <v>2.9577043997238103E-3</v>
      </c>
      <c r="T83" s="12">
        <v>3.0469655830796596E-3</v>
      </c>
      <c r="U83" s="12">
        <v>2.91390279131874E-3</v>
      </c>
      <c r="V83" s="12">
        <v>2.7446974032807703E-3</v>
      </c>
      <c r="W83" s="12">
        <v>2.7123489023054299E-3</v>
      </c>
      <c r="X83" s="12">
        <v>2.6482114010519401E-3</v>
      </c>
      <c r="Y83" s="12">
        <v>2.6487992588000104E-3</v>
      </c>
      <c r="Z83" s="12">
        <v>2.6212740426205298E-3</v>
      </c>
      <c r="AA83" s="12">
        <v>2.5469387846738696E-3</v>
      </c>
      <c r="AB83" s="12">
        <v>2.4902321098522902E-3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2.91596103788061E-3</v>
      </c>
      <c r="E85" s="12">
        <v>5.5085905695165102E-3</v>
      </c>
      <c r="F85" s="12">
        <v>6.0112715066233001E-3</v>
      </c>
      <c r="G85" s="12">
        <v>7.2789236910055007E-3</v>
      </c>
      <c r="H85" s="12">
        <v>7.4369375676986106E-3</v>
      </c>
      <c r="I85" s="12">
        <v>7.8867773978322214E-3</v>
      </c>
      <c r="J85" s="12">
        <v>7.8565278214280596E-3</v>
      </c>
      <c r="K85" s="12">
        <v>7.9784082201213892E-3</v>
      </c>
      <c r="L85" s="12">
        <v>7.8831637567544806E-3</v>
      </c>
      <c r="M85" s="12">
        <v>7.8005207600697502E-3</v>
      </c>
      <c r="N85" s="12">
        <v>7.819155471689921E-3</v>
      </c>
      <c r="O85" s="12">
        <v>7.7790521470518306E-3</v>
      </c>
      <c r="P85" s="12">
        <v>7.7606326366009898E-3</v>
      </c>
      <c r="Q85" s="12">
        <v>7.7073472761700294E-3</v>
      </c>
      <c r="R85" s="12">
        <v>7.7757562975829704E-3</v>
      </c>
      <c r="S85" s="12">
        <v>7.6875860648896698E-3</v>
      </c>
      <c r="T85" s="12">
        <v>8.3189408924434199E-3</v>
      </c>
      <c r="U85" s="12">
        <v>7.8768571675709009E-3</v>
      </c>
      <c r="V85" s="12">
        <v>7.7215688125347598E-3</v>
      </c>
      <c r="W85" s="12">
        <v>8.2525094957152205E-3</v>
      </c>
      <c r="X85" s="12">
        <v>7.8316362098752295E-3</v>
      </c>
      <c r="Y85" s="12">
        <v>7.6632552476405295E-3</v>
      </c>
      <c r="Z85" s="12">
        <v>7.6774176595513803E-3</v>
      </c>
      <c r="AA85" s="12">
        <v>7.6554543716144102E-3</v>
      </c>
      <c r="AB85" s="12">
        <v>7.6561741021025894E-3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2.7782956909716758E-2</v>
      </c>
      <c r="E88" s="12">
        <v>55428.259497703701</v>
      </c>
      <c r="F88" s="12">
        <v>101284.06171943666</v>
      </c>
      <c r="G88" s="12">
        <v>138610.7821264712</v>
      </c>
      <c r="H88" s="12">
        <v>172596.99267017079</v>
      </c>
      <c r="I88" s="12">
        <v>177919.93937018706</v>
      </c>
      <c r="J88" s="12">
        <v>182243.22311763442</v>
      </c>
      <c r="K88" s="12">
        <v>184275.53675798673</v>
      </c>
      <c r="L88" s="12">
        <v>185688.83565923266</v>
      </c>
      <c r="M88" s="12">
        <v>185740.09961259254</v>
      </c>
      <c r="N88" s="12">
        <v>185674.9438644227</v>
      </c>
      <c r="O88" s="12">
        <v>183496.33794652685</v>
      </c>
      <c r="P88" s="12">
        <v>181254.406937933</v>
      </c>
      <c r="Q88" s="12">
        <v>178771.55035163226</v>
      </c>
      <c r="R88" s="12">
        <v>176054.16287602362</v>
      </c>
      <c r="S88" s="12">
        <v>164071.83995134576</v>
      </c>
      <c r="T88" s="12">
        <v>153338.16823358519</v>
      </c>
      <c r="U88" s="12">
        <v>143306.69932649832</v>
      </c>
      <c r="V88" s="12">
        <v>134285.98373843814</v>
      </c>
      <c r="W88" s="12">
        <v>125146.42126979149</v>
      </c>
      <c r="X88" s="12">
        <v>116959.27232696557</v>
      </c>
      <c r="Y88" s="12">
        <v>109307.73136090599</v>
      </c>
      <c r="Z88" s="12">
        <v>102427.1466129576</v>
      </c>
      <c r="AA88" s="12">
        <v>95455.910917852612</v>
      </c>
      <c r="AB88" s="12">
        <v>89211.132318175471</v>
      </c>
      <c r="AC88" s="34"/>
      <c r="AD88" s="34"/>
    </row>
    <row r="89" spans="1:30">
      <c r="A89" s="44" t="s">
        <v>29</v>
      </c>
      <c r="B89" s="44" t="s">
        <v>8</v>
      </c>
      <c r="C89" s="12">
        <v>0</v>
      </c>
      <c r="D89" s="12">
        <v>6.8853922967856271E-3</v>
      </c>
      <c r="E89" s="12">
        <v>1.3676931857827078E-2</v>
      </c>
      <c r="F89" s="12">
        <v>1.5461835197523043E-2</v>
      </c>
      <c r="G89" s="12">
        <v>1.7785742456399654E-2</v>
      </c>
      <c r="H89" s="12">
        <v>1.6696117263122728E-2</v>
      </c>
      <c r="I89" s="12">
        <v>1.706022751878368E-2</v>
      </c>
      <c r="J89" s="12">
        <v>1.7355665435072498E-2</v>
      </c>
      <c r="K89" s="12">
        <v>1.82546869782634E-2</v>
      </c>
      <c r="L89" s="12">
        <v>1.9355019932229531E-2</v>
      </c>
      <c r="M89" s="12">
        <v>1.8243578823114535E-2</v>
      </c>
      <c r="N89" s="12">
        <v>1.8243580712844546E-2</v>
      </c>
      <c r="O89" s="12">
        <v>1.7333121566045315E-2</v>
      </c>
      <c r="P89" s="12">
        <v>1.7270147530448803E-2</v>
      </c>
      <c r="Q89" s="12">
        <v>1.6390849665358951E-2</v>
      </c>
      <c r="R89" s="12">
        <v>3.1585498612924701E-2</v>
      </c>
      <c r="S89" s="12">
        <v>2.9664901451749527E-2</v>
      </c>
      <c r="T89" s="12">
        <v>2.9022321899122312E-2</v>
      </c>
      <c r="U89" s="12">
        <v>2.7908177146103351E-2</v>
      </c>
      <c r="V89" s="12">
        <v>2.6400688693402268E-2</v>
      </c>
      <c r="W89" s="12">
        <v>2.5318023634213437E-2</v>
      </c>
      <c r="X89" s="12">
        <v>2.4361220517947015E-2</v>
      </c>
      <c r="Y89" s="12">
        <v>2.3697014915846634E-2</v>
      </c>
      <c r="Z89" s="12">
        <v>2.2722692073612646E-2</v>
      </c>
      <c r="AA89" s="12">
        <v>2.1775948402240019E-2</v>
      </c>
      <c r="AB89" s="12">
        <v>2.0915737728115107E-2</v>
      </c>
      <c r="AC89" s="34"/>
      <c r="AD89" s="34"/>
    </row>
    <row r="90" spans="1:30">
      <c r="A90" s="44" t="s">
        <v>29</v>
      </c>
      <c r="B90" s="44" t="s">
        <v>91</v>
      </c>
      <c r="C90" s="12">
        <v>0</v>
      </c>
      <c r="D90" s="12">
        <v>5.8638454377353696E-2</v>
      </c>
      <c r="E90" s="12">
        <v>7.6138340430341206E-2</v>
      </c>
      <c r="F90" s="12">
        <v>7.6706121497277499E-2</v>
      </c>
      <c r="G90" s="12">
        <v>7.2699552694787797E-2</v>
      </c>
      <c r="H90" s="12">
        <v>7.2868268474528611E-2</v>
      </c>
      <c r="I90" s="12">
        <v>7.0835999771284811E-2</v>
      </c>
      <c r="J90" s="12">
        <v>7.2625385119863814E-2</v>
      </c>
      <c r="K90" s="12">
        <v>7.3610082638117011E-2</v>
      </c>
      <c r="L90" s="12">
        <v>7.4472890087197402E-2</v>
      </c>
      <c r="M90" s="12">
        <v>7.5789142533015413E-2</v>
      </c>
      <c r="N90" s="12">
        <v>7.7038587503915193E-2</v>
      </c>
      <c r="O90" s="12">
        <v>7.8448578878374392E-2</v>
      </c>
      <c r="P90" s="12">
        <v>8.6125077929083596E-2</v>
      </c>
      <c r="Q90" s="12">
        <v>8.8983533220495695E-2</v>
      </c>
      <c r="R90" s="12">
        <v>8.9932534641133696E-2</v>
      </c>
      <c r="S90" s="12">
        <v>9.058240987501201E-2</v>
      </c>
      <c r="T90" s="12">
        <v>9.7583961652151496E-2</v>
      </c>
      <c r="U90" s="12">
        <v>9.4789977137678505E-2</v>
      </c>
      <c r="V90" s="12">
        <v>9.1660776495997312E-2</v>
      </c>
      <c r="W90" s="12">
        <v>0.1001312027487227</v>
      </c>
      <c r="X90" s="12">
        <v>8.7724139275799501E-2</v>
      </c>
      <c r="Y90" s="12">
        <v>8.7530945268185112E-2</v>
      </c>
      <c r="Z90" s="12">
        <v>8.7563897480037498E-2</v>
      </c>
      <c r="AA90" s="12">
        <v>8.79837554437468E-2</v>
      </c>
      <c r="AB90" s="12">
        <v>8.7936339047838596E-2</v>
      </c>
      <c r="AC90" s="34"/>
      <c r="AD90" s="34"/>
    </row>
    <row r="91" spans="1:30">
      <c r="A91" s="44" t="s">
        <v>29</v>
      </c>
      <c r="B91" s="44" t="s">
        <v>15</v>
      </c>
      <c r="C91" s="12">
        <v>0</v>
      </c>
      <c r="D91" s="12">
        <v>0</v>
      </c>
      <c r="E91" s="12">
        <v>0</v>
      </c>
      <c r="F91" s="12">
        <v>0</v>
      </c>
      <c r="G91" s="12">
        <v>6.4879568767495205E-2</v>
      </c>
      <c r="H91" s="12">
        <v>7.3832999877881694E-2</v>
      </c>
      <c r="I91" s="12">
        <v>8.7798217719672389E-2</v>
      </c>
      <c r="J91" s="12">
        <v>9.0711492382525905E-2</v>
      </c>
      <c r="K91" s="12">
        <v>9.4074623101256402E-2</v>
      </c>
      <c r="L91" s="12">
        <v>9.20977878812589E-2</v>
      </c>
      <c r="M91" s="12">
        <v>8.7890205571826294E-2</v>
      </c>
      <c r="N91" s="12">
        <v>9.9348710345911209E-2</v>
      </c>
      <c r="O91" s="12">
        <v>9.9623127567810804E-2</v>
      </c>
      <c r="P91" s="12">
        <v>9.7714856891660887E-2</v>
      </c>
      <c r="Q91" s="12">
        <v>9.7928125015464204E-2</v>
      </c>
      <c r="R91" s="12">
        <v>9.8990903459782509E-2</v>
      </c>
      <c r="S91" s="12">
        <v>9.6401962090181106E-2</v>
      </c>
      <c r="T91" s="12">
        <v>0.1051063266995465</v>
      </c>
      <c r="U91" s="12">
        <v>0.10071674337636261</v>
      </c>
      <c r="V91" s="12">
        <v>9.6340600139391303E-2</v>
      </c>
      <c r="W91" s="12">
        <v>9.807586701661751E-2</v>
      </c>
      <c r="X91" s="12">
        <v>9.4501427121532408E-2</v>
      </c>
      <c r="Y91" s="12">
        <v>9.349331660025359E-2</v>
      </c>
      <c r="Z91" s="12">
        <v>9.3276856512867198E-2</v>
      </c>
      <c r="AA91" s="12">
        <v>9.1628703877767406E-2</v>
      </c>
      <c r="AB91" s="12">
        <v>9.0454913104240003E-2</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9.6222764621736692E-2</v>
      </c>
      <c r="E93" s="26">
        <v>55428.355969035547</v>
      </c>
      <c r="F93" s="26">
        <v>101284.16119763012</v>
      </c>
      <c r="G93" s="26">
        <v>138610.94598081589</v>
      </c>
      <c r="H93" s="26">
        <v>172597.16463585576</v>
      </c>
      <c r="I93" s="26">
        <v>177920.12643520039</v>
      </c>
      <c r="J93" s="26">
        <v>182243.41514254629</v>
      </c>
      <c r="K93" s="26">
        <v>184275.73428947738</v>
      </c>
      <c r="L93" s="26">
        <v>185689.03293646351</v>
      </c>
      <c r="M93" s="26">
        <v>185740.29263689197</v>
      </c>
      <c r="N93" s="26">
        <v>185675.14950999676</v>
      </c>
      <c r="O93" s="26">
        <v>183496.54425891372</v>
      </c>
      <c r="P93" s="26">
        <v>181254.61890093735</v>
      </c>
      <c r="Q93" s="26">
        <v>178771.76443403013</v>
      </c>
      <c r="R93" s="26">
        <v>176054.39425472578</v>
      </c>
      <c r="S93" s="26">
        <v>164072.06724590965</v>
      </c>
      <c r="T93" s="26">
        <v>153338.4113121019</v>
      </c>
      <c r="U93" s="26">
        <v>143306.93353215593</v>
      </c>
      <c r="V93" s="26">
        <v>134286.20860676968</v>
      </c>
      <c r="W93" s="26">
        <v>125146.6557597433</v>
      </c>
      <c r="X93" s="26">
        <v>116959.4893936001</v>
      </c>
      <c r="Y93" s="26">
        <v>109307.94639423728</v>
      </c>
      <c r="Z93" s="26">
        <v>102427.36047509537</v>
      </c>
      <c r="AA93" s="26">
        <v>95456.122508653483</v>
      </c>
      <c r="AB93" s="26">
        <v>89211.341771571562</v>
      </c>
    </row>
  </sheetData>
  <sheetProtection algorithmName="SHA-512" hashValue="FWKyBJRYqR+YSfNQZHnwvuxlp9SpQjV/rh30bfQKrHWBvHo9mKAnP6Bli6BiKFBoHfwpNivrrcKSxh+myfdvgA==" saltValue="DrQraeZ7a0BQ2tqohRz2CA=="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178535.55065374984</v>
      </c>
      <c r="G6" s="12">
        <v>44128.936038963795</v>
      </c>
      <c r="H6" s="12">
        <v>64025.992769285411</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68194.134730000063</v>
      </c>
      <c r="G7" s="12">
        <v>2957.382477241395</v>
      </c>
      <c r="H7" s="12">
        <v>0.2141063946805308</v>
      </c>
      <c r="I7" s="12">
        <v>6.99606608206264E-6</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246729.68538374989</v>
      </c>
      <c r="G18" s="26">
        <v>47086.318516205189</v>
      </c>
      <c r="H18" s="26">
        <v>64026.206875680095</v>
      </c>
      <c r="I18" s="26">
        <v>6.99606608206264E-6</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43060.853064923838</v>
      </c>
      <c r="G21" s="12">
        <v>44128.935327298983</v>
      </c>
      <c r="H21" s="12">
        <v>37821.650014919069</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43060.853064923838</v>
      </c>
      <c r="G33" s="26">
        <v>44128.935327298983</v>
      </c>
      <c r="H33" s="26">
        <v>37821.650014919069</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135474.69758882601</v>
      </c>
      <c r="G36" s="12">
        <v>7.1166481274232861E-4</v>
      </c>
      <c r="H36" s="12">
        <v>26204.342754366338</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135474.69758882601</v>
      </c>
      <c r="G48" s="26">
        <v>7.1166481274232861E-4</v>
      </c>
      <c r="H48" s="26">
        <v>26204.342754366338</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68194.134730000063</v>
      </c>
      <c r="G52" s="12">
        <v>2957.382477241395</v>
      </c>
      <c r="H52" s="12">
        <v>0.2141063946805308</v>
      </c>
      <c r="I52" s="12">
        <v>6.99606608206264E-6</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68194.134730000063</v>
      </c>
      <c r="G63" s="26">
        <v>2957.382477241395</v>
      </c>
      <c r="H63" s="26">
        <v>0.2141063946805308</v>
      </c>
      <c r="I63" s="26">
        <v>6.99606608206264E-6</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v6VsvvuazYY70E7QU0HJmV8kSc4J9srruMnWJj7QCUASVII3bMBAAmfW6ojvepVdLl6RWHIJBF0VLEuXhf8iyA==" saltValue="A5w9AM7UcoPKbpryUQqFt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2627.5842096253159</v>
      </c>
      <c r="D6" s="12">
        <v>62646.999556959592</v>
      </c>
      <c r="E6" s="12">
        <v>65162.744126432997</v>
      </c>
      <c r="F6" s="12">
        <v>78056.394385630527</v>
      </c>
      <c r="G6" s="12">
        <v>79990.442057186068</v>
      </c>
      <c r="H6" s="12">
        <v>74757.422489307195</v>
      </c>
      <c r="I6" s="12">
        <v>69866.749986008683</v>
      </c>
      <c r="J6" s="12">
        <v>65468.853115414095</v>
      </c>
      <c r="K6" s="12">
        <v>61013.01447587827</v>
      </c>
      <c r="L6" s="12">
        <v>57021.50894434729</v>
      </c>
      <c r="M6" s="12">
        <v>53291.129892729266</v>
      </c>
      <c r="N6" s="12">
        <v>49936.617348848471</v>
      </c>
      <c r="O6" s="12">
        <v>46537.909517559972</v>
      </c>
      <c r="P6" s="12">
        <v>43493.373452495813</v>
      </c>
      <c r="Q6" s="12">
        <v>40648.01268612346</v>
      </c>
      <c r="R6" s="12">
        <v>38089.345486801743</v>
      </c>
      <c r="S6" s="12">
        <v>35496.968194440939</v>
      </c>
      <c r="T6" s="12">
        <v>33187.665393149822</v>
      </c>
      <c r="U6" s="12">
        <v>31046.345508015118</v>
      </c>
      <c r="V6" s="12">
        <v>29092.073701072954</v>
      </c>
      <c r="W6" s="12">
        <v>27112.054632618103</v>
      </c>
      <c r="X6" s="12">
        <v>27322.281458105597</v>
      </c>
      <c r="Y6" s="12">
        <v>25534.842673814783</v>
      </c>
      <c r="Z6" s="12">
        <v>23927.503181614586</v>
      </c>
      <c r="AA6" s="12">
        <v>22329.209900196394</v>
      </c>
      <c r="AB6" s="12">
        <v>20946.470813837466</v>
      </c>
    </row>
    <row r="7" spans="1:30">
      <c r="A7" s="44" t="s">
        <v>26</v>
      </c>
      <c r="B7" s="44" t="s">
        <v>16</v>
      </c>
      <c r="C7" s="12">
        <v>89.700230105199864</v>
      </c>
      <c r="D7" s="12">
        <v>109.21696299268601</v>
      </c>
      <c r="E7" s="12">
        <v>2125.2581107910073</v>
      </c>
      <c r="F7" s="12">
        <v>5860.3681531941138</v>
      </c>
      <c r="G7" s="12">
        <v>17783.074242519935</v>
      </c>
      <c r="H7" s="12">
        <v>16624.911203275286</v>
      </c>
      <c r="I7" s="12">
        <v>15537.30083223421</v>
      </c>
      <c r="J7" s="12">
        <v>14559.276206847353</v>
      </c>
      <c r="K7" s="12">
        <v>13568.36621334723</v>
      </c>
      <c r="L7" s="12">
        <v>13390.504366235133</v>
      </c>
      <c r="M7" s="12">
        <v>17865.820503395342</v>
      </c>
      <c r="N7" s="12">
        <v>25829.446900351802</v>
      </c>
      <c r="O7" s="12">
        <v>31766.524261120623</v>
      </c>
      <c r="P7" s="12">
        <v>29689.832907360782</v>
      </c>
      <c r="Q7" s="12">
        <v>27875.007055025981</v>
      </c>
      <c r="R7" s="12">
        <v>27189.584810285069</v>
      </c>
      <c r="S7" s="12">
        <v>25952.938090217398</v>
      </c>
      <c r="T7" s="12">
        <v>26780.286058360423</v>
      </c>
      <c r="U7" s="12">
        <v>25032.395936798566</v>
      </c>
      <c r="V7" s="12">
        <v>23458.258304639228</v>
      </c>
      <c r="W7" s="12">
        <v>21862.68994739261</v>
      </c>
      <c r="X7" s="12">
        <v>20435.542316400042</v>
      </c>
      <c r="Y7" s="12">
        <v>19099.054674529769</v>
      </c>
      <c r="Z7" s="12">
        <v>17900.717758498718</v>
      </c>
      <c r="AA7" s="12">
        <v>16714.222574069081</v>
      </c>
      <c r="AB7" s="12">
        <v>15798.313316643133</v>
      </c>
    </row>
    <row r="8" spans="1:30">
      <c r="A8" s="44" t="s">
        <v>27</v>
      </c>
      <c r="B8" s="44" t="s">
        <v>16</v>
      </c>
      <c r="C8" s="12">
        <v>4.6410166708126597E-5</v>
      </c>
      <c r="D8" s="12">
        <v>8871.3484465025522</v>
      </c>
      <c r="E8" s="12">
        <v>8296.5067813289606</v>
      </c>
      <c r="F8" s="12">
        <v>7774.2673945074903</v>
      </c>
      <c r="G8" s="12">
        <v>7245.1474889772817</v>
      </c>
      <c r="H8" s="12">
        <v>6771.1659248548567</v>
      </c>
      <c r="I8" s="12">
        <v>6328.1924755621785</v>
      </c>
      <c r="J8" s="12">
        <v>5929.852273416408</v>
      </c>
      <c r="K8" s="12">
        <v>5526.2640391024315</v>
      </c>
      <c r="L8" s="12">
        <v>5164.7327958420019</v>
      </c>
      <c r="M8" s="12">
        <v>4826.8531038278816</v>
      </c>
      <c r="N8" s="12">
        <v>4523.0175824474572</v>
      </c>
      <c r="O8" s="12">
        <v>4215.1790604750558</v>
      </c>
      <c r="P8" s="12">
        <v>3939.4197064989194</v>
      </c>
      <c r="Q8" s="12">
        <v>3681.7006977827746</v>
      </c>
      <c r="R8" s="12">
        <v>3449.9490132809151</v>
      </c>
      <c r="S8" s="12">
        <v>3600.4579385618281</v>
      </c>
      <c r="T8" s="12">
        <v>3364.9140624818556</v>
      </c>
      <c r="U8" s="12">
        <v>4781.1278989121747</v>
      </c>
      <c r="V8" s="12">
        <v>5054.3451451623177</v>
      </c>
      <c r="W8" s="12">
        <v>4710.3442814547652</v>
      </c>
      <c r="X8" s="12">
        <v>4402.1909992845412</v>
      </c>
      <c r="Y8" s="12">
        <v>4114.1972643501076</v>
      </c>
      <c r="Z8" s="12">
        <v>3855.2212906517175</v>
      </c>
      <c r="AA8" s="12">
        <v>3592.8333419425599</v>
      </c>
      <c r="AB8" s="12">
        <v>3357.7883044488599</v>
      </c>
    </row>
    <row r="9" spans="1:30">
      <c r="A9" s="44" t="s">
        <v>28</v>
      </c>
      <c r="B9" s="44" t="s">
        <v>16</v>
      </c>
      <c r="C9" s="12">
        <v>70.838677133967508</v>
      </c>
      <c r="D9" s="12">
        <v>623.08526475333827</v>
      </c>
      <c r="E9" s="12">
        <v>11700.446962773038</v>
      </c>
      <c r="F9" s="12">
        <v>11697.335311076546</v>
      </c>
      <c r="G9" s="12">
        <v>32455.104669034066</v>
      </c>
      <c r="H9" s="12">
        <v>30331.873648235611</v>
      </c>
      <c r="I9" s="12">
        <v>28347.545535467976</v>
      </c>
      <c r="J9" s="12">
        <v>26563.154887186174</v>
      </c>
      <c r="K9" s="12">
        <v>24755.25510121397</v>
      </c>
      <c r="L9" s="12">
        <v>23135.752551974096</v>
      </c>
      <c r="M9" s="12">
        <v>21622.198765831348</v>
      </c>
      <c r="N9" s="12">
        <v>20261.148095912587</v>
      </c>
      <c r="O9" s="12">
        <v>18882.165703257695</v>
      </c>
      <c r="P9" s="12">
        <v>17646.884146897402</v>
      </c>
      <c r="Q9" s="12">
        <v>16492.415329398238</v>
      </c>
      <c r="R9" s="12">
        <v>15563.861160588776</v>
      </c>
      <c r="S9" s="12">
        <v>14682.947327028744</v>
      </c>
      <c r="T9" s="12">
        <v>14137.003086391269</v>
      </c>
      <c r="U9" s="12">
        <v>13244.121824872804</v>
      </c>
      <c r="V9" s="12">
        <v>12430.948784989165</v>
      </c>
      <c r="W9" s="12">
        <v>11843.744304993157</v>
      </c>
      <c r="X9" s="12">
        <v>11356.410143166895</v>
      </c>
      <c r="Y9" s="12">
        <v>11258.417673523247</v>
      </c>
      <c r="Z9" s="12">
        <v>10549.735234033289</v>
      </c>
      <c r="AA9" s="12">
        <v>9872.8104651817412</v>
      </c>
      <c r="AB9" s="12">
        <v>9578.3830353950198</v>
      </c>
    </row>
    <row r="10" spans="1:30">
      <c r="A10" s="44" t="s">
        <v>29</v>
      </c>
      <c r="B10" s="44" t="s">
        <v>16</v>
      </c>
      <c r="C10" s="12">
        <v>1.5816849046972401E-4</v>
      </c>
      <c r="D10" s="12">
        <v>3.8605917682136821E-4</v>
      </c>
      <c r="E10" s="12">
        <v>3.8005878011946416E-4</v>
      </c>
      <c r="F10" s="12">
        <v>3.6440962253957154E-4</v>
      </c>
      <c r="G10" s="12">
        <v>3.6591190060367487E-4</v>
      </c>
      <c r="H10" s="12">
        <v>3.8086879130108718E-4</v>
      </c>
      <c r="I10" s="12">
        <v>5331.1341467211478</v>
      </c>
      <c r="J10" s="12">
        <v>5175.7984781659807</v>
      </c>
      <c r="K10" s="12">
        <v>5008.2005869940704</v>
      </c>
      <c r="L10" s="12">
        <v>4809.6264823600795</v>
      </c>
      <c r="M10" s="12">
        <v>4973.5106013283312</v>
      </c>
      <c r="N10" s="12">
        <v>4736.1781213151071</v>
      </c>
      <c r="O10" s="12">
        <v>4633.3653697472319</v>
      </c>
      <c r="P10" s="12">
        <v>4330.2480882793134</v>
      </c>
      <c r="Q10" s="12">
        <v>4046.9609288906536</v>
      </c>
      <c r="R10" s="12">
        <v>3792.2172776626794</v>
      </c>
      <c r="S10" s="12">
        <v>3534.1174121803342</v>
      </c>
      <c r="T10" s="12">
        <v>3302.9135685418787</v>
      </c>
      <c r="U10" s="12">
        <v>3086.8352002282713</v>
      </c>
      <c r="V10" s="12">
        <v>2892.5284992373549</v>
      </c>
      <c r="W10" s="12">
        <v>2695.661831794062</v>
      </c>
      <c r="X10" s="12">
        <v>2519.310213877563</v>
      </c>
      <c r="Y10" s="12">
        <v>2354.4956076759954</v>
      </c>
      <c r="Z10" s="12">
        <v>2206.2874450241761</v>
      </c>
      <c r="AA10" s="12">
        <v>2056.1266489507616</v>
      </c>
      <c r="AB10" s="12">
        <v>1921.6138239429533</v>
      </c>
    </row>
    <row r="11" spans="1:30">
      <c r="A11" s="23" t="s">
        <v>19</v>
      </c>
      <c r="B11" s="23" t="s">
        <v>90</v>
      </c>
      <c r="C11" s="26">
        <v>2788.1233214431404</v>
      </c>
      <c r="D11" s="26">
        <v>72250.65061726734</v>
      </c>
      <c r="E11" s="26">
        <v>87284.956361384786</v>
      </c>
      <c r="F11" s="26">
        <v>103388.36560881831</v>
      </c>
      <c r="G11" s="26">
        <v>137473.76882362925</v>
      </c>
      <c r="H11" s="26">
        <v>128485.37364654173</v>
      </c>
      <c r="I11" s="26">
        <v>125410.92297599418</v>
      </c>
      <c r="J11" s="26">
        <v>117696.93496103001</v>
      </c>
      <c r="K11" s="26">
        <v>109871.10041653598</v>
      </c>
      <c r="L11" s="26">
        <v>103522.1251407586</v>
      </c>
      <c r="M11" s="26">
        <v>102579.51286711216</v>
      </c>
      <c r="N11" s="26">
        <v>105286.40804887544</v>
      </c>
      <c r="O11" s="26">
        <v>106035.14391216058</v>
      </c>
      <c r="P11" s="26">
        <v>99099.758301532216</v>
      </c>
      <c r="Q11" s="26">
        <v>92744.096697221103</v>
      </c>
      <c r="R11" s="26">
        <v>88084.957748619185</v>
      </c>
      <c r="S11" s="26">
        <v>83267.428962429243</v>
      </c>
      <c r="T11" s="26">
        <v>80772.782168925245</v>
      </c>
      <c r="U11" s="26">
        <v>77190.826368826951</v>
      </c>
      <c r="V11" s="26">
        <v>72928.154435101009</v>
      </c>
      <c r="W11" s="26">
        <v>68224.494998252689</v>
      </c>
      <c r="X11" s="26">
        <v>66035.735130834641</v>
      </c>
      <c r="Y11" s="26">
        <v>62361.007893893897</v>
      </c>
      <c r="Z11" s="26">
        <v>58439.464909822476</v>
      </c>
      <c r="AA11" s="26">
        <v>54565.202930340536</v>
      </c>
      <c r="AB11" s="26">
        <v>51602.569294267436</v>
      </c>
    </row>
  </sheetData>
  <sheetProtection algorithmName="SHA-512" hashValue="XXAMtW+QTm5taaR6yRPyY6+kJkeJhpDMs/yFeTdQPkUzePb+QafCl40hy2NqV/OhVRFRgJTQIHRNZ8f+IwD2aQ==" saltValue="yVgfO3eTsKeigGfHjmLqpA==" spinCount="100000" sheet="1" objects="1" scenarios="1"/>
  <mergeCells count="1">
    <mergeCell ref="B2:V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E600"/>
  </sheetPr>
  <dimension ref="A1:C3"/>
  <sheetViews>
    <sheetView showGridLines="0" zoomScale="85" zoomScaleNormal="85" workbookViewId="0"/>
  </sheetViews>
  <sheetFormatPr defaultRowHeight="15"/>
  <cols>
    <col min="1" max="1" width="11.5703125" bestFit="1" customWidth="1"/>
    <col min="2" max="2" width="3.5703125" bestFit="1" customWidth="1"/>
    <col min="3" max="3" width="130.7109375" customWidth="1"/>
    <col min="4" max="24" width="9.42578125" customWidth="1"/>
  </cols>
  <sheetData>
    <row r="1" spans="1:3">
      <c r="A1" s="2" t="s">
        <v>1</v>
      </c>
    </row>
    <row r="3" spans="1:3">
      <c r="A3" s="38">
        <v>45379</v>
      </c>
      <c r="B3" s="39">
        <v>1</v>
      </c>
      <c r="C3" s="40" t="s">
        <v>260</v>
      </c>
    </row>
  </sheetData>
  <sheetProtection algorithmName="SHA-512" hashValue="aORHBft75+7JWbqNMJYZbGJnw59FVmOFw8dsMjHzwTYwB78SS+2G8CYQwYPtZD+ckQD3I9N9jJwfdizzxTCcFQ==" saltValue="EgG8TRGrgAWaa73x5h7pQA=="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1.5456813029999995E-2</v>
      </c>
      <c r="D6" s="12">
        <v>150043.60179566997</v>
      </c>
      <c r="E6" s="12">
        <v>2038.8420426915502</v>
      </c>
      <c r="F6" s="12">
        <v>4483.1843617156992</v>
      </c>
      <c r="G6" s="12">
        <v>27769.844625279995</v>
      </c>
      <c r="H6" s="12">
        <v>243.22661880370998</v>
      </c>
      <c r="I6" s="12">
        <v>1.5486625229999999E-2</v>
      </c>
      <c r="J6" s="12">
        <v>1.5510942739999988E-2</v>
      </c>
      <c r="K6" s="12">
        <v>1.5487053419999985E-2</v>
      </c>
      <c r="L6" s="12">
        <v>1.5646264069999988E-2</v>
      </c>
      <c r="M6" s="12">
        <v>1.5684462999999985E-2</v>
      </c>
      <c r="N6" s="12">
        <v>359.18675548837996</v>
      </c>
      <c r="O6" s="12">
        <v>1.5678285300000001E-2</v>
      </c>
      <c r="P6" s="12">
        <v>10300.218691176997</v>
      </c>
      <c r="Q6" s="12">
        <v>1.5678949209999987E-2</v>
      </c>
      <c r="R6" s="12">
        <v>1.5729600059999994E-2</v>
      </c>
      <c r="S6" s="12">
        <v>1.5745392519999998E-2</v>
      </c>
      <c r="T6" s="12">
        <v>6623.5798267196988</v>
      </c>
      <c r="U6" s="12">
        <v>206.17254572753001</v>
      </c>
      <c r="V6" s="12">
        <v>1840.6712461094501</v>
      </c>
      <c r="W6" s="12">
        <v>5645.4233869062009</v>
      </c>
      <c r="X6" s="12">
        <v>188.96885808497001</v>
      </c>
      <c r="Y6" s="12">
        <v>2613.2681227255098</v>
      </c>
      <c r="Z6" s="12">
        <v>3686.0450942504999</v>
      </c>
      <c r="AA6" s="12">
        <v>102.96940386881001</v>
      </c>
      <c r="AB6" s="12">
        <v>168.20009368089006</v>
      </c>
    </row>
    <row r="7" spans="1:30">
      <c r="A7" s="44" t="s">
        <v>26</v>
      </c>
      <c r="B7" s="44" t="s">
        <v>87</v>
      </c>
      <c r="C7" s="12">
        <v>2.1077578899999987E-2</v>
      </c>
      <c r="D7" s="12">
        <v>2.5105453899999956E-2</v>
      </c>
      <c r="E7" s="12">
        <v>80.384182781899995</v>
      </c>
      <c r="F7" s="12">
        <v>11.0505842333</v>
      </c>
      <c r="G7" s="12">
        <v>110438.64182999999</v>
      </c>
      <c r="H7" s="12">
        <v>23734.390909999995</v>
      </c>
      <c r="I7" s="12">
        <v>32.683123258099997</v>
      </c>
      <c r="J7" s="12">
        <v>2.1413226899999995E-2</v>
      </c>
      <c r="K7" s="12">
        <v>79.343184874199991</v>
      </c>
      <c r="L7" s="12">
        <v>2580.3010705703005</v>
      </c>
      <c r="M7" s="12">
        <v>18131.130243</v>
      </c>
      <c r="N7" s="12">
        <v>68430.708775000006</v>
      </c>
      <c r="O7" s="12">
        <v>2.3467956999999991E-2</v>
      </c>
      <c r="P7" s="12">
        <v>50386.046419999999</v>
      </c>
      <c r="Q7" s="12">
        <v>2.3635485499999997E-2</v>
      </c>
      <c r="R7" s="12">
        <v>2.3970668100000002E-2</v>
      </c>
      <c r="S7" s="12">
        <v>17.143613864800002</v>
      </c>
      <c r="T7" s="12">
        <v>966.57377050369996</v>
      </c>
      <c r="U7" s="12">
        <v>240.49674308479999</v>
      </c>
      <c r="V7" s="12">
        <v>622.95624770129984</v>
      </c>
      <c r="W7" s="12">
        <v>950.9070986091001</v>
      </c>
      <c r="X7" s="12">
        <v>276.20933078090002</v>
      </c>
      <c r="Y7" s="12">
        <v>3857.4425930000002</v>
      </c>
      <c r="Z7" s="12">
        <v>2.4034823699999989E-2</v>
      </c>
      <c r="AA7" s="12">
        <v>537.69127705330004</v>
      </c>
      <c r="AB7" s="12">
        <v>244.24269206239998</v>
      </c>
    </row>
    <row r="8" spans="1:30">
      <c r="A8" s="44" t="s">
        <v>27</v>
      </c>
      <c r="B8" s="44" t="s">
        <v>87</v>
      </c>
      <c r="C8" s="12">
        <v>1.1625614399999991E-2</v>
      </c>
      <c r="D8" s="12">
        <v>1.1906391699999989E-2</v>
      </c>
      <c r="E8" s="12">
        <v>1.21408053E-2</v>
      </c>
      <c r="F8" s="12">
        <v>14924.95139</v>
      </c>
      <c r="G8" s="12">
        <v>63399.907719999996</v>
      </c>
      <c r="H8" s="12">
        <v>1.28388579E-2</v>
      </c>
      <c r="I8" s="12">
        <v>1.17070688E-2</v>
      </c>
      <c r="J8" s="12">
        <v>1.171051119999998E-2</v>
      </c>
      <c r="K8" s="12">
        <v>7775.1880542852996</v>
      </c>
      <c r="L8" s="12">
        <v>1.18479802E-2</v>
      </c>
      <c r="M8" s="12">
        <v>1.1870538999999991E-2</v>
      </c>
      <c r="N8" s="12">
        <v>6469.2208154606997</v>
      </c>
      <c r="O8" s="12">
        <v>1.18215448E-2</v>
      </c>
      <c r="P8" s="12">
        <v>8486.1124363886011</v>
      </c>
      <c r="Q8" s="12">
        <v>1.1800388099999991E-2</v>
      </c>
      <c r="R8" s="12">
        <v>1.18491933E-2</v>
      </c>
      <c r="S8" s="12">
        <v>1.1830736799999979E-2</v>
      </c>
      <c r="T8" s="12">
        <v>4978.4170589405994</v>
      </c>
      <c r="U8" s="12">
        <v>1.1849187399999989E-2</v>
      </c>
      <c r="V8" s="12">
        <v>1.1905495899999992E-2</v>
      </c>
      <c r="W8" s="12">
        <v>5290.5493961339998</v>
      </c>
      <c r="X8" s="12">
        <v>159.88142447050001</v>
      </c>
      <c r="Y8" s="12">
        <v>3757.7354148882</v>
      </c>
      <c r="Z8" s="12">
        <v>1.1886929399999989E-2</v>
      </c>
      <c r="AA8" s="12">
        <v>199.1417953504</v>
      </c>
      <c r="AB8" s="12">
        <v>131.807614363</v>
      </c>
    </row>
    <row r="9" spans="1:30">
      <c r="A9" s="44" t="s">
        <v>28</v>
      </c>
      <c r="B9" s="44" t="s">
        <v>87</v>
      </c>
      <c r="C9" s="12">
        <v>2.08330449E-2</v>
      </c>
      <c r="D9" s="12">
        <v>2.3622578499999998E-2</v>
      </c>
      <c r="E9" s="12">
        <v>13606.897177271399</v>
      </c>
      <c r="F9" s="12">
        <v>1070.1562006075001</v>
      </c>
      <c r="G9" s="12">
        <v>16581.605370903701</v>
      </c>
      <c r="H9" s="12">
        <v>26148.411527845594</v>
      </c>
      <c r="I9" s="12">
        <v>2.0832766799999968E-2</v>
      </c>
      <c r="J9" s="12">
        <v>2.06701764E-2</v>
      </c>
      <c r="K9" s="12">
        <v>314.77240899949999</v>
      </c>
      <c r="L9" s="12">
        <v>6.4812285785999997</v>
      </c>
      <c r="M9" s="12">
        <v>8.2810102594999986</v>
      </c>
      <c r="N9" s="12">
        <v>357.55815611579993</v>
      </c>
      <c r="O9" s="12">
        <v>71.760964443799992</v>
      </c>
      <c r="P9" s="12">
        <v>405.86270062500006</v>
      </c>
      <c r="Q9" s="12">
        <v>2.2563898799999975E-2</v>
      </c>
      <c r="R9" s="12">
        <v>76.454023781399997</v>
      </c>
      <c r="S9" s="12">
        <v>100.4046802706</v>
      </c>
      <c r="T9" s="12">
        <v>172.36845087069989</v>
      </c>
      <c r="U9" s="12">
        <v>2.3106286100000002E-2</v>
      </c>
      <c r="V9" s="12">
        <v>133.8637980721</v>
      </c>
      <c r="W9" s="12">
        <v>302.22416483270007</v>
      </c>
      <c r="X9" s="12">
        <v>69.74134850019999</v>
      </c>
      <c r="Y9" s="12">
        <v>84.247939818299997</v>
      </c>
      <c r="Z9" s="12">
        <v>10.929144905499999</v>
      </c>
      <c r="AA9" s="12">
        <v>158.21205360439998</v>
      </c>
      <c r="AB9" s="12">
        <v>117.97876014080001</v>
      </c>
    </row>
    <row r="10" spans="1:30">
      <c r="A10" s="44" t="s">
        <v>29</v>
      </c>
      <c r="B10" s="44" t="s">
        <v>87</v>
      </c>
      <c r="C10" s="12">
        <v>1.2274338099999997E-2</v>
      </c>
      <c r="D10" s="12">
        <v>1.127295959999999E-2</v>
      </c>
      <c r="E10" s="12">
        <v>1.1176663099999999E-2</v>
      </c>
      <c r="F10" s="12">
        <v>1.122427939999999E-2</v>
      </c>
      <c r="G10" s="12">
        <v>1.1187491700000001E-2</v>
      </c>
      <c r="H10" s="12">
        <v>0.36126446220000002</v>
      </c>
      <c r="I10" s="12">
        <v>1.12534821E-2</v>
      </c>
      <c r="J10" s="12">
        <v>1.1257431499999988E-2</v>
      </c>
      <c r="K10" s="12">
        <v>1.1310418399999999E-2</v>
      </c>
      <c r="L10" s="12">
        <v>1.12647567E-2</v>
      </c>
      <c r="M10" s="12">
        <v>1.122622659999999E-2</v>
      </c>
      <c r="N10" s="12">
        <v>1.1212175600000001E-2</v>
      </c>
      <c r="O10" s="12">
        <v>1.116766539999999E-2</v>
      </c>
      <c r="P10" s="12">
        <v>1.1171345999999988E-2</v>
      </c>
      <c r="Q10" s="12">
        <v>1.1186260699999992E-2</v>
      </c>
      <c r="R10" s="12">
        <v>1.122758529999998E-2</v>
      </c>
      <c r="S10" s="12">
        <v>6.794623139999989E-2</v>
      </c>
      <c r="T10" s="12">
        <v>3.6612925444999997</v>
      </c>
      <c r="U10" s="12">
        <v>1.116557099999999E-2</v>
      </c>
      <c r="V10" s="12">
        <v>3.4880344699999982E-2</v>
      </c>
      <c r="W10" s="12">
        <v>6.1406558363999997</v>
      </c>
      <c r="X10" s="12">
        <v>1.0945307200000001E-2</v>
      </c>
      <c r="Y10" s="12">
        <v>1.092581909999998E-2</v>
      </c>
      <c r="Z10" s="12">
        <v>1.095192299999999E-2</v>
      </c>
      <c r="AA10" s="12">
        <v>1.1999112299999991E-2</v>
      </c>
      <c r="AB10" s="12">
        <v>1.0856267299999979E-2</v>
      </c>
    </row>
    <row r="11" spans="1:30">
      <c r="A11" s="23" t="s">
        <v>19</v>
      </c>
      <c r="B11" s="23" t="s">
        <v>90</v>
      </c>
      <c r="C11" s="26">
        <v>8.1267389329999967E-2</v>
      </c>
      <c r="D11" s="26">
        <v>150043.67370305368</v>
      </c>
      <c r="E11" s="26">
        <v>15726.14672021325</v>
      </c>
      <c r="F11" s="26">
        <v>20489.353760835897</v>
      </c>
      <c r="G11" s="26">
        <v>218190.01073367539</v>
      </c>
      <c r="H11" s="26">
        <v>50126.403159969392</v>
      </c>
      <c r="I11" s="26">
        <v>32.742403201029994</v>
      </c>
      <c r="J11" s="26">
        <v>8.0562288739999946E-2</v>
      </c>
      <c r="K11" s="26">
        <v>8169.3304456308197</v>
      </c>
      <c r="L11" s="26">
        <v>2586.8210581498702</v>
      </c>
      <c r="M11" s="26">
        <v>18139.450034488102</v>
      </c>
      <c r="N11" s="26">
        <v>75616.685714240492</v>
      </c>
      <c r="O11" s="26">
        <v>71.823099896299993</v>
      </c>
      <c r="P11" s="26">
        <v>69578.251419536609</v>
      </c>
      <c r="Q11" s="26">
        <v>8.4864982309999934E-2</v>
      </c>
      <c r="R11" s="26">
        <v>76.516800828160001</v>
      </c>
      <c r="S11" s="26">
        <v>117.64381649612</v>
      </c>
      <c r="T11" s="26">
        <v>12744.600399579198</v>
      </c>
      <c r="U11" s="26">
        <v>446.71540985683004</v>
      </c>
      <c r="V11" s="26">
        <v>2597.53807772345</v>
      </c>
      <c r="W11" s="26">
        <v>12195.2447023184</v>
      </c>
      <c r="X11" s="26">
        <v>694.81190714376999</v>
      </c>
      <c r="Y11" s="26">
        <v>10312.704996251112</v>
      </c>
      <c r="Z11" s="26">
        <v>3697.0211128320998</v>
      </c>
      <c r="AA11" s="26">
        <v>998.02652898921008</v>
      </c>
      <c r="AB11" s="26">
        <v>662.24001651439005</v>
      </c>
    </row>
  </sheetData>
  <sheetProtection algorithmName="SHA-512" hashValue="RxGnE6isY4qOkERmCGObA5IChxmD5UNKtyrcPsGwq3nehGRWAaQyxrzOZSvgQ1KTCxG4YU/atC7NpqLAUvx5EA==" saltValue="U4TrV9LDmft0wsFnUItwZ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214</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850.781475</v>
      </c>
      <c r="I10" s="12">
        <v>1692.9175949999999</v>
      </c>
      <c r="J10" s="12">
        <v>2001.6783300000002</v>
      </c>
      <c r="K10" s="12">
        <v>1781.9603</v>
      </c>
      <c r="L10" s="12">
        <v>1689.7409640000001</v>
      </c>
      <c r="M10" s="12">
        <v>1823.8701339999998</v>
      </c>
      <c r="N10" s="12">
        <v>1870.6451999999999</v>
      </c>
      <c r="O10" s="12">
        <v>1904.441264</v>
      </c>
      <c r="P10" s="12">
        <v>1664.104458</v>
      </c>
      <c r="Q10" s="12">
        <v>1611.3650869999999</v>
      </c>
      <c r="R10" s="12">
        <v>1366.289327</v>
      </c>
      <c r="S10" s="12">
        <v>1386.84653</v>
      </c>
      <c r="T10" s="12">
        <v>1264.5468420000002</v>
      </c>
      <c r="U10" s="12">
        <v>1126.0776799999999</v>
      </c>
      <c r="V10" s="12">
        <v>1068.4056840000001</v>
      </c>
      <c r="W10" s="12">
        <v>997.49459999999999</v>
      </c>
      <c r="X10" s="12">
        <v>1003.573944</v>
      </c>
      <c r="Y10" s="12">
        <v>863.6023019999999</v>
      </c>
      <c r="Z10" s="12">
        <v>828.72755000000006</v>
      </c>
      <c r="AA10" s="12">
        <v>693.41459000000009</v>
      </c>
      <c r="AB10" s="12">
        <v>707.44595500000003</v>
      </c>
    </row>
    <row r="11" spans="1:30">
      <c r="A11" s="23" t="s">
        <v>19</v>
      </c>
      <c r="B11" s="23" t="s">
        <v>90</v>
      </c>
      <c r="C11" s="26">
        <v>0</v>
      </c>
      <c r="D11" s="26">
        <v>0</v>
      </c>
      <c r="E11" s="26">
        <v>0</v>
      </c>
      <c r="F11" s="26">
        <v>0</v>
      </c>
      <c r="G11" s="26">
        <v>0</v>
      </c>
      <c r="H11" s="26">
        <v>850.781475</v>
      </c>
      <c r="I11" s="26">
        <v>1692.9175949999999</v>
      </c>
      <c r="J11" s="26">
        <v>2001.6783300000002</v>
      </c>
      <c r="K11" s="26">
        <v>1781.9603</v>
      </c>
      <c r="L11" s="26">
        <v>1689.7409640000001</v>
      </c>
      <c r="M11" s="26">
        <v>1823.8701339999998</v>
      </c>
      <c r="N11" s="26">
        <v>1870.6451999999999</v>
      </c>
      <c r="O11" s="26">
        <v>1904.441264</v>
      </c>
      <c r="P11" s="26">
        <v>1664.104458</v>
      </c>
      <c r="Q11" s="26">
        <v>1611.3650869999999</v>
      </c>
      <c r="R11" s="26">
        <v>1366.289327</v>
      </c>
      <c r="S11" s="26">
        <v>1386.84653</v>
      </c>
      <c r="T11" s="26">
        <v>1264.5468420000002</v>
      </c>
      <c r="U11" s="26">
        <v>1126.0776799999999</v>
      </c>
      <c r="V11" s="26">
        <v>1068.4056840000001</v>
      </c>
      <c r="W11" s="26">
        <v>997.49459999999999</v>
      </c>
      <c r="X11" s="26">
        <v>1003.573944</v>
      </c>
      <c r="Y11" s="26">
        <v>863.6023019999999</v>
      </c>
      <c r="Z11" s="26">
        <v>828.72755000000006</v>
      </c>
      <c r="AA11" s="26">
        <v>693.41459000000009</v>
      </c>
      <c r="AB11" s="26">
        <v>707.44595500000003</v>
      </c>
    </row>
  </sheetData>
  <sheetProtection algorithmName="SHA-512" hashValue="nfI2lCNxzmy0fi5sfrrLq6HYS2qFEznbf2SuuRAkAoyRI1UVCww2KbzFkCaoDDy/FsDsP6r+kQpRZI9hmultIA==" saltValue="XNRuf2751UDD2oPs+tGw4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247</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0.53738492955061534</v>
      </c>
      <c r="D6" s="27">
        <v>0.41196787954539904</v>
      </c>
      <c r="E6" s="27">
        <v>0.42365341125421441</v>
      </c>
      <c r="F6" s="27">
        <v>0.58602711726063017</v>
      </c>
      <c r="G6" s="27">
        <v>0.52680288269145037</v>
      </c>
      <c r="H6" s="27">
        <v>0.52197872962486014</v>
      </c>
      <c r="I6" s="27">
        <v>0.60814418276073257</v>
      </c>
      <c r="J6" s="27">
        <v>0.59154951030790126</v>
      </c>
      <c r="K6" s="27">
        <v>0.65319018592172506</v>
      </c>
      <c r="L6" s="27">
        <v>0.69863468672721818</v>
      </c>
      <c r="M6" s="27">
        <v>0.62733075310878106</v>
      </c>
      <c r="N6" s="27">
        <v>0.71600019927165826</v>
      </c>
      <c r="O6" s="27">
        <v>0.72758638685666355</v>
      </c>
      <c r="P6" s="27">
        <v>0.70320449939107332</v>
      </c>
      <c r="Q6" s="27">
        <v>0.76221008936852375</v>
      </c>
      <c r="R6" s="27">
        <v>0.74538166078481871</v>
      </c>
      <c r="S6" s="27">
        <v>0.68531348165419859</v>
      </c>
      <c r="T6" s="27">
        <v>0.68691651284044175</v>
      </c>
      <c r="U6" s="27">
        <v>0.68307148466595413</v>
      </c>
      <c r="V6" s="27">
        <v>0.71265927761045811</v>
      </c>
      <c r="W6" s="27">
        <v>0.72086614959465445</v>
      </c>
      <c r="X6" s="27">
        <v>0.63664915206666872</v>
      </c>
      <c r="Y6" s="27">
        <v>0.66572400876539617</v>
      </c>
      <c r="Z6" s="27">
        <v>0.7068584501872901</v>
      </c>
      <c r="AA6" s="27">
        <v>0.69186321340285206</v>
      </c>
      <c r="AB6" s="27">
        <v>0.66342441465073343</v>
      </c>
    </row>
    <row r="7" spans="1:28">
      <c r="A7" s="44" t="s">
        <v>19</v>
      </c>
      <c r="B7" s="44" t="s">
        <v>11</v>
      </c>
      <c r="C7" s="27">
        <v>0.71503188083466729</v>
      </c>
      <c r="D7" s="27">
        <v>0.60048803435754328</v>
      </c>
      <c r="E7" s="27">
        <v>0.49800810773800247</v>
      </c>
      <c r="F7" s="27">
        <v>0.62741737540596054</v>
      </c>
      <c r="G7" s="27">
        <v>0.62083072012197726</v>
      </c>
      <c r="H7" s="27">
        <v>0.62207743151815731</v>
      </c>
      <c r="I7" s="27">
        <v>0.67235311998549974</v>
      </c>
      <c r="J7" s="27">
        <v>0.62282570161691231</v>
      </c>
      <c r="K7" s="27">
        <v>0.74043973868536561</v>
      </c>
      <c r="L7" s="27">
        <v>0.76458166036844588</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6.3172505786630195E-2</v>
      </c>
      <c r="D8" s="27">
        <v>3.8302853381929E-2</v>
      </c>
      <c r="E8" s="27">
        <v>5.3767377797131595E-2</v>
      </c>
      <c r="F8" s="27">
        <v>0.1692312623916456</v>
      </c>
      <c r="G8" s="27">
        <v>0.1647882413402241</v>
      </c>
      <c r="H8" s="27">
        <v>0.16162763771968197</v>
      </c>
      <c r="I8" s="27">
        <v>0.15636852433655204</v>
      </c>
      <c r="J8" s="27">
        <v>0.17278011230439372</v>
      </c>
      <c r="K8" s="27">
        <v>0.16360436877266801</v>
      </c>
      <c r="L8" s="27">
        <v>0.28029381758793415</v>
      </c>
      <c r="M8" s="27">
        <v>0.28438203831008152</v>
      </c>
      <c r="N8" s="27">
        <v>0.31999771696211021</v>
      </c>
      <c r="O8" s="27">
        <v>0.3631670043307057</v>
      </c>
      <c r="P8" s="27">
        <v>0.41942851451883872</v>
      </c>
      <c r="Q8" s="27">
        <v>0.41088945337132315</v>
      </c>
      <c r="R8" s="27">
        <v>0.41911990981272296</v>
      </c>
      <c r="S8" s="27">
        <v>0.45088939330228595</v>
      </c>
      <c r="T8" s="27">
        <v>0.4856972655924543</v>
      </c>
      <c r="U8" s="27">
        <v>0.52363006005100055</v>
      </c>
      <c r="V8" s="27">
        <v>0.50929854141406128</v>
      </c>
      <c r="W8" s="27">
        <v>0.47137923540475879</v>
      </c>
      <c r="X8" s="27">
        <v>0.56045466376815289</v>
      </c>
      <c r="Y8" s="27">
        <v>0.61936365788489223</v>
      </c>
      <c r="Z8" s="27">
        <v>0.61177818400860318</v>
      </c>
      <c r="AA8" s="27">
        <v>0.60345839296973358</v>
      </c>
      <c r="AB8" s="27">
        <v>0.60167957055494092</v>
      </c>
    </row>
    <row r="9" spans="1:28">
      <c r="A9" s="44" t="s">
        <v>19</v>
      </c>
      <c r="B9" s="44" t="s">
        <v>12</v>
      </c>
      <c r="C9" s="27">
        <v>5.228320073761855E-3</v>
      </c>
      <c r="D9" s="27">
        <v>0.24382817000351248</v>
      </c>
      <c r="E9" s="27">
        <v>0.48025392694063929</v>
      </c>
      <c r="F9" s="27">
        <v>0.58415191780821918</v>
      </c>
      <c r="G9" s="27">
        <v>0.62306867579908687</v>
      </c>
      <c r="H9" s="27">
        <v>0.55503705479452059</v>
      </c>
      <c r="I9" s="27">
        <v>4.2180267123287672E-2</v>
      </c>
      <c r="J9" s="27">
        <v>3.6792570776255709E-2</v>
      </c>
      <c r="K9" s="27">
        <v>0.20926958904109591</v>
      </c>
      <c r="L9" s="27">
        <v>0.18773899543378994</v>
      </c>
      <c r="M9" s="27">
        <v>0.25947164383561638</v>
      </c>
      <c r="N9" s="27">
        <v>0.12531773972602742</v>
      </c>
      <c r="O9" s="27">
        <v>0.11768850456621004</v>
      </c>
      <c r="P9" s="27">
        <v>9.9432776255707539E-2</v>
      </c>
      <c r="Q9" s="27">
        <v>8.6061073059360726E-2</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1.0859388137030306E-3</v>
      </c>
      <c r="D10" s="27">
        <v>9.1329855589389667E-4</v>
      </c>
      <c r="E10" s="27">
        <v>1.6667818331944477E-3</v>
      </c>
      <c r="F10" s="27">
        <v>1.4038078558032973E-2</v>
      </c>
      <c r="G10" s="27">
        <v>1.9859302995859789E-2</v>
      </c>
      <c r="H10" s="27">
        <v>2.4834471558836224E-2</v>
      </c>
      <c r="I10" s="27">
        <v>7.0637958417584384E-3</v>
      </c>
      <c r="J10" s="27">
        <v>7.5209792632107385E-3</v>
      </c>
      <c r="K10" s="27">
        <v>2.07777862661917E-2</v>
      </c>
      <c r="L10" s="27">
        <v>2.1585252809742609E-2</v>
      </c>
      <c r="M10" s="27">
        <v>6.0817287401836471E-2</v>
      </c>
      <c r="N10" s="27">
        <v>4.2462621215759604E-2</v>
      </c>
      <c r="O10" s="27">
        <v>5.7355001620325967E-2</v>
      </c>
      <c r="P10" s="27">
        <v>5.9187844247072754E-2</v>
      </c>
      <c r="Q10" s="27">
        <v>6.1642991257875437E-2</v>
      </c>
      <c r="R10" s="27">
        <v>0.10758510658662562</v>
      </c>
      <c r="S10" s="27">
        <v>0.18795961872749353</v>
      </c>
      <c r="T10" s="27">
        <v>0.11582223798556225</v>
      </c>
      <c r="U10" s="27">
        <v>0.11218057840506651</v>
      </c>
      <c r="V10" s="27">
        <v>0.15209398959698581</v>
      </c>
      <c r="W10" s="27">
        <v>0.10728735590972359</v>
      </c>
      <c r="X10" s="27">
        <v>0.12513685256344248</v>
      </c>
      <c r="Y10" s="27">
        <v>0.11693464179569246</v>
      </c>
      <c r="Z10" s="27">
        <v>0.14467924644091953</v>
      </c>
      <c r="AA10" s="27">
        <v>0.17987378909229859</v>
      </c>
      <c r="AB10" s="27">
        <v>0.20102070752845932</v>
      </c>
    </row>
    <row r="11" spans="1:28">
      <c r="A11" s="44" t="s">
        <v>19</v>
      </c>
      <c r="B11" s="44" t="s">
        <v>3</v>
      </c>
      <c r="C11" s="27">
        <v>0.22368464773649177</v>
      </c>
      <c r="D11" s="27">
        <v>0.25178952770283508</v>
      </c>
      <c r="E11" s="27">
        <v>0.20929816068454263</v>
      </c>
      <c r="F11" s="27">
        <v>0.18643524886184085</v>
      </c>
      <c r="G11" s="27">
        <v>0.22353993979356168</v>
      </c>
      <c r="H11" s="27">
        <v>0.2586810640737624</v>
      </c>
      <c r="I11" s="27">
        <v>0.22539923713163607</v>
      </c>
      <c r="J11" s="27">
        <v>0.21909409237777178</v>
      </c>
      <c r="K11" s="27">
        <v>0.21301710422717052</v>
      </c>
      <c r="L11" s="27">
        <v>0.26638025061114712</v>
      </c>
      <c r="M11" s="27">
        <v>0.26627291357495442</v>
      </c>
      <c r="N11" s="27">
        <v>0.25528379800317824</v>
      </c>
      <c r="O11" s="27">
        <v>0.2235109190448189</v>
      </c>
      <c r="P11" s="27">
        <v>0.2705788533977484</v>
      </c>
      <c r="Q11" s="27">
        <v>0.23377480047744581</v>
      </c>
      <c r="R11" s="27">
        <v>0.21601813193893263</v>
      </c>
      <c r="S11" s="27">
        <v>0.21803313529236137</v>
      </c>
      <c r="T11" s="27">
        <v>0.20719448768902429</v>
      </c>
      <c r="U11" s="27">
        <v>0.22466589306937107</v>
      </c>
      <c r="V11" s="27">
        <v>0.2427640117199627</v>
      </c>
      <c r="W11" s="27">
        <v>0.22597283043946517</v>
      </c>
      <c r="X11" s="27">
        <v>0.21035077129701277</v>
      </c>
      <c r="Y11" s="27">
        <v>0.26282213885046779</v>
      </c>
      <c r="Z11" s="27">
        <v>0.22983991129682793</v>
      </c>
      <c r="AA11" s="27">
        <v>0.22656603610583578</v>
      </c>
      <c r="AB11" s="27">
        <v>0.23258273713250491</v>
      </c>
    </row>
    <row r="12" spans="1:28">
      <c r="A12" s="44" t="s">
        <v>19</v>
      </c>
      <c r="B12" s="44" t="s">
        <v>99</v>
      </c>
      <c r="C12" s="27" t="s">
        <v>262</v>
      </c>
      <c r="D12" s="27">
        <v>1.3843811643835615E-3</v>
      </c>
      <c r="E12" s="27">
        <v>0.34800105593607306</v>
      </c>
      <c r="F12" s="27">
        <v>3.1970957505707755E-2</v>
      </c>
      <c r="G12" s="27">
        <v>0.25408235750570773</v>
      </c>
      <c r="H12" s="27">
        <v>0.28868492009132418</v>
      </c>
      <c r="I12" s="27">
        <v>5.1735843818778535E-5</v>
      </c>
      <c r="J12" s="27">
        <v>1.0989760844748857E-8</v>
      </c>
      <c r="K12" s="27">
        <v>7.3548474600456629E-4</v>
      </c>
      <c r="L12" s="27">
        <v>2.0690678914326457E-4</v>
      </c>
      <c r="M12" s="27">
        <v>1.5518364565011416E-4</v>
      </c>
      <c r="N12" s="27">
        <v>1.397899600456621E-3</v>
      </c>
      <c r="O12" s="27">
        <v>3.2507315324857306E-4</v>
      </c>
      <c r="P12" s="27">
        <v>3.5609571917808191E-3</v>
      </c>
      <c r="Q12" s="27">
        <v>8.8170916755136991E-5</v>
      </c>
      <c r="R12" s="27">
        <v>7.1367405171803656E-5</v>
      </c>
      <c r="S12" s="27">
        <v>3.6511524408447491E-4</v>
      </c>
      <c r="T12" s="27">
        <v>1.3493412671232849E-3</v>
      </c>
      <c r="U12" s="27">
        <v>1.5969808612899516E-4</v>
      </c>
      <c r="V12" s="27">
        <v>1.5478002853881276E-4</v>
      </c>
      <c r="W12" s="27">
        <v>4.6364885844748854E-3</v>
      </c>
      <c r="X12" s="27">
        <v>1.0120262557077625E-3</v>
      </c>
      <c r="Y12" s="27">
        <v>9.9872300228310206E-4</v>
      </c>
      <c r="Z12" s="27">
        <v>4.9238611872146085E-8</v>
      </c>
      <c r="AA12" s="27">
        <v>5.7171904394976844E-3</v>
      </c>
      <c r="AB12" s="27">
        <v>1.5817867865296747E-3</v>
      </c>
    </row>
    <row r="13" spans="1:28">
      <c r="A13" s="44" t="s">
        <v>19</v>
      </c>
      <c r="B13" s="44" t="s">
        <v>9</v>
      </c>
      <c r="C13" s="27">
        <v>0.31932798084052239</v>
      </c>
      <c r="D13" s="27">
        <v>0.3161519441513943</v>
      </c>
      <c r="E13" s="27">
        <v>0.32430555920046927</v>
      </c>
      <c r="F13" s="27">
        <v>0.33871940027376907</v>
      </c>
      <c r="G13" s="27">
        <v>0.32317712232760337</v>
      </c>
      <c r="H13" s="27">
        <v>0.32096332807797806</v>
      </c>
      <c r="I13" s="27">
        <v>0.33728854857298007</v>
      </c>
      <c r="J13" s="27">
        <v>0.35023111588814498</v>
      </c>
      <c r="K13" s="27">
        <v>0.34346794976038131</v>
      </c>
      <c r="L13" s="27">
        <v>0.34038519027244735</v>
      </c>
      <c r="M13" s="27">
        <v>0.34214590997548155</v>
      </c>
      <c r="N13" s="27">
        <v>0.35998685329364982</v>
      </c>
      <c r="O13" s="27">
        <v>0.36460194469703283</v>
      </c>
      <c r="P13" s="27">
        <v>0.35477369392554953</v>
      </c>
      <c r="Q13" s="27">
        <v>0.35608748759573489</v>
      </c>
      <c r="R13" s="27">
        <v>0.35300849192088846</v>
      </c>
      <c r="S13" s="27">
        <v>0.36256081306181226</v>
      </c>
      <c r="T13" s="27">
        <v>0.34890864568203889</v>
      </c>
      <c r="U13" s="27">
        <v>0.34488977309813246</v>
      </c>
      <c r="V13" s="27">
        <v>0.34553419340803226</v>
      </c>
      <c r="W13" s="27">
        <v>0.36187797659231724</v>
      </c>
      <c r="X13" s="27">
        <v>0.36020667039402504</v>
      </c>
      <c r="Y13" s="27">
        <v>0.35607791470979111</v>
      </c>
      <c r="Z13" s="27">
        <v>0.3545259922876528</v>
      </c>
      <c r="AA13" s="27">
        <v>0.34684938406616678</v>
      </c>
      <c r="AB13" s="27">
        <v>0.35736632568189935</v>
      </c>
    </row>
    <row r="14" spans="1:28">
      <c r="A14" s="44" t="s">
        <v>19</v>
      </c>
      <c r="B14" s="44" t="s">
        <v>8</v>
      </c>
      <c r="C14" s="27">
        <v>0.24450980297406488</v>
      </c>
      <c r="D14" s="27">
        <v>0.22103980510147347</v>
      </c>
      <c r="E14" s="27">
        <v>0.21581622351022728</v>
      </c>
      <c r="F14" s="27">
        <v>0.23582250100986643</v>
      </c>
      <c r="G14" s="27">
        <v>0.21376657286002443</v>
      </c>
      <c r="H14" s="27">
        <v>0.22683760068043038</v>
      </c>
      <c r="I14" s="27">
        <v>0.25583148414503448</v>
      </c>
      <c r="J14" s="27">
        <v>0.25370375309856008</v>
      </c>
      <c r="K14" s="27">
        <v>0.25933614676981309</v>
      </c>
      <c r="L14" s="27">
        <v>0.25261484665284523</v>
      </c>
      <c r="M14" s="27">
        <v>0.24622860438387545</v>
      </c>
      <c r="N14" s="27">
        <v>0.25845970059505929</v>
      </c>
      <c r="O14" s="27">
        <v>0.26228498383741383</v>
      </c>
      <c r="P14" s="27">
        <v>0.22728407529025751</v>
      </c>
      <c r="Q14" s="27">
        <v>0.24448108744927149</v>
      </c>
      <c r="R14" s="27">
        <v>0.25659327891536299</v>
      </c>
      <c r="S14" s="27">
        <v>0.25827030446453902</v>
      </c>
      <c r="T14" s="27">
        <v>0.25609065309281648</v>
      </c>
      <c r="U14" s="27">
        <v>0.2514241536619331</v>
      </c>
      <c r="V14" s="27">
        <v>0.24146459009814916</v>
      </c>
      <c r="W14" s="27">
        <v>0.25363714287955141</v>
      </c>
      <c r="X14" s="27">
        <v>0.24878670558603888</v>
      </c>
      <c r="Y14" s="27">
        <v>0.21463612615283914</v>
      </c>
      <c r="Z14" s="27">
        <v>0.23017826507929318</v>
      </c>
      <c r="AA14" s="27">
        <v>0.24034092463896004</v>
      </c>
      <c r="AB14" s="27">
        <v>0.23909278929028682</v>
      </c>
    </row>
    <row r="15" spans="1:28">
      <c r="A15" s="44" t="s">
        <v>19</v>
      </c>
      <c r="B15" s="44" t="s">
        <v>91</v>
      </c>
      <c r="C15" s="27">
        <v>7.2795589531151464E-2</v>
      </c>
      <c r="D15" s="27">
        <v>0.10328175498493596</v>
      </c>
      <c r="E15" s="27">
        <v>0.11418776292306503</v>
      </c>
      <c r="F15" s="27">
        <v>0.1096359542657365</v>
      </c>
      <c r="G15" s="27">
        <v>9.0550386889954038E-2</v>
      </c>
      <c r="H15" s="27">
        <v>8.226671231942502E-2</v>
      </c>
      <c r="I15" s="27">
        <v>7.9851818554866477E-2</v>
      </c>
      <c r="J15" s="27">
        <v>7.2080128954178521E-2</v>
      </c>
      <c r="K15" s="27">
        <v>6.8420456024520362E-2</v>
      </c>
      <c r="L15" s="27">
        <v>6.4154284095432515E-2</v>
      </c>
      <c r="M15" s="27">
        <v>5.468170839454007E-2</v>
      </c>
      <c r="N15" s="27">
        <v>5.877009710492101E-2</v>
      </c>
      <c r="O15" s="27">
        <v>5.9303315365356553E-2</v>
      </c>
      <c r="P15" s="27">
        <v>5.2168514587396915E-2</v>
      </c>
      <c r="Q15" s="27">
        <v>5.4356397100940951E-2</v>
      </c>
      <c r="R15" s="27">
        <v>5.3561781171985609E-2</v>
      </c>
      <c r="S15" s="27">
        <v>5.1506502080587574E-2</v>
      </c>
      <c r="T15" s="27">
        <v>6.6571145209641178E-2</v>
      </c>
      <c r="U15" s="27">
        <v>6.8731949901660302E-2</v>
      </c>
      <c r="V15" s="27">
        <v>6.9416480760884622E-2</v>
      </c>
      <c r="W15" s="27">
        <v>9.6853739740038719E-2</v>
      </c>
      <c r="X15" s="27">
        <v>9.4991814197262728E-2</v>
      </c>
      <c r="Y15" s="27">
        <v>8.6388137662208916E-2</v>
      </c>
      <c r="Z15" s="27">
        <v>9.2184297621292016E-2</v>
      </c>
      <c r="AA15" s="27">
        <v>9.6026014019393077E-2</v>
      </c>
      <c r="AB15" s="27">
        <v>9.8106191376634774E-2</v>
      </c>
    </row>
    <row r="16" spans="1:28">
      <c r="A16" s="44" t="s">
        <v>19</v>
      </c>
      <c r="B16" s="44" t="s">
        <v>15</v>
      </c>
      <c r="C16" s="27">
        <v>0.16934286741078966</v>
      </c>
      <c r="D16" s="27">
        <v>0.15250009369346074</v>
      </c>
      <c r="E16" s="27">
        <v>0.16266576527095705</v>
      </c>
      <c r="F16" s="27">
        <v>0.15899537348151965</v>
      </c>
      <c r="G16" s="27">
        <v>0.18369955604807051</v>
      </c>
      <c r="H16" s="27">
        <v>0.23334505239369108</v>
      </c>
      <c r="I16" s="27">
        <v>0.21072636619170737</v>
      </c>
      <c r="J16" s="27">
        <v>0.2102878971162645</v>
      </c>
      <c r="K16" s="27">
        <v>0.22020467551170428</v>
      </c>
      <c r="L16" s="27">
        <v>0.2271638990534931</v>
      </c>
      <c r="M16" s="27">
        <v>0.22910331171906229</v>
      </c>
      <c r="N16" s="27">
        <v>0.23820034891602193</v>
      </c>
      <c r="O16" s="27">
        <v>0.23291989314824671</v>
      </c>
      <c r="P16" s="27">
        <v>0.21680462777405718</v>
      </c>
      <c r="Q16" s="27">
        <v>0.2177345219107655</v>
      </c>
      <c r="R16" s="27">
        <v>0.22279832330030666</v>
      </c>
      <c r="S16" s="27">
        <v>0.2180132590625268</v>
      </c>
      <c r="T16" s="27">
        <v>0.22125702071185752</v>
      </c>
      <c r="U16" s="27">
        <v>0.23559115660606936</v>
      </c>
      <c r="V16" s="27">
        <v>0.24953970183916324</v>
      </c>
      <c r="W16" s="27">
        <v>0.25554541942540421</v>
      </c>
      <c r="X16" s="27">
        <v>0.26038341876325027</v>
      </c>
      <c r="Y16" s="27">
        <v>0.23363159764327712</v>
      </c>
      <c r="Z16" s="27">
        <v>0.23585146734277573</v>
      </c>
      <c r="AA16" s="27">
        <v>0.25259320023030518</v>
      </c>
      <c r="AB16" s="27">
        <v>0.24133704782050283</v>
      </c>
    </row>
    <row r="17" spans="1:28">
      <c r="A17" s="44" t="s">
        <v>19</v>
      </c>
      <c r="B17" s="44" t="s">
        <v>201</v>
      </c>
      <c r="C17" s="27">
        <v>9.4972440934894334E-2</v>
      </c>
      <c r="D17" s="27">
        <v>8.0469916606460842E-2</v>
      </c>
      <c r="E17" s="27">
        <v>8.5606629855374441E-2</v>
      </c>
      <c r="F17" s="27">
        <v>8.7686230112983363E-2</v>
      </c>
      <c r="G17" s="27">
        <v>7.910155381736908E-2</v>
      </c>
      <c r="H17" s="27">
        <v>8.1980257621146219E-2</v>
      </c>
      <c r="I17" s="27">
        <v>9.0958940127214463E-2</v>
      </c>
      <c r="J17" s="27">
        <v>9.6642144527182533E-2</v>
      </c>
      <c r="K17" s="27">
        <v>0.10524529230191255</v>
      </c>
      <c r="L17" s="27">
        <v>0.10914586181141359</v>
      </c>
      <c r="M17" s="27">
        <v>0.10923701760492228</v>
      </c>
      <c r="N17" s="27">
        <v>0.11965607487921058</v>
      </c>
      <c r="O17" s="27">
        <v>0.12399623051230267</v>
      </c>
      <c r="P17" s="27">
        <v>0.11948956533256437</v>
      </c>
      <c r="Q17" s="27">
        <v>0.12674323880928831</v>
      </c>
      <c r="R17" s="27">
        <v>0.1284809915992654</v>
      </c>
      <c r="S17" s="27">
        <v>0.12761719503062902</v>
      </c>
      <c r="T17" s="27">
        <v>0.12795084451360289</v>
      </c>
      <c r="U17" s="27">
        <v>0.1335456653673891</v>
      </c>
      <c r="V17" s="27">
        <v>0.13284181690101007</v>
      </c>
      <c r="W17" s="27">
        <v>0.13869380607939827</v>
      </c>
      <c r="X17" s="27">
        <v>0.14157985017183888</v>
      </c>
      <c r="Y17" s="27">
        <v>0.13489958794629417</v>
      </c>
      <c r="Z17" s="27">
        <v>0.13993581064525254</v>
      </c>
      <c r="AA17" s="27">
        <v>0.14050066302389433</v>
      </c>
      <c r="AB17" s="27">
        <v>0.13921350556754999</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0.49925107029112997</v>
      </c>
      <c r="D21" s="27">
        <v>0.34914578283368142</v>
      </c>
      <c r="E21" s="27">
        <v>0.45611858321813076</v>
      </c>
      <c r="F21" s="27">
        <v>0.5819677642844423</v>
      </c>
      <c r="G21" s="27">
        <v>0.5211211300558567</v>
      </c>
      <c r="H21" s="27">
        <v>0.51896538008381643</v>
      </c>
      <c r="I21" s="27">
        <v>0.60432363462405425</v>
      </c>
      <c r="J21" s="27">
        <v>0.56126490768040005</v>
      </c>
      <c r="K21" s="27">
        <v>0.6447565657261034</v>
      </c>
      <c r="L21" s="27">
        <v>0.73534254787950459</v>
      </c>
      <c r="M21" s="27">
        <v>0.62721431621825829</v>
      </c>
      <c r="N21" s="27">
        <v>0.67810964652935191</v>
      </c>
      <c r="O21" s="27">
        <v>0.71548796852928609</v>
      </c>
      <c r="P21" s="27">
        <v>0.67904106303997902</v>
      </c>
      <c r="Q21" s="27">
        <v>0.72870409152130355</v>
      </c>
      <c r="R21" s="27">
        <v>0.7218135902237105</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4.2890540680780402E-3</v>
      </c>
      <c r="D23" s="27">
        <v>9.0674099730178488E-3</v>
      </c>
      <c r="E23" s="27">
        <v>1.8020806455040991E-2</v>
      </c>
      <c r="F23" s="27">
        <v>0.19640562927824046</v>
      </c>
      <c r="G23" s="27">
        <v>0.20987929544786998</v>
      </c>
      <c r="H23" s="27">
        <v>0.20432533043072851</v>
      </c>
      <c r="I23" s="27">
        <v>0.22871842874535597</v>
      </c>
      <c r="J23" s="27">
        <v>0.21078020273504824</v>
      </c>
      <c r="K23" s="27">
        <v>0.18912008537707556</v>
      </c>
      <c r="L23" s="27">
        <v>0.42718191105564363</v>
      </c>
      <c r="M23" s="27">
        <v>0.46149179586390943</v>
      </c>
      <c r="N23" s="27">
        <v>0.40033803970762244</v>
      </c>
      <c r="O23" s="27">
        <v>0.36241517363319598</v>
      </c>
      <c r="P23" s="27">
        <v>0.44778562546871153</v>
      </c>
      <c r="Q23" s="27">
        <v>0.40843162157603524</v>
      </c>
      <c r="R23" s="27">
        <v>0.43894402798472054</v>
      </c>
      <c r="S23" s="27">
        <v>0.49099558176745117</v>
      </c>
      <c r="T23" s="27">
        <v>0.40206151738147017</v>
      </c>
      <c r="U23" s="27">
        <v>0.5159463731264099</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2.1944292155458644E-4</v>
      </c>
      <c r="D25" s="27">
        <v>2.5318578520757908E-3</v>
      </c>
      <c r="E25" s="27">
        <v>2.0961331633832739E-3</v>
      </c>
      <c r="F25" s="27">
        <v>1.3352861519131325E-2</v>
      </c>
      <c r="G25" s="27">
        <v>1.8147564374568454E-2</v>
      </c>
      <c r="H25" s="27">
        <v>3.1227255652341277E-2</v>
      </c>
      <c r="I25" s="27">
        <v>4.4418340371748052E-4</v>
      </c>
      <c r="J25" s="27">
        <v>8.9693676866274167E-5</v>
      </c>
      <c r="K25" s="27">
        <v>1.3767426278826236E-2</v>
      </c>
      <c r="L25" s="27">
        <v>4.1420214935961146E-3</v>
      </c>
      <c r="M25" s="27">
        <v>6.1982771743941817E-2</v>
      </c>
      <c r="N25" s="27">
        <v>3.9647499125707281E-2</v>
      </c>
      <c r="O25" s="27">
        <v>5.690891444261259E-2</v>
      </c>
      <c r="P25" s="27">
        <v>3.2840567991556463E-2</v>
      </c>
      <c r="Q25" s="27">
        <v>3.1595624683884417E-2</v>
      </c>
      <c r="R25" s="27">
        <v>7.0800287362967673E-2</v>
      </c>
      <c r="S25" s="27">
        <v>0.17682717439867174</v>
      </c>
      <c r="T25" s="27">
        <v>8.666036396013839E-2</v>
      </c>
      <c r="U25" s="27">
        <v>9.0623045413763495E-2</v>
      </c>
      <c r="V25" s="27">
        <v>0.14015574468907627</v>
      </c>
      <c r="W25" s="27">
        <v>0.10888629301998259</v>
      </c>
      <c r="X25" s="27">
        <v>0.10151622331262733</v>
      </c>
      <c r="Y25" s="27">
        <v>9.055798825308882E-2</v>
      </c>
      <c r="Z25" s="27">
        <v>0.14323786582871953</v>
      </c>
      <c r="AA25" s="27">
        <v>0.14559490513800677</v>
      </c>
      <c r="AB25" s="27">
        <v>0.1780795393953406</v>
      </c>
    </row>
    <row r="26" spans="1:28" s="34" customFormat="1">
      <c r="A26" s="44" t="s">
        <v>25</v>
      </c>
      <c r="B26" s="44" t="s">
        <v>3</v>
      </c>
      <c r="C26" s="27">
        <v>0.15368108029296076</v>
      </c>
      <c r="D26" s="27">
        <v>0.14749916090239162</v>
      </c>
      <c r="E26" s="27">
        <v>0.15679652986120526</v>
      </c>
      <c r="F26" s="27">
        <v>0.12880141670057418</v>
      </c>
      <c r="G26" s="27">
        <v>0.17058827116958272</v>
      </c>
      <c r="H26" s="27">
        <v>0.15131263212622631</v>
      </c>
      <c r="I26" s="27">
        <v>0.12407070663230703</v>
      </c>
      <c r="J26" s="27">
        <v>0.12731846851123463</v>
      </c>
      <c r="K26" s="27">
        <v>0.11746996609249963</v>
      </c>
      <c r="L26" s="27">
        <v>0.14438157330801568</v>
      </c>
      <c r="M26" s="27">
        <v>0.15336744337447444</v>
      </c>
      <c r="N26" s="27">
        <v>0.14434865635878655</v>
      </c>
      <c r="O26" s="27">
        <v>0.11679155680636556</v>
      </c>
      <c r="P26" s="27">
        <v>0.1719082300284823</v>
      </c>
      <c r="Q26" s="27">
        <v>0.14423253808942496</v>
      </c>
      <c r="R26" s="27">
        <v>0.12485097843482978</v>
      </c>
      <c r="S26" s="27">
        <v>0.12956773949997741</v>
      </c>
      <c r="T26" s="27">
        <v>0.12280202812062024</v>
      </c>
      <c r="U26" s="27">
        <v>0.14577272598218721</v>
      </c>
      <c r="V26" s="27">
        <v>0.1580564645779646</v>
      </c>
      <c r="W26" s="27">
        <v>0.14759444188254442</v>
      </c>
      <c r="X26" s="27">
        <v>0.12949629662281298</v>
      </c>
      <c r="Y26" s="27">
        <v>0.1812020475609204</v>
      </c>
      <c r="Z26" s="27">
        <v>0.14535143586961427</v>
      </c>
      <c r="AA26" s="27">
        <v>0.1421307500339074</v>
      </c>
      <c r="AB26" s="27">
        <v>0.14083443238844431</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0.33989277842689208</v>
      </c>
      <c r="D28" s="27">
        <v>0.33863057379390965</v>
      </c>
      <c r="E28" s="27">
        <v>0.34181462842055838</v>
      </c>
      <c r="F28" s="27">
        <v>0.34266334543944538</v>
      </c>
      <c r="G28" s="27">
        <v>0.3337036981316463</v>
      </c>
      <c r="H28" s="27">
        <v>0.30802363091359547</v>
      </c>
      <c r="I28" s="27">
        <v>0.32789059924840286</v>
      </c>
      <c r="J28" s="27">
        <v>0.34076517415587454</v>
      </c>
      <c r="K28" s="27">
        <v>0.34393369446026045</v>
      </c>
      <c r="L28" s="27">
        <v>0.34060159538911561</v>
      </c>
      <c r="M28" s="27">
        <v>0.34216311349683293</v>
      </c>
      <c r="N28" s="27">
        <v>0.35714919989070754</v>
      </c>
      <c r="O28" s="27">
        <v>0.35913573319292813</v>
      </c>
      <c r="P28" s="27">
        <v>0.35468863952447943</v>
      </c>
      <c r="Q28" s="27">
        <v>0.32687786347901771</v>
      </c>
      <c r="R28" s="27">
        <v>0.34123873771186103</v>
      </c>
      <c r="S28" s="27">
        <v>0.33866634813182855</v>
      </c>
      <c r="T28" s="27">
        <v>0.34026080778706219</v>
      </c>
      <c r="U28" s="27">
        <v>0.33369824332645232</v>
      </c>
      <c r="V28" s="27">
        <v>0.33109326808644374</v>
      </c>
      <c r="W28" s="27">
        <v>0.34601110494279419</v>
      </c>
      <c r="X28" s="27">
        <v>0.34110513743965898</v>
      </c>
      <c r="Y28" s="27">
        <v>0.34941448851601314</v>
      </c>
      <c r="Z28" s="27">
        <v>0.31907157485233723</v>
      </c>
      <c r="AA28" s="27">
        <v>0.3260756034403145</v>
      </c>
      <c r="AB28" s="27">
        <v>0.31690756776315698</v>
      </c>
    </row>
    <row r="29" spans="1:28" s="34" customFormat="1">
      <c r="A29" s="44" t="s">
        <v>25</v>
      </c>
      <c r="B29" s="44" t="s">
        <v>8</v>
      </c>
      <c r="C29" s="27">
        <v>0.25447590291712341</v>
      </c>
      <c r="D29" s="27">
        <v>0.23750961569008622</v>
      </c>
      <c r="E29" s="27">
        <v>0.24863085044102803</v>
      </c>
      <c r="F29" s="27">
        <v>0.2465560107956096</v>
      </c>
      <c r="G29" s="27">
        <v>0.22682647401796643</v>
      </c>
      <c r="H29" s="27">
        <v>0.23660075907950309</v>
      </c>
      <c r="I29" s="27">
        <v>0.26577932265680837</v>
      </c>
      <c r="J29" s="27">
        <v>0.26326063978931019</v>
      </c>
      <c r="K29" s="27">
        <v>0.26517418425954242</v>
      </c>
      <c r="L29" s="27">
        <v>0.26168453204750552</v>
      </c>
      <c r="M29" s="27">
        <v>0.25413029075395788</v>
      </c>
      <c r="N29" s="27">
        <v>0.26782881365359767</v>
      </c>
      <c r="O29" s="27">
        <v>0.26976035774497414</v>
      </c>
      <c r="P29" s="27">
        <v>0.23431683545973997</v>
      </c>
      <c r="Q29" s="27">
        <v>0.24572376845550112</v>
      </c>
      <c r="R29" s="27">
        <v>0.26454420980112786</v>
      </c>
      <c r="S29" s="27">
        <v>0.26403164694304876</v>
      </c>
      <c r="T29" s="27">
        <v>0.25962936596983632</v>
      </c>
      <c r="U29" s="27">
        <v>0.25192125054646347</v>
      </c>
      <c r="V29" s="27">
        <v>0.24122485499063148</v>
      </c>
      <c r="W29" s="27">
        <v>0.25866610072456048</v>
      </c>
      <c r="X29" s="27">
        <v>0.25048383468919982</v>
      </c>
      <c r="Y29" s="27">
        <v>0.2184052042165617</v>
      </c>
      <c r="Z29" s="27">
        <v>0.22877398046722447</v>
      </c>
      <c r="AA29" s="27">
        <v>0.24582158822894032</v>
      </c>
      <c r="AB29" s="27">
        <v>0.24405706223038992</v>
      </c>
    </row>
    <row r="30" spans="1:28" s="34" customFormat="1">
      <c r="A30" s="44" t="s">
        <v>25</v>
      </c>
      <c r="B30" s="44" t="s">
        <v>91</v>
      </c>
      <c r="C30" s="27">
        <v>0.38866430672637864</v>
      </c>
      <c r="D30" s="27">
        <v>0.17006275216297648</v>
      </c>
      <c r="E30" s="27">
        <v>0.1968231436601863</v>
      </c>
      <c r="F30" s="27">
        <v>0.20969606710547872</v>
      </c>
      <c r="G30" s="27">
        <v>0.1911118746208598</v>
      </c>
      <c r="H30" s="27">
        <v>0.20229444958472606</v>
      </c>
      <c r="I30" s="27">
        <v>0.21025438106013403</v>
      </c>
      <c r="J30" s="27">
        <v>0.20588476716702361</v>
      </c>
      <c r="K30" s="27">
        <v>0.21161178133275285</v>
      </c>
      <c r="L30" s="27">
        <v>0.20603895193969937</v>
      </c>
      <c r="M30" s="27">
        <v>0.19314639095019134</v>
      </c>
      <c r="N30" s="27">
        <v>0.20781403238594273</v>
      </c>
      <c r="O30" s="27">
        <v>0.22149396124673895</v>
      </c>
      <c r="P30" s="27">
        <v>0.20445534115582789</v>
      </c>
      <c r="Q30" s="27">
        <v>0.21426457854817715</v>
      </c>
      <c r="R30" s="27">
        <v>0.21436081702570986</v>
      </c>
      <c r="S30" s="27">
        <v>0.2081602941101893</v>
      </c>
      <c r="T30" s="27">
        <v>0.17967752591737926</v>
      </c>
      <c r="U30" s="27">
        <v>0.18252316231502405</v>
      </c>
      <c r="V30" s="27">
        <v>0.17683556809972087</v>
      </c>
      <c r="W30" s="27">
        <v>0.22600795019245254</v>
      </c>
      <c r="X30" s="27">
        <v>0.22473430944643569</v>
      </c>
      <c r="Y30" s="27">
        <v>0.20880901911788313</v>
      </c>
      <c r="Z30" s="27">
        <v>0.21676259337222217</v>
      </c>
      <c r="AA30" s="27">
        <v>0.21877501758343276</v>
      </c>
      <c r="AB30" s="27">
        <v>0.21078354929910892</v>
      </c>
    </row>
    <row r="31" spans="1:28" s="34" customFormat="1">
      <c r="A31" s="44" t="s">
        <v>25</v>
      </c>
      <c r="B31" s="44" t="s">
        <v>15</v>
      </c>
      <c r="C31" s="27">
        <v>0.16966653348554034</v>
      </c>
      <c r="D31" s="27">
        <v>0.14723371385083714</v>
      </c>
      <c r="E31" s="27">
        <v>0.17465166000761034</v>
      </c>
      <c r="F31" s="27">
        <v>0.16776384132420041</v>
      </c>
      <c r="G31" s="27">
        <v>0.19633826473103877</v>
      </c>
      <c r="H31" s="27">
        <v>0.26088810981919952</v>
      </c>
      <c r="I31" s="27">
        <v>0.21186986149586895</v>
      </c>
      <c r="J31" s="27">
        <v>0.21542769778428841</v>
      </c>
      <c r="K31" s="27">
        <v>0.22359092704141387</v>
      </c>
      <c r="L31" s="27">
        <v>0.22219913940290067</v>
      </c>
      <c r="M31" s="27">
        <v>0.22865427115606635</v>
      </c>
      <c r="N31" s="27">
        <v>0.23920102649104605</v>
      </c>
      <c r="O31" s="27">
        <v>0.22872745900133531</v>
      </c>
      <c r="P31" s="27">
        <v>0.22248197981484949</v>
      </c>
      <c r="Q31" s="27">
        <v>0.21163533005638541</v>
      </c>
      <c r="R31" s="27">
        <v>0.2199121664990536</v>
      </c>
      <c r="S31" s="27">
        <v>0.21518050119005283</v>
      </c>
      <c r="T31" s="27">
        <v>0.2192144376883762</v>
      </c>
      <c r="U31" s="27">
        <v>0.23515916048548455</v>
      </c>
      <c r="V31" s="27">
        <v>0.2546655223538794</v>
      </c>
      <c r="W31" s="27">
        <v>0.26207674827386446</v>
      </c>
      <c r="X31" s="27">
        <v>0.2702309541316707</v>
      </c>
      <c r="Y31" s="27">
        <v>0.24379351560990725</v>
      </c>
      <c r="Z31" s="27">
        <v>0.23733991491217077</v>
      </c>
      <c r="AA31" s="27">
        <v>0.26416299438760155</v>
      </c>
      <c r="AB31" s="27">
        <v>0.23765005605386286</v>
      </c>
    </row>
    <row r="32" spans="1:28" s="34" customFormat="1">
      <c r="A32" s="44" t="s">
        <v>25</v>
      </c>
      <c r="B32" s="44" t="s">
        <v>201</v>
      </c>
      <c r="C32" s="27">
        <v>8.5646060154133147E-2</v>
      </c>
      <c r="D32" s="27">
        <v>7.7419700059916816E-2</v>
      </c>
      <c r="E32" s="27">
        <v>8.2629231350382901E-2</v>
      </c>
      <c r="F32" s="27">
        <v>8.6954738942132931E-2</v>
      </c>
      <c r="G32" s="27">
        <v>8.0339748453703341E-2</v>
      </c>
      <c r="H32" s="27">
        <v>8.2172502224581348E-2</v>
      </c>
      <c r="I32" s="27">
        <v>9.3262951890186269E-2</v>
      </c>
      <c r="J32" s="27">
        <v>0.10318192324923807</v>
      </c>
      <c r="K32" s="27">
        <v>0.11379318535525756</v>
      </c>
      <c r="L32" s="27">
        <v>0.11835882029567299</v>
      </c>
      <c r="M32" s="27">
        <v>0.115898636461397</v>
      </c>
      <c r="N32" s="27">
        <v>0.12872631531746256</v>
      </c>
      <c r="O32" s="27">
        <v>0.13197441936270912</v>
      </c>
      <c r="P32" s="27">
        <v>0.12941745137646579</v>
      </c>
      <c r="Q32" s="27">
        <v>0.13822803473086179</v>
      </c>
      <c r="R32" s="27">
        <v>0.14164175809385199</v>
      </c>
      <c r="S32" s="27">
        <v>0.13973478938631756</v>
      </c>
      <c r="T32" s="27">
        <v>0.14210595475936202</v>
      </c>
      <c r="U32" s="27">
        <v>0.14574650800810099</v>
      </c>
      <c r="V32" s="27">
        <v>0.14213785296119846</v>
      </c>
      <c r="W32" s="27">
        <v>0.1490513237252177</v>
      </c>
      <c r="X32" s="27">
        <v>0.15135904453165916</v>
      </c>
      <c r="Y32" s="27">
        <v>0.14760548909435089</v>
      </c>
      <c r="Z32" s="27">
        <v>0.1521454560996606</v>
      </c>
      <c r="AA32" s="27">
        <v>0.15356977594749166</v>
      </c>
      <c r="AB32" s="27">
        <v>0.14965646942388772</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0.57647612418899985</v>
      </c>
      <c r="D36" s="27">
        <v>0.47636710002393795</v>
      </c>
      <c r="E36" s="27">
        <v>0.40187945270100933</v>
      </c>
      <c r="F36" s="27">
        <v>0.59024248265498835</v>
      </c>
      <c r="G36" s="27">
        <v>0.53120513302211536</v>
      </c>
      <c r="H36" s="27">
        <v>0.52415998768972138</v>
      </c>
      <c r="I36" s="27">
        <v>0.61090974358305816</v>
      </c>
      <c r="J36" s="27">
        <v>0.61347147217127862</v>
      </c>
      <c r="K36" s="27">
        <v>0.65929498851365109</v>
      </c>
      <c r="L36" s="27">
        <v>0.68207146938224339</v>
      </c>
      <c r="M36" s="27">
        <v>0.62738329143338434</v>
      </c>
      <c r="N36" s="27">
        <v>0.74712778101622457</v>
      </c>
      <c r="O36" s="27">
        <v>0.73752539482064405</v>
      </c>
      <c r="P36" s="27">
        <v>0.72305507653529366</v>
      </c>
      <c r="Q36" s="27">
        <v>0.78973570225719747</v>
      </c>
      <c r="R36" s="27">
        <v>0.76474313719140297</v>
      </c>
      <c r="S36" s="27">
        <v>0.68531348165419859</v>
      </c>
      <c r="T36" s="27">
        <v>0.68691651284044175</v>
      </c>
      <c r="U36" s="27">
        <v>0.68307148466595413</v>
      </c>
      <c r="V36" s="27">
        <v>0.71265927761045811</v>
      </c>
      <c r="W36" s="27">
        <v>0.72086614959465445</v>
      </c>
      <c r="X36" s="27">
        <v>0.63664915206666872</v>
      </c>
      <c r="Y36" s="27">
        <v>0.66572400876539617</v>
      </c>
      <c r="Z36" s="27">
        <v>0.7068584501872901</v>
      </c>
      <c r="AA36" s="27">
        <v>0.69186321340285206</v>
      </c>
      <c r="AB36" s="27">
        <v>0.66342441465073343</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6.3630546427872414E-2</v>
      </c>
      <c r="D38" s="27">
        <v>5.9336358343825862E-2</v>
      </c>
      <c r="E38" s="27">
        <v>6.1478978998228871E-2</v>
      </c>
      <c r="F38" s="27">
        <v>0.14916683268829672</v>
      </c>
      <c r="G38" s="27">
        <v>0.13361229906544944</v>
      </c>
      <c r="H38" s="27">
        <v>0.1429160958525513</v>
      </c>
      <c r="I38" s="27">
        <v>0.11220676386122844</v>
      </c>
      <c r="J38" s="27">
        <v>0.15461364450890136</v>
      </c>
      <c r="K38" s="27">
        <v>0.1329465906414361</v>
      </c>
      <c r="L38" s="27">
        <v>0.23153889647155643</v>
      </c>
      <c r="M38" s="27">
        <v>0.23081838061931023</v>
      </c>
      <c r="N38" s="27">
        <v>0.32806943530447674</v>
      </c>
      <c r="O38" s="27">
        <v>0.41078748560698852</v>
      </c>
      <c r="P38" s="27">
        <v>0.47346035670644687</v>
      </c>
      <c r="Q38" s="27">
        <v>0.47343653222748544</v>
      </c>
      <c r="R38" s="27">
        <v>0.4824251923915106</v>
      </c>
      <c r="S38" s="27">
        <v>0.51232586328653473</v>
      </c>
      <c r="T38" s="27">
        <v>0.5581680472559859</v>
      </c>
      <c r="U38" s="27">
        <v>0.58267720570039894</v>
      </c>
      <c r="V38" s="27">
        <v>0.56500037034925565</v>
      </c>
      <c r="W38" s="27">
        <v>0.52293381371379655</v>
      </c>
      <c r="X38" s="27">
        <v>0.64695209418987276</v>
      </c>
      <c r="Y38" s="27">
        <v>0.67466640157305346</v>
      </c>
      <c r="Z38" s="27">
        <v>0.66640362143278975</v>
      </c>
      <c r="AA38" s="27">
        <v>0.65734095894987477</v>
      </c>
      <c r="AB38" s="27">
        <v>0.65540331947815411</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6.3377719254594533E-9</v>
      </c>
      <c r="D40" s="27">
        <v>8.1231975502031906E-9</v>
      </c>
      <c r="E40" s="27">
        <v>9.118797155843382E-9</v>
      </c>
      <c r="F40" s="27">
        <v>2.4119135551055287E-3</v>
      </c>
      <c r="G40" s="27">
        <v>2.234232565402445E-3</v>
      </c>
      <c r="H40" s="27">
        <v>2.4880742371289856E-3</v>
      </c>
      <c r="I40" s="27">
        <v>9.7996983813843544E-5</v>
      </c>
      <c r="J40" s="27">
        <v>2.083314809899718E-8</v>
      </c>
      <c r="K40" s="27">
        <v>6.3227856710583929E-4</v>
      </c>
      <c r="L40" s="27">
        <v>1.0021466482114448E-3</v>
      </c>
      <c r="M40" s="27">
        <v>5.8516638331221008E-3</v>
      </c>
      <c r="N40" s="27">
        <v>3.0563661221035085E-2</v>
      </c>
      <c r="O40" s="27">
        <v>5.8482971581165694E-2</v>
      </c>
      <c r="P40" s="27">
        <v>5.5079418139488835E-2</v>
      </c>
      <c r="Q40" s="27">
        <v>6.3537318537462584E-2</v>
      </c>
      <c r="R40" s="27">
        <v>0.11039894164827474</v>
      </c>
      <c r="S40" s="27">
        <v>0.20207890049814542</v>
      </c>
      <c r="T40" s="27">
        <v>8.9922113933055908E-2</v>
      </c>
      <c r="U40" s="27">
        <v>0.10354312552187006</v>
      </c>
      <c r="V40" s="27">
        <v>0.13408992489878624</v>
      </c>
      <c r="W40" s="27">
        <v>0.12633273181704302</v>
      </c>
      <c r="X40" s="27">
        <v>0.17336334494194</v>
      </c>
      <c r="Y40" s="27">
        <v>0.1466437181144849</v>
      </c>
      <c r="Z40" s="27">
        <v>0.17584815138729459</v>
      </c>
      <c r="AA40" s="27">
        <v>0.22071864002934896</v>
      </c>
      <c r="AB40" s="27">
        <v>0.2477046972182812</v>
      </c>
    </row>
    <row r="41" spans="1:28" s="34" customFormat="1">
      <c r="A41" s="44" t="s">
        <v>26</v>
      </c>
      <c r="B41" s="44" t="s">
        <v>3</v>
      </c>
      <c r="C41" s="27">
        <v>0.52809304772134369</v>
      </c>
      <c r="D41" s="27">
        <v>0.49624756810874415</v>
      </c>
      <c r="E41" s="27">
        <v>0.49594513160126757</v>
      </c>
      <c r="F41" s="27">
        <v>0.51492317225546269</v>
      </c>
      <c r="G41" s="27">
        <v>0.51261241232222343</v>
      </c>
      <c r="H41" s="27">
        <v>0.51302755841281877</v>
      </c>
      <c r="I41" s="27">
        <v>0.47869574150084049</v>
      </c>
      <c r="J41" s="27">
        <v>0.51778410206777981</v>
      </c>
      <c r="K41" s="27">
        <v>0.53132979848892181</v>
      </c>
      <c r="L41" s="27">
        <v>0.53853709955891182</v>
      </c>
      <c r="M41" s="27">
        <v>0.52650106886649117</v>
      </c>
      <c r="N41" s="27">
        <v>0.53201922429009441</v>
      </c>
      <c r="O41" s="27">
        <v>0.528960627621333</v>
      </c>
      <c r="P41" s="27">
        <v>0.44981994603569952</v>
      </c>
      <c r="Q41" s="27">
        <v>0.4610248028227481</v>
      </c>
      <c r="R41" s="27">
        <v>0.45031401342189009</v>
      </c>
      <c r="S41" s="27">
        <v>0.46515642728656431</v>
      </c>
      <c r="T41" s="27">
        <v>0.46660768645357692</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0.50162785388127851</v>
      </c>
      <c r="F42" s="27">
        <v>6.3365970319634701E-2</v>
      </c>
      <c r="G42" s="27">
        <v>0.50652562785388133</v>
      </c>
      <c r="H42" s="27">
        <v>0.55809049086757989</v>
      </c>
      <c r="I42" s="27">
        <v>1.0346339041095891E-4</v>
      </c>
      <c r="J42" s="27">
        <v>1.3594766552511416E-8</v>
      </c>
      <c r="K42" s="27">
        <v>1.9443815639269405E-4</v>
      </c>
      <c r="L42" s="27">
        <v>4.1380262557077569E-4</v>
      </c>
      <c r="M42" s="27">
        <v>3.1035485159817353E-4</v>
      </c>
      <c r="N42" s="27">
        <v>1.3944994292237442E-3</v>
      </c>
      <c r="O42" s="27">
        <v>1.4970880707762556E-8</v>
      </c>
      <c r="P42" s="27">
        <v>4.5202220319634648E-3</v>
      </c>
      <c r="Q42" s="27">
        <v>1.8585793378995431E-8</v>
      </c>
      <c r="R42" s="27">
        <v>2.0894818493150683E-8</v>
      </c>
      <c r="S42" s="27">
        <v>2.3981319634703195E-8</v>
      </c>
      <c r="T42" s="27">
        <v>1.3493407534246576E-3</v>
      </c>
      <c r="U42" s="27">
        <v>3.1936683789954279E-4</v>
      </c>
      <c r="V42" s="27">
        <v>2.0692664383561643E-4</v>
      </c>
      <c r="W42" s="27">
        <v>3.7314206621004565E-3</v>
      </c>
      <c r="X42" s="27">
        <v>1.0120260844748859E-3</v>
      </c>
      <c r="Y42" s="27">
        <v>9.636015410958847E-4</v>
      </c>
      <c r="Z42" s="27">
        <v>4.7553573059360734E-8</v>
      </c>
      <c r="AA42" s="27">
        <v>7.186522260273916E-3</v>
      </c>
      <c r="AB42" s="27">
        <v>1.1244903538812727E-3</v>
      </c>
    </row>
    <row r="43" spans="1:28" s="34" customFormat="1">
      <c r="A43" s="44" t="s">
        <v>26</v>
      </c>
      <c r="B43" s="44" t="s">
        <v>9</v>
      </c>
      <c r="C43" s="27">
        <v>0.33044771187312555</v>
      </c>
      <c r="D43" s="27">
        <v>0.33195162802405104</v>
      </c>
      <c r="E43" s="27">
        <v>0.3094016245746245</v>
      </c>
      <c r="F43" s="27">
        <v>0.32811919453855892</v>
      </c>
      <c r="G43" s="27">
        <v>0.3095747943634965</v>
      </c>
      <c r="H43" s="27">
        <v>0.30951911565294982</v>
      </c>
      <c r="I43" s="27">
        <v>0.33573704005633043</v>
      </c>
      <c r="J43" s="27">
        <v>0.32671333140400843</v>
      </c>
      <c r="K43" s="27">
        <v>0.33600147607736175</v>
      </c>
      <c r="L43" s="27">
        <v>0.31286085215332127</v>
      </c>
      <c r="M43" s="27">
        <v>0.30677479664572455</v>
      </c>
      <c r="N43" s="27">
        <v>0.32120169876821481</v>
      </c>
      <c r="O43" s="27">
        <v>0.32406230928431207</v>
      </c>
      <c r="P43" s="27">
        <v>0.32937635648693059</v>
      </c>
      <c r="Q43" s="27">
        <v>0.32679411971723682</v>
      </c>
      <c r="R43" s="27">
        <v>0.33465275890632545</v>
      </c>
      <c r="S43" s="27">
        <v>0.32741853883997718</v>
      </c>
      <c r="T43" s="27">
        <v>0.33147956039494958</v>
      </c>
      <c r="U43" s="27">
        <v>0.31423324348548443</v>
      </c>
      <c r="V43" s="27">
        <v>0.31443365661501754</v>
      </c>
      <c r="W43" s="27">
        <v>0.32284304302289707</v>
      </c>
      <c r="X43" s="27">
        <v>0.31541660318477516</v>
      </c>
      <c r="Y43" s="27">
        <v>0.32376072845464315</v>
      </c>
      <c r="Z43" s="27">
        <v>0.32092744317504718</v>
      </c>
      <c r="AA43" s="27">
        <v>0.32119890739969509</v>
      </c>
      <c r="AB43" s="27">
        <v>0.31145458873219956</v>
      </c>
    </row>
    <row r="44" spans="1:28" s="34" customFormat="1">
      <c r="A44" s="44" t="s">
        <v>26</v>
      </c>
      <c r="B44" s="44" t="s">
        <v>8</v>
      </c>
      <c r="C44" s="27">
        <v>0.24393355255680499</v>
      </c>
      <c r="D44" s="27">
        <v>0.22106792132667522</v>
      </c>
      <c r="E44" s="27">
        <v>0.19084762603948174</v>
      </c>
      <c r="F44" s="27">
        <v>0.23948376058749304</v>
      </c>
      <c r="G44" s="27">
        <v>0.20009497562674664</v>
      </c>
      <c r="H44" s="27">
        <v>0.21833690312403387</v>
      </c>
      <c r="I44" s="27">
        <v>0.26301570869124047</v>
      </c>
      <c r="J44" s="27">
        <v>0.26641084633103351</v>
      </c>
      <c r="K44" s="27">
        <v>0.2737833298990871</v>
      </c>
      <c r="L44" s="27">
        <v>0.25730904087430423</v>
      </c>
      <c r="M44" s="27">
        <v>0.24618636045068418</v>
      </c>
      <c r="N44" s="27">
        <v>0.26107099500523184</v>
      </c>
      <c r="O44" s="27">
        <v>0.26622741877472689</v>
      </c>
      <c r="P44" s="27">
        <v>0.22301803435070094</v>
      </c>
      <c r="Q44" s="27">
        <v>0.24927645258810102</v>
      </c>
      <c r="R44" s="27">
        <v>0.25942084556676104</v>
      </c>
      <c r="S44" s="27">
        <v>0.26663687312821927</v>
      </c>
      <c r="T44" s="27">
        <v>0.2616183575503625</v>
      </c>
      <c r="U44" s="27">
        <v>0.26255586630321437</v>
      </c>
      <c r="V44" s="27">
        <v>0.25341429480922489</v>
      </c>
      <c r="W44" s="27">
        <v>0.26066201324175275</v>
      </c>
      <c r="X44" s="27">
        <v>0.25852108732865203</v>
      </c>
      <c r="Y44" s="27">
        <v>0.21479289931752549</v>
      </c>
      <c r="Z44" s="27">
        <v>0.2417857390889708</v>
      </c>
      <c r="AA44" s="27">
        <v>0.24720959206031096</v>
      </c>
      <c r="AB44" s="27">
        <v>0.24543390362148279</v>
      </c>
    </row>
    <row r="45" spans="1:28" s="34" customFormat="1">
      <c r="A45" s="44" t="s">
        <v>26</v>
      </c>
      <c r="B45" s="44" t="s">
        <v>91</v>
      </c>
      <c r="C45" s="27">
        <v>7.9217264433117371E-2</v>
      </c>
      <c r="D45" s="27">
        <v>7.0916486788521915E-2</v>
      </c>
      <c r="E45" s="27">
        <v>7.9857426924199934E-2</v>
      </c>
      <c r="F45" s="27">
        <v>8.3063568030004392E-2</v>
      </c>
      <c r="G45" s="27">
        <v>7.8984056202403105E-2</v>
      </c>
      <c r="H45" s="27">
        <v>8.4665242537093746E-2</v>
      </c>
      <c r="I45" s="27">
        <v>8.2062461957140981E-2</v>
      </c>
      <c r="J45" s="27">
        <v>8.1679619322935187E-2</v>
      </c>
      <c r="K45" s="27">
        <v>8.3560114522703149E-2</v>
      </c>
      <c r="L45" s="27">
        <v>7.8847839486523089E-2</v>
      </c>
      <c r="M45" s="27">
        <v>7.9237873343235538E-2</v>
      </c>
      <c r="N45" s="27">
        <v>7.9133082992326659E-2</v>
      </c>
      <c r="O45" s="27">
        <v>7.4647010295880278E-2</v>
      </c>
      <c r="P45" s="27">
        <v>7.3804578980995988E-2</v>
      </c>
      <c r="Q45" s="27">
        <v>7.6195426004137035E-2</v>
      </c>
      <c r="R45" s="27">
        <v>7.4808188030732817E-2</v>
      </c>
      <c r="S45" s="27">
        <v>7.3161751690507967E-2</v>
      </c>
      <c r="T45" s="27">
        <v>0.11684909591038832</v>
      </c>
      <c r="U45" s="27">
        <v>0.1170883508695007</v>
      </c>
      <c r="V45" s="27">
        <v>0.11540429720003968</v>
      </c>
      <c r="W45" s="27">
        <v>0.11903576631792141</v>
      </c>
      <c r="X45" s="27">
        <v>0.11880304010570841</v>
      </c>
      <c r="Y45" s="27">
        <v>0.11830319827498816</v>
      </c>
      <c r="Z45" s="27">
        <v>0.12084830323253283</v>
      </c>
      <c r="AA45" s="27">
        <v>0.11999925564902029</v>
      </c>
      <c r="AB45" s="27">
        <v>0.1209667567249179</v>
      </c>
    </row>
    <row r="46" spans="1:28" s="34" customFormat="1">
      <c r="A46" s="44" t="s">
        <v>26</v>
      </c>
      <c r="B46" s="44" t="s">
        <v>15</v>
      </c>
      <c r="C46" s="27">
        <v>0.16920658695826304</v>
      </c>
      <c r="D46" s="27">
        <v>0.15404147315959449</v>
      </c>
      <c r="E46" s="27">
        <v>0.15915769851876585</v>
      </c>
      <c r="F46" s="27">
        <v>0.15642899264951554</v>
      </c>
      <c r="G46" s="27">
        <v>0.12941697657917856</v>
      </c>
      <c r="H46" s="27">
        <v>0.15599917374360286</v>
      </c>
      <c r="I46" s="27">
        <v>0.2012539018759219</v>
      </c>
      <c r="J46" s="27">
        <v>0.19549809874772817</v>
      </c>
      <c r="K46" s="27">
        <v>0.2095177187251481</v>
      </c>
      <c r="L46" s="27">
        <v>0.23165470797241886</v>
      </c>
      <c r="M46" s="27">
        <v>0.22971252861886401</v>
      </c>
      <c r="N46" s="27">
        <v>0.23768337801667699</v>
      </c>
      <c r="O46" s="27">
        <v>0.23558724839498799</v>
      </c>
      <c r="P46" s="27">
        <v>0.20705839561106018</v>
      </c>
      <c r="Q46" s="27">
        <v>0.22306639450039242</v>
      </c>
      <c r="R46" s="27">
        <v>0.22248524576267775</v>
      </c>
      <c r="S46" s="27">
        <v>0.22086877873303082</v>
      </c>
      <c r="T46" s="27">
        <v>0.22379741367499489</v>
      </c>
      <c r="U46" s="27">
        <v>0.2349099200299769</v>
      </c>
      <c r="V46" s="27">
        <v>0.2418364621998994</v>
      </c>
      <c r="W46" s="27">
        <v>0.2450693697982555</v>
      </c>
      <c r="X46" s="27">
        <v>0.24594842014976678</v>
      </c>
      <c r="Y46" s="27">
        <v>0.21830103288353403</v>
      </c>
      <c r="Z46" s="27">
        <v>0.23008075390297925</v>
      </c>
      <c r="AA46" s="27">
        <v>0.23616646847564873</v>
      </c>
      <c r="AB46" s="27">
        <v>0.24975702532474295</v>
      </c>
    </row>
    <row r="47" spans="1:28" s="34" customFormat="1">
      <c r="A47" s="44" t="s">
        <v>26</v>
      </c>
      <c r="B47" s="44" t="s">
        <v>201</v>
      </c>
      <c r="C47" s="27">
        <v>8.5393238121276693E-2</v>
      </c>
      <c r="D47" s="27">
        <v>7.514708696554577E-2</v>
      </c>
      <c r="E47" s="27">
        <v>8.5008312412399062E-2</v>
      </c>
      <c r="F47" s="27">
        <v>8.8634518791273667E-2</v>
      </c>
      <c r="G47" s="27">
        <v>8.5427153088159097E-2</v>
      </c>
      <c r="H47" s="27">
        <v>9.1156054421245636E-2</v>
      </c>
      <c r="I47" s="27">
        <v>0.10072284586587366</v>
      </c>
      <c r="J47" s="27">
        <v>0.11135421686248062</v>
      </c>
      <c r="K47" s="27">
        <v>0.1237278950230826</v>
      </c>
      <c r="L47" s="27">
        <v>0.12523458724291581</v>
      </c>
      <c r="M47" s="27">
        <v>0.13189347391698542</v>
      </c>
      <c r="N47" s="27">
        <v>0.13683970811363311</v>
      </c>
      <c r="O47" s="27">
        <v>0.13505982094907268</v>
      </c>
      <c r="P47" s="27">
        <v>0.1353734182511403</v>
      </c>
      <c r="Q47" s="27">
        <v>0.14239503898901984</v>
      </c>
      <c r="R47" s="27">
        <v>0.14203296876691668</v>
      </c>
      <c r="S47" s="27">
        <v>0.14274285398969577</v>
      </c>
      <c r="T47" s="27">
        <v>0.14363057848885771</v>
      </c>
      <c r="U47" s="27">
        <v>0.14594235309567855</v>
      </c>
      <c r="V47" s="27">
        <v>0.14615189309584961</v>
      </c>
      <c r="W47" s="27">
        <v>0.1495979174834588</v>
      </c>
      <c r="X47" s="27">
        <v>0.15094924120914194</v>
      </c>
      <c r="Y47" s="27">
        <v>0.14436089677131211</v>
      </c>
      <c r="Z47" s="27">
        <v>0.14990896795396971</v>
      </c>
      <c r="AA47" s="27">
        <v>0.14817307665899795</v>
      </c>
      <c r="AB47" s="27">
        <v>0.1516550719870447</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0.71503188083466729</v>
      </c>
      <c r="D52" s="27">
        <v>0.60048803435754328</v>
      </c>
      <c r="E52" s="27">
        <v>0.49800810773800247</v>
      </c>
      <c r="F52" s="27">
        <v>0.62741737540596054</v>
      </c>
      <c r="G52" s="27">
        <v>0.62083072012197726</v>
      </c>
      <c r="H52" s="27">
        <v>0.62207743151815731</v>
      </c>
      <c r="I52" s="27">
        <v>0.67235311998549974</v>
      </c>
      <c r="J52" s="27">
        <v>0.62282570161691231</v>
      </c>
      <c r="K52" s="27">
        <v>0.74043973868536561</v>
      </c>
      <c r="L52" s="27">
        <v>0.76458166036844588</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1.8510280821917807E-3</v>
      </c>
      <c r="D54" s="27">
        <v>0.19610463470319636</v>
      </c>
      <c r="E54" s="27">
        <v>0.48025392694063929</v>
      </c>
      <c r="F54" s="27">
        <v>0.58415191780821918</v>
      </c>
      <c r="G54" s="27">
        <v>0.62306867579908687</v>
      </c>
      <c r="H54" s="27">
        <v>0.55503705479452059</v>
      </c>
      <c r="I54" s="27">
        <v>4.2180267123287672E-2</v>
      </c>
      <c r="J54" s="27">
        <v>3.6792570776255709E-2</v>
      </c>
      <c r="K54" s="27">
        <v>0.20926958904109591</v>
      </c>
      <c r="L54" s="27">
        <v>0.18773899543378994</v>
      </c>
      <c r="M54" s="27">
        <v>0.25947164383561638</v>
      </c>
      <c r="N54" s="27">
        <v>0.12531773972602742</v>
      </c>
      <c r="O54" s="27">
        <v>0.11768850456621004</v>
      </c>
      <c r="P54" s="27">
        <v>9.9432776255707539E-2</v>
      </c>
      <c r="Q54" s="27">
        <v>8.6061073059360726E-2</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7.6541698512316752E-5</v>
      </c>
      <c r="D55" s="27">
        <v>9.5634903268445074E-9</v>
      </c>
      <c r="E55" s="27">
        <v>6.4808098010886808E-4</v>
      </c>
      <c r="F55" s="27">
        <v>9.6343332316412168E-3</v>
      </c>
      <c r="G55" s="27">
        <v>2.0156935511725278E-2</v>
      </c>
      <c r="H55" s="27">
        <v>1.5061317805725906E-2</v>
      </c>
      <c r="I55" s="27">
        <v>5.0398195038168989E-3</v>
      </c>
      <c r="J55" s="27">
        <v>4.5563602134157059E-3</v>
      </c>
      <c r="K55" s="27">
        <v>1.8093961676576915E-2</v>
      </c>
      <c r="L55" s="27">
        <v>1.1830566597384826E-2</v>
      </c>
      <c r="M55" s="27">
        <v>5.9212654829159203E-2</v>
      </c>
      <c r="N55" s="27">
        <v>2.9883892443526818E-2</v>
      </c>
      <c r="O55" s="27">
        <v>2.2821318657373298E-2</v>
      </c>
      <c r="P55" s="27">
        <v>3.3945051654561166E-2</v>
      </c>
      <c r="Q55" s="27">
        <v>1.576345463130769E-2</v>
      </c>
      <c r="R55" s="27">
        <v>6.6180036821241128E-2</v>
      </c>
      <c r="S55" s="27">
        <v>0.10762778303241463</v>
      </c>
      <c r="T55" s="27">
        <v>8.687504756860287E-2</v>
      </c>
      <c r="U55" s="27">
        <v>3.2607484963880232E-2</v>
      </c>
      <c r="V55" s="27">
        <v>9.5460599355841558E-2</v>
      </c>
      <c r="W55" s="27">
        <v>4.9787338640629668E-2</v>
      </c>
      <c r="X55" s="27">
        <v>5.8492384302166557E-2</v>
      </c>
      <c r="Y55" s="27">
        <v>6.8591974647446638E-2</v>
      </c>
      <c r="Z55" s="27">
        <v>6.0105179959503284E-2</v>
      </c>
      <c r="AA55" s="27">
        <v>0.12870599686523357</v>
      </c>
      <c r="AB55" s="27">
        <v>0.14386128024759903</v>
      </c>
    </row>
    <row r="56" spans="1:28" s="34" customFormat="1">
      <c r="A56" s="44" t="s">
        <v>27</v>
      </c>
      <c r="B56" s="44" t="s">
        <v>3</v>
      </c>
      <c r="C56" s="27">
        <v>0.1666305435355436</v>
      </c>
      <c r="D56" s="27">
        <v>0.17232171102745292</v>
      </c>
      <c r="E56" s="27">
        <v>0.16276002983899229</v>
      </c>
      <c r="F56" s="27">
        <v>0.13634171640874518</v>
      </c>
      <c r="G56" s="27">
        <v>0.20421512810850254</v>
      </c>
      <c r="H56" s="27">
        <v>0.17050402113524343</v>
      </c>
      <c r="I56" s="27">
        <v>0.14734757227926321</v>
      </c>
      <c r="J56" s="27">
        <v>0.14782174128369444</v>
      </c>
      <c r="K56" s="27">
        <v>0.13401775877961389</v>
      </c>
      <c r="L56" s="27">
        <v>0.16318614546416402</v>
      </c>
      <c r="M56" s="27">
        <v>0.16914416031131918</v>
      </c>
      <c r="N56" s="27">
        <v>0.16134042551932828</v>
      </c>
      <c r="O56" s="27">
        <v>0.1346786335463617</v>
      </c>
      <c r="P56" s="27">
        <v>0.20299230823438666</v>
      </c>
      <c r="Q56" s="27">
        <v>0.16920835366895121</v>
      </c>
      <c r="R56" s="27">
        <v>0.14651795899800374</v>
      </c>
      <c r="S56" s="27">
        <v>0.14641023675654205</v>
      </c>
      <c r="T56" s="27">
        <v>0.13373191663804501</v>
      </c>
      <c r="U56" s="27">
        <v>0.16314677351811374</v>
      </c>
      <c r="V56" s="27">
        <v>0.1692113931072505</v>
      </c>
      <c r="W56" s="27">
        <v>0.16020564211400756</v>
      </c>
      <c r="X56" s="27">
        <v>0.13492807786331168</v>
      </c>
      <c r="Y56" s="27">
        <v>0.2028192487886713</v>
      </c>
      <c r="Z56" s="27">
        <v>0.16973905572485151</v>
      </c>
      <c r="AA56" s="27">
        <v>0.14651706039017423</v>
      </c>
      <c r="AB56" s="27">
        <v>0.14678776995586024</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0.30166921845903699</v>
      </c>
      <c r="D58" s="27">
        <v>0.29136457497060519</v>
      </c>
      <c r="E58" s="27">
        <v>0.28827296512116507</v>
      </c>
      <c r="F58" s="27">
        <v>0.32264696243018498</v>
      </c>
      <c r="G58" s="27">
        <v>0.31925086530654678</v>
      </c>
      <c r="H58" s="27">
        <v>0.34517303450247505</v>
      </c>
      <c r="I58" s="27">
        <v>0.3407262746418816</v>
      </c>
      <c r="J58" s="27">
        <v>0.37503260096114133</v>
      </c>
      <c r="K58" s="27">
        <v>0.34633430768996409</v>
      </c>
      <c r="L58" s="27">
        <v>0.35620372797353472</v>
      </c>
      <c r="M58" s="27">
        <v>0.36930620594797259</v>
      </c>
      <c r="N58" s="27">
        <v>0.38447231797756543</v>
      </c>
      <c r="O58" s="27">
        <v>0.38756299023535407</v>
      </c>
      <c r="P58" s="27">
        <v>0.36632634862198571</v>
      </c>
      <c r="Q58" s="27">
        <v>0.3918329645775348</v>
      </c>
      <c r="R58" s="27">
        <v>0.37179196911207557</v>
      </c>
      <c r="S58" s="27">
        <v>0.40017027352917872</v>
      </c>
      <c r="T58" s="27">
        <v>0.3617221897046683</v>
      </c>
      <c r="U58" s="27">
        <v>0.37002754953337447</v>
      </c>
      <c r="V58" s="27">
        <v>0.37415718222106098</v>
      </c>
      <c r="W58" s="27">
        <v>0.39276955027533766</v>
      </c>
      <c r="X58" s="27">
        <v>0.39881746709502935</v>
      </c>
      <c r="Y58" s="27">
        <v>0.38205496664586391</v>
      </c>
      <c r="Z58" s="27">
        <v>0.4011755273303152</v>
      </c>
      <c r="AA58" s="27">
        <v>0.38105029820848657</v>
      </c>
      <c r="AB58" s="27">
        <v>0.42148305680459214</v>
      </c>
    </row>
    <row r="59" spans="1:28" s="34" customFormat="1">
      <c r="A59" s="44" t="s">
        <v>27</v>
      </c>
      <c r="B59" s="44" t="s">
        <v>8</v>
      </c>
      <c r="C59" s="27">
        <v>0.22090817104484461</v>
      </c>
      <c r="D59" s="27">
        <v>0.18684742543473287</v>
      </c>
      <c r="E59" s="27">
        <v>0.15819058473943418</v>
      </c>
      <c r="F59" s="27">
        <v>0.18575277488868266</v>
      </c>
      <c r="G59" s="27">
        <v>0.18746946965944775</v>
      </c>
      <c r="H59" s="27">
        <v>0.20522787513860322</v>
      </c>
      <c r="I59" s="27">
        <v>0.21558893164734413</v>
      </c>
      <c r="J59" s="27">
        <v>0.2058381959832748</v>
      </c>
      <c r="K59" s="27">
        <v>0.22011941301600196</v>
      </c>
      <c r="L59" s="27">
        <v>0.21702009386217269</v>
      </c>
      <c r="M59" s="27">
        <v>0.22814901744350546</v>
      </c>
      <c r="N59" s="27">
        <v>0.23396572180069103</v>
      </c>
      <c r="O59" s="27">
        <v>0.23578123952903085</v>
      </c>
      <c r="P59" s="27">
        <v>0.21953239664081511</v>
      </c>
      <c r="Q59" s="27">
        <v>0.22942365425987546</v>
      </c>
      <c r="R59" s="27">
        <v>0.22520280044874202</v>
      </c>
      <c r="S59" s="27">
        <v>0.21678007902959578</v>
      </c>
      <c r="T59" s="27">
        <v>0.22596601016500126</v>
      </c>
      <c r="U59" s="27">
        <v>0.22178150000106064</v>
      </c>
      <c r="V59" s="27">
        <v>0.20670313219379485</v>
      </c>
      <c r="W59" s="27">
        <v>0.21761391174165351</v>
      </c>
      <c r="X59" s="27">
        <v>0.22378841364811281</v>
      </c>
      <c r="Y59" s="27">
        <v>0.20420553800783903</v>
      </c>
      <c r="Z59" s="27">
        <v>0.21886655665140572</v>
      </c>
      <c r="AA59" s="27">
        <v>0.21542934752332174</v>
      </c>
      <c r="AB59" s="27">
        <v>0.20826522258031988</v>
      </c>
    </row>
    <row r="60" spans="1:28" s="34" customFormat="1">
      <c r="A60" s="44" t="s">
        <v>27</v>
      </c>
      <c r="B60" s="44" t="s">
        <v>91</v>
      </c>
      <c r="C60" s="27">
        <v>5.6711565484659977E-2</v>
      </c>
      <c r="D60" s="27">
        <v>0.12980172344115132</v>
      </c>
      <c r="E60" s="27">
        <v>0.10966899600420404</v>
      </c>
      <c r="F60" s="27">
        <v>9.5450978914321416E-2</v>
      </c>
      <c r="G60" s="27">
        <v>7.1752540317312152E-2</v>
      </c>
      <c r="H60" s="27">
        <v>5.9792648783694606E-2</v>
      </c>
      <c r="I60" s="27">
        <v>5.7780072817238112E-2</v>
      </c>
      <c r="J60" s="27">
        <v>5.1496405662047537E-2</v>
      </c>
      <c r="K60" s="27">
        <v>4.8015638492730953E-2</v>
      </c>
      <c r="L60" s="27">
        <v>4.5908648569142708E-2</v>
      </c>
      <c r="M60" s="27">
        <v>4.0736572269533963E-2</v>
      </c>
      <c r="N60" s="27">
        <v>4.4251393109698216E-2</v>
      </c>
      <c r="O60" s="27">
        <v>4.5034519300933218E-2</v>
      </c>
      <c r="P60" s="27">
        <v>3.8148817974738909E-2</v>
      </c>
      <c r="Q60" s="27">
        <v>3.9779800012513487E-2</v>
      </c>
      <c r="R60" s="27">
        <v>3.8896758395844132E-2</v>
      </c>
      <c r="S60" s="27">
        <v>3.7181130924256178E-2</v>
      </c>
      <c r="T60" s="27">
        <v>3.6283660374096499E-2</v>
      </c>
      <c r="U60" s="27">
        <v>3.8435795682766706E-2</v>
      </c>
      <c r="V60" s="27">
        <v>3.8754642344649606E-2</v>
      </c>
      <c r="W60" s="27">
        <v>4.0382644399719031E-2</v>
      </c>
      <c r="X60" s="27">
        <v>4.1520905585804208E-2</v>
      </c>
      <c r="Y60" s="27">
        <v>3.6564062576046386E-2</v>
      </c>
      <c r="Z60" s="27">
        <v>3.6932755288783752E-2</v>
      </c>
      <c r="AA60" s="27">
        <v>3.8200274139142412E-2</v>
      </c>
      <c r="AB60" s="27">
        <v>3.7811737117875818E-2</v>
      </c>
    </row>
    <row r="61" spans="1:28" s="34" customFormat="1">
      <c r="A61" s="44" t="s">
        <v>27</v>
      </c>
      <c r="B61" s="44" t="s">
        <v>15</v>
      </c>
      <c r="C61" s="27" t="s">
        <v>262</v>
      </c>
      <c r="D61" s="27" t="s">
        <v>262</v>
      </c>
      <c r="E61" s="27" t="s">
        <v>262</v>
      </c>
      <c r="F61" s="27" t="s">
        <v>262</v>
      </c>
      <c r="G61" s="27">
        <v>0.24789578838500453</v>
      </c>
      <c r="H61" s="27">
        <v>0.26710219330697166</v>
      </c>
      <c r="I61" s="27">
        <v>0.28080793197506887</v>
      </c>
      <c r="J61" s="27">
        <v>0.27777393273070872</v>
      </c>
      <c r="K61" s="27">
        <v>0.2730662781243644</v>
      </c>
      <c r="L61" s="27">
        <v>0.25133823822190193</v>
      </c>
      <c r="M61" s="27">
        <v>0.24836066501545115</v>
      </c>
      <c r="N61" s="27">
        <v>0.25756641256112983</v>
      </c>
      <c r="O61" s="27">
        <v>0.27212698808800417</v>
      </c>
      <c r="P61" s="27">
        <v>0.24714691500938737</v>
      </c>
      <c r="Q61" s="27">
        <v>0.25555896635397046</v>
      </c>
      <c r="R61" s="27">
        <v>0.26385478068126439</v>
      </c>
      <c r="S61" s="27">
        <v>0.24639019556235839</v>
      </c>
      <c r="T61" s="27">
        <v>0.2455595294681715</v>
      </c>
      <c r="U61" s="27">
        <v>0.26079490861290522</v>
      </c>
      <c r="V61" s="27">
        <v>0.26659525639606563</v>
      </c>
      <c r="W61" s="27">
        <v>0.28125028843463967</v>
      </c>
      <c r="X61" s="27">
        <v>0.28913477169728619</v>
      </c>
      <c r="Y61" s="27">
        <v>0.26005884097246845</v>
      </c>
      <c r="Z61" s="27">
        <v>0.26683415828858159</v>
      </c>
      <c r="AA61" s="27">
        <v>0.27443894483958081</v>
      </c>
      <c r="AB61" s="27">
        <v>0.26596840958945839</v>
      </c>
    </row>
    <row r="62" spans="1:28" s="34" customFormat="1">
      <c r="A62" s="44" t="s">
        <v>27</v>
      </c>
      <c r="B62" s="44" t="s">
        <v>201</v>
      </c>
      <c r="C62" s="27">
        <v>9.4967671252902633E-2</v>
      </c>
      <c r="D62" s="27">
        <v>8.2438000182196547E-2</v>
      </c>
      <c r="E62" s="27">
        <v>8.8749976086625118E-2</v>
      </c>
      <c r="F62" s="27">
        <v>9.1549128287772272E-2</v>
      </c>
      <c r="G62" s="27">
        <v>7.879173866632376E-2</v>
      </c>
      <c r="H62" s="27">
        <v>7.9996803652968018E-2</v>
      </c>
      <c r="I62" s="27">
        <v>9.2702233719255303E-2</v>
      </c>
      <c r="J62" s="27">
        <v>0.10232977603680819</v>
      </c>
      <c r="K62" s="27">
        <v>0.10855825374979759</v>
      </c>
      <c r="L62" s="27">
        <v>0.11253984299775834</v>
      </c>
      <c r="M62" s="27">
        <v>0.1099240463747256</v>
      </c>
      <c r="N62" s="27">
        <v>0.12381172479734043</v>
      </c>
      <c r="O62" s="27">
        <v>0.1322349180380534</v>
      </c>
      <c r="P62" s="27">
        <v>0.11838268568737159</v>
      </c>
      <c r="Q62" s="27">
        <v>0.12612736005112482</v>
      </c>
      <c r="R62" s="27">
        <v>0.12615498069408007</v>
      </c>
      <c r="S62" s="27">
        <v>0.12380247800085373</v>
      </c>
      <c r="T62" s="27">
        <v>0.12138832524040367</v>
      </c>
      <c r="U62" s="27">
        <v>0.13070316157642684</v>
      </c>
      <c r="V62" s="27">
        <v>0.13090500568822849</v>
      </c>
      <c r="W62" s="27">
        <v>0.13717888085870614</v>
      </c>
      <c r="X62" s="27">
        <v>0.14047831276103775</v>
      </c>
      <c r="Y62" s="27">
        <v>0.12809086980288042</v>
      </c>
      <c r="Z62" s="27">
        <v>0.13408524210034342</v>
      </c>
      <c r="AA62" s="27">
        <v>0.13470428125466874</v>
      </c>
      <c r="AB62" s="27">
        <v>0.13183528515244505</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0.1172158017273026</v>
      </c>
      <c r="D68" s="27">
        <v>2.0279089140921195E-2</v>
      </c>
      <c r="E68" s="27">
        <v>8.1347214511236415E-2</v>
      </c>
      <c r="F68" s="27">
        <v>0.27377630412052767</v>
      </c>
      <c r="G68" s="27">
        <v>0.28624745199609192</v>
      </c>
      <c r="H68" s="27">
        <v>0.24618478460790155</v>
      </c>
      <c r="I68" s="27">
        <v>0.29106936360974445</v>
      </c>
      <c r="J68" s="27">
        <v>0.26398312652349354</v>
      </c>
      <c r="K68" s="27">
        <v>0.2993147314096995</v>
      </c>
      <c r="L68" s="27">
        <v>0.41559765538752236</v>
      </c>
      <c r="M68" s="27">
        <v>0.41068151373155914</v>
      </c>
      <c r="N68" s="27">
        <v>0.35461380261660241</v>
      </c>
      <c r="O68" s="27">
        <v>0.39740252087088518</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7.339127568493151E-3</v>
      </c>
      <c r="D69" s="27">
        <v>0.27365537956621006</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5.5498670762462367E-3</v>
      </c>
      <c r="D70" s="27">
        <v>5.1037161584007308E-4</v>
      </c>
      <c r="E70" s="27">
        <v>4.6495858935410436E-3</v>
      </c>
      <c r="F70" s="27">
        <v>3.8271995477597222E-2</v>
      </c>
      <c r="G70" s="27">
        <v>4.8568879361574939E-2</v>
      </c>
      <c r="H70" s="27">
        <v>5.8925234189905765E-2</v>
      </c>
      <c r="I70" s="27">
        <v>4.0627175019229189E-2</v>
      </c>
      <c r="J70" s="27">
        <v>4.571764571146144E-2</v>
      </c>
      <c r="K70" s="27">
        <v>0.10156976287204295</v>
      </c>
      <c r="L70" s="27">
        <v>0.14447151162008098</v>
      </c>
      <c r="M70" s="27">
        <v>0.18843980173886851</v>
      </c>
      <c r="N70" s="27">
        <v>0.12633779143129911</v>
      </c>
      <c r="O70" s="27">
        <v>0.1391237445578708</v>
      </c>
      <c r="P70" s="27">
        <v>0.15827797425538873</v>
      </c>
      <c r="Q70" s="27">
        <v>0.18622360577517671</v>
      </c>
      <c r="R70" s="27">
        <v>0.22753449435688181</v>
      </c>
      <c r="S70" s="27">
        <v>0.267819362228224</v>
      </c>
      <c r="T70" s="27">
        <v>0.21716792051140177</v>
      </c>
      <c r="U70" s="27">
        <v>0.22493657380293225</v>
      </c>
      <c r="V70" s="27">
        <v>0.24551032960593025</v>
      </c>
      <c r="W70" s="27">
        <v>0.16053554710639648</v>
      </c>
      <c r="X70" s="27">
        <v>0.17108443712046925</v>
      </c>
      <c r="Y70" s="27">
        <v>0.18286420465879238</v>
      </c>
      <c r="Z70" s="27">
        <v>0.20936257976373085</v>
      </c>
      <c r="AA70" s="27">
        <v>0.21981776004169484</v>
      </c>
      <c r="AB70" s="27">
        <v>0.21525804477522462</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1.3843811643835615E-3</v>
      </c>
      <c r="E72" s="27">
        <v>0.19437425799086758</v>
      </c>
      <c r="F72" s="27">
        <v>5.7594469178081633E-4</v>
      </c>
      <c r="G72" s="27">
        <v>1.6390871575342467E-3</v>
      </c>
      <c r="H72" s="27">
        <v>1.9279349315068493E-2</v>
      </c>
      <c r="I72" s="27">
        <v>8.2972265981735166E-9</v>
      </c>
      <c r="J72" s="27">
        <v>8.3847551369863024E-9</v>
      </c>
      <c r="K72" s="27">
        <v>1.2765313356164383E-3</v>
      </c>
      <c r="L72" s="27">
        <v>1.0952715753424659E-8</v>
      </c>
      <c r="M72" s="27">
        <v>1.243970205479452E-8</v>
      </c>
      <c r="N72" s="27">
        <v>1.4012997716894976E-3</v>
      </c>
      <c r="O72" s="27">
        <v>6.5013133561643837E-4</v>
      </c>
      <c r="P72" s="27">
        <v>2.6016923515981734E-3</v>
      </c>
      <c r="Q72" s="27">
        <v>1.76323247716895E-4</v>
      </c>
      <c r="R72" s="27">
        <v>1.4271391552511415E-4</v>
      </c>
      <c r="S72" s="27">
        <v>7.3020650684931508E-4</v>
      </c>
      <c r="T72" s="27">
        <v>1.3493417808219121E-3</v>
      </c>
      <c r="U72" s="27">
        <v>2.9334358447488583E-8</v>
      </c>
      <c r="V72" s="27">
        <v>1.0263341324200913E-4</v>
      </c>
      <c r="W72" s="27">
        <v>5.5415565068493156E-3</v>
      </c>
      <c r="X72" s="27">
        <v>1.0120264269406394E-3</v>
      </c>
      <c r="Y72" s="27">
        <v>1.0338444634703195E-3</v>
      </c>
      <c r="Z72" s="27">
        <v>5.0923650684931449E-8</v>
      </c>
      <c r="AA72" s="27">
        <v>4.2478586187214553E-3</v>
      </c>
      <c r="AB72" s="27">
        <v>2.0390832191780764E-3</v>
      </c>
    </row>
    <row r="73" spans="1:28" s="34" customFormat="1">
      <c r="A73" s="44" t="s">
        <v>28</v>
      </c>
      <c r="B73" s="44" t="s">
        <v>9</v>
      </c>
      <c r="C73" s="27">
        <v>0.3162595715849108</v>
      </c>
      <c r="D73" s="27">
        <v>0.28128273043770718</v>
      </c>
      <c r="E73" s="27">
        <v>0.34883609604841065</v>
      </c>
      <c r="F73" s="27">
        <v>0.34720133963445116</v>
      </c>
      <c r="G73" s="27">
        <v>0.31987192980075818</v>
      </c>
      <c r="H73" s="27">
        <v>0.32838901610438115</v>
      </c>
      <c r="I73" s="27">
        <v>0.33057439949875145</v>
      </c>
      <c r="J73" s="27">
        <v>0.34804228049246183</v>
      </c>
      <c r="K73" s="27">
        <v>0.31922931911565761</v>
      </c>
      <c r="L73" s="27">
        <v>0.32164626275940095</v>
      </c>
      <c r="M73" s="27">
        <v>0.30818387917294582</v>
      </c>
      <c r="N73" s="27">
        <v>0.34946132612860437</v>
      </c>
      <c r="O73" s="27">
        <v>0.34974916180946514</v>
      </c>
      <c r="P73" s="27">
        <v>0.33570573908124984</v>
      </c>
      <c r="Q73" s="27">
        <v>0.34915330053130622</v>
      </c>
      <c r="R73" s="27">
        <v>0.35111438910991571</v>
      </c>
      <c r="S73" s="27">
        <v>0.37238637764490279</v>
      </c>
      <c r="T73" s="27">
        <v>0.33328776382523778</v>
      </c>
      <c r="U73" s="27">
        <v>0.33298004118667124</v>
      </c>
      <c r="V73" s="27">
        <v>0.31628640031695221</v>
      </c>
      <c r="W73" s="27">
        <v>0.35325457715301239</v>
      </c>
      <c r="X73" s="27">
        <v>0.33911843640426542</v>
      </c>
      <c r="Y73" s="27">
        <v>0.32072923191780101</v>
      </c>
      <c r="Z73" s="27">
        <v>0.33140585478247114</v>
      </c>
      <c r="AA73" s="27">
        <v>0.31986985070948298</v>
      </c>
      <c r="AB73" s="27">
        <v>0.35151232611133282</v>
      </c>
    </row>
    <row r="74" spans="1:28" s="34" customFormat="1">
      <c r="A74" s="44" t="s">
        <v>28</v>
      </c>
      <c r="B74" s="44" t="s">
        <v>8</v>
      </c>
      <c r="C74" s="27">
        <v>0.22429210376221473</v>
      </c>
      <c r="D74" s="27">
        <v>0.18943214732260086</v>
      </c>
      <c r="E74" s="27">
        <v>0.2219828360625464</v>
      </c>
      <c r="F74" s="27">
        <v>0.23683999267317626</v>
      </c>
      <c r="G74" s="27">
        <v>0.21131088010387886</v>
      </c>
      <c r="H74" s="27">
        <v>0.2222811188009533</v>
      </c>
      <c r="I74" s="27">
        <v>0.22639317191026251</v>
      </c>
      <c r="J74" s="27">
        <v>0.218960431397836</v>
      </c>
      <c r="K74" s="27">
        <v>0.23012678717659099</v>
      </c>
      <c r="L74" s="27">
        <v>0.22391001129795177</v>
      </c>
      <c r="M74" s="27">
        <v>0.22384789991953005</v>
      </c>
      <c r="N74" s="27">
        <v>0.2228974131608126</v>
      </c>
      <c r="O74" s="27">
        <v>0.23325508599626529</v>
      </c>
      <c r="P74" s="27">
        <v>0.21735575521309425</v>
      </c>
      <c r="Q74" s="27">
        <v>0.23276038422512116</v>
      </c>
      <c r="R74" s="27">
        <v>0.23642310454810411</v>
      </c>
      <c r="S74" s="27">
        <v>0.22821650053791093</v>
      </c>
      <c r="T74" s="27">
        <v>0.23626904310459662</v>
      </c>
      <c r="U74" s="27">
        <v>0.22681071718477741</v>
      </c>
      <c r="V74" s="27">
        <v>0.22251031284241884</v>
      </c>
      <c r="W74" s="27">
        <v>0.23251312855835166</v>
      </c>
      <c r="X74" s="27">
        <v>0.22775520216880268</v>
      </c>
      <c r="Y74" s="27">
        <v>0.20211803455872601</v>
      </c>
      <c r="Z74" s="27">
        <v>0.21341439207113569</v>
      </c>
      <c r="AA74" s="27">
        <v>0.208438717945166</v>
      </c>
      <c r="AB74" s="27">
        <v>0.2086049993609089</v>
      </c>
    </row>
    <row r="75" spans="1:28" s="34" customFormat="1">
      <c r="A75" s="44" t="s">
        <v>28</v>
      </c>
      <c r="B75" s="44" t="s">
        <v>91</v>
      </c>
      <c r="C75" s="27">
        <v>5.0491401238251389E-2</v>
      </c>
      <c r="D75" s="27">
        <v>4.2671194870580749E-2</v>
      </c>
      <c r="E75" s="27">
        <v>4.6274058170843166E-2</v>
      </c>
      <c r="F75" s="27">
        <v>4.6357986677331688E-2</v>
      </c>
      <c r="G75" s="27">
        <v>4.1854809619566925E-2</v>
      </c>
      <c r="H75" s="27">
        <v>4.3339779068476733E-2</v>
      </c>
      <c r="I75" s="27">
        <v>4.7296333672642216E-2</v>
      </c>
      <c r="J75" s="27">
        <v>4.4558627961864654E-2</v>
      </c>
      <c r="K75" s="27">
        <v>4.6669675866557868E-2</v>
      </c>
      <c r="L75" s="27">
        <v>4.646184292197944E-2</v>
      </c>
      <c r="M75" s="27">
        <v>4.3356592527745944E-2</v>
      </c>
      <c r="N75" s="27">
        <v>4.3791108216976564E-2</v>
      </c>
      <c r="O75" s="27">
        <v>4.4779341730688177E-2</v>
      </c>
      <c r="P75" s="27">
        <v>4.2284982593563211E-2</v>
      </c>
      <c r="Q75" s="27">
        <v>4.2666166820621611E-2</v>
      </c>
      <c r="R75" s="27">
        <v>4.2277064814104953E-2</v>
      </c>
      <c r="S75" s="27">
        <v>4.046613254195873E-2</v>
      </c>
      <c r="T75" s="27">
        <v>9.929225634648578E-2</v>
      </c>
      <c r="U75" s="27">
        <v>0.10258173147134254</v>
      </c>
      <c r="V75" s="27">
        <v>0.14473813549498929</v>
      </c>
      <c r="W75" s="27">
        <v>0.16836663262502116</v>
      </c>
      <c r="X75" s="27">
        <v>0.17897917612901196</v>
      </c>
      <c r="Y75" s="27">
        <v>0.16449555136956298</v>
      </c>
      <c r="Z75" s="27">
        <v>0.17029472210331706</v>
      </c>
      <c r="AA75" s="27">
        <v>0.18475142709549572</v>
      </c>
      <c r="AB75" s="27">
        <v>0.16733761338841449</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201</v>
      </c>
      <c r="C77" s="27">
        <v>9.9919266779554455E-2</v>
      </c>
      <c r="D77" s="27">
        <v>8.2393503285849143E-2</v>
      </c>
      <c r="E77" s="27">
        <v>8.6115402894393636E-2</v>
      </c>
      <c r="F77" s="27">
        <v>8.7034977491963039E-2</v>
      </c>
      <c r="G77" s="27">
        <v>7.8038542637882805E-2</v>
      </c>
      <c r="H77" s="27">
        <v>8.1545878293436874E-2</v>
      </c>
      <c r="I77" s="27">
        <v>8.6297123291579791E-2</v>
      </c>
      <c r="J77" s="27">
        <v>8.3897835166991591E-2</v>
      </c>
      <c r="K77" s="27">
        <v>8.8893917381361001E-2</v>
      </c>
      <c r="L77" s="27">
        <v>9.0410081042755774E-2</v>
      </c>
      <c r="M77" s="27">
        <v>8.9246007123789384E-2</v>
      </c>
      <c r="N77" s="27">
        <v>9.4163739134153462E-2</v>
      </c>
      <c r="O77" s="27">
        <v>9.6686600901842876E-2</v>
      </c>
      <c r="P77" s="27">
        <v>9.4892923341355323E-2</v>
      </c>
      <c r="Q77" s="27">
        <v>9.7462806766284743E-2</v>
      </c>
      <c r="R77" s="27">
        <v>9.8576748448497592E-2</v>
      </c>
      <c r="S77" s="27">
        <v>9.8253447447537209E-2</v>
      </c>
      <c r="T77" s="27">
        <v>9.6526309475624197E-2</v>
      </c>
      <c r="U77" s="27">
        <v>0.1019092275375591</v>
      </c>
      <c r="V77" s="27">
        <v>0.10178881460020107</v>
      </c>
      <c r="W77" s="27">
        <v>0.10665044661924734</v>
      </c>
      <c r="X77" s="27">
        <v>0.1101439277208462</v>
      </c>
      <c r="Y77" s="27">
        <v>0.10820207000729905</v>
      </c>
      <c r="Z77" s="27">
        <v>0.10969052839879356</v>
      </c>
      <c r="AA77" s="27">
        <v>0.11118659345019345</v>
      </c>
      <c r="AB77" s="27">
        <v>0.11124968896391151</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2.3261520899192077E-8</v>
      </c>
      <c r="F83" s="27">
        <v>2.967932472778363E-8</v>
      </c>
      <c r="G83" s="27">
        <v>2.8485710835967687E-8</v>
      </c>
      <c r="H83" s="27">
        <v>2.7808880510186164E-8</v>
      </c>
      <c r="I83" s="27">
        <v>1.3432974951703548E-7</v>
      </c>
      <c r="J83" s="27">
        <v>1.3378586560414471E-7</v>
      </c>
      <c r="K83" s="27">
        <v>1.6934376097646592E-7</v>
      </c>
      <c r="L83" s="27">
        <v>2.5246483688970847E-7</v>
      </c>
      <c r="M83" s="27">
        <v>2.47169624824376E-7</v>
      </c>
      <c r="N83" s="27">
        <v>2.4132921167017914E-7</v>
      </c>
      <c r="O83" s="27">
        <v>2.4108231801018613E-7</v>
      </c>
      <c r="P83" s="27">
        <v>2.4965067395504042E-7</v>
      </c>
      <c r="Q83" s="27">
        <v>2.4841397194415172E-7</v>
      </c>
      <c r="R83" s="27">
        <v>2.9535882068844395E-7</v>
      </c>
      <c r="S83" s="27">
        <v>2.9073562082894277E-7</v>
      </c>
      <c r="T83" s="27">
        <v>3.4032381966257443E-7</v>
      </c>
      <c r="U83" s="27">
        <v>3.4380868101499554E-7</v>
      </c>
      <c r="V83" s="27">
        <v>3.3659955563248676E-7</v>
      </c>
      <c r="W83" s="27">
        <v>3.2972905958019973E-7</v>
      </c>
      <c r="X83" s="27">
        <v>3.33288670606468E-7</v>
      </c>
      <c r="Y83" s="27">
        <v>4.0018041591899099E-7</v>
      </c>
      <c r="Z83" s="27">
        <v>4.0842839689039507E-7</v>
      </c>
      <c r="AA83" s="27">
        <v>4.6654481184809944E-7</v>
      </c>
      <c r="AB83" s="27">
        <v>4.5288971315477202E-7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3.961509414601611E-8</v>
      </c>
      <c r="D85" s="27">
        <v>2.9689129598276063E-8</v>
      </c>
      <c r="E85" s="27">
        <v>3.2565544033143369E-8</v>
      </c>
      <c r="F85" s="27">
        <v>4.7848766097172988E-8</v>
      </c>
      <c r="G85" s="27">
        <v>3.8751524421527755E-8</v>
      </c>
      <c r="H85" s="27">
        <v>3.4731860217536297E-8</v>
      </c>
      <c r="I85" s="27">
        <v>1.4589231953209166E-7</v>
      </c>
      <c r="J85" s="27">
        <v>5.6328816171887018E-4</v>
      </c>
      <c r="K85" s="27">
        <v>4.4003416064401519E-3</v>
      </c>
      <c r="L85" s="27">
        <v>4.8448160887246038E-2</v>
      </c>
      <c r="M85" s="27">
        <v>6.9759592600856749E-2</v>
      </c>
      <c r="N85" s="27">
        <v>2.9653837638611492E-2</v>
      </c>
      <c r="O85" s="27">
        <v>4.4287233034969037E-2</v>
      </c>
      <c r="P85" s="27">
        <v>4.2243289202485566E-2</v>
      </c>
      <c r="Q85" s="27">
        <v>2.7690992790850025E-2</v>
      </c>
      <c r="R85" s="27">
        <v>4.7432658624647864E-2</v>
      </c>
      <c r="S85" s="27">
        <v>7.4633930800374268E-2</v>
      </c>
      <c r="T85" s="27">
        <v>3.5708808636330261E-2</v>
      </c>
      <c r="U85" s="27">
        <v>1.6966178668425733E-2</v>
      </c>
      <c r="V85" s="27">
        <v>1.0475098996292228E-2</v>
      </c>
      <c r="W85" s="27">
        <v>2.3106442298579975E-2</v>
      </c>
      <c r="X85" s="27">
        <v>1.6584048983237679E-2</v>
      </c>
      <c r="Y85" s="27">
        <v>2.4760332732308727E-2</v>
      </c>
      <c r="Z85" s="27">
        <v>2.2147162597427137E-2</v>
      </c>
      <c r="AA85" s="27">
        <v>4.1010422449302246E-2</v>
      </c>
      <c r="AB85" s="27">
        <v>1.9941307500382876E-2</v>
      </c>
    </row>
    <row r="86" spans="1:28" s="34" customFormat="1">
      <c r="A86" s="44" t="s">
        <v>29</v>
      </c>
      <c r="B86" s="44" t="s">
        <v>3</v>
      </c>
      <c r="C86" s="27">
        <v>0.31841148817453263</v>
      </c>
      <c r="D86" s="27">
        <v>0.39991660181641198</v>
      </c>
      <c r="E86" s="27">
        <v>0.2802148727893895</v>
      </c>
      <c r="F86" s="27">
        <v>0.2626941263863542</v>
      </c>
      <c r="G86" s="27">
        <v>0.27217392081582598</v>
      </c>
      <c r="H86" s="27">
        <v>0.41630779801578766</v>
      </c>
      <c r="I86" s="27">
        <v>0.36914162758240787</v>
      </c>
      <c r="J86" s="27">
        <v>0.3459245357958658</v>
      </c>
      <c r="K86" s="27">
        <v>0.34863017015191883</v>
      </c>
      <c r="L86" s="27">
        <v>0.44890831110367324</v>
      </c>
      <c r="M86" s="27">
        <v>0.43608116859512025</v>
      </c>
      <c r="N86" s="27">
        <v>0.41972614875927178</v>
      </c>
      <c r="O86" s="27">
        <v>0.37825150941339164</v>
      </c>
      <c r="P86" s="27">
        <v>0.4129428899861618</v>
      </c>
      <c r="Q86" s="27">
        <v>0.36409745174396557</v>
      </c>
      <c r="R86" s="27">
        <v>0.35175454236518966</v>
      </c>
      <c r="S86" s="27">
        <v>0.35273974715913203</v>
      </c>
      <c r="T86" s="27">
        <v>0.33939004153533975</v>
      </c>
      <c r="U86" s="27">
        <v>0.34813657254573677</v>
      </c>
      <c r="V86" s="27">
        <v>0.38155205255204477</v>
      </c>
      <c r="W86" s="27">
        <v>0.35249259059566751</v>
      </c>
      <c r="X86" s="27">
        <v>0.34714999111147143</v>
      </c>
      <c r="Y86" s="27">
        <v>0.38754057790490837</v>
      </c>
      <c r="Z86" s="27">
        <v>0.3572743223110047</v>
      </c>
      <c r="AA86" s="27">
        <v>0.37048990163973061</v>
      </c>
      <c r="AB86" s="27">
        <v>0.38798777754125574</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0.32972744269286164</v>
      </c>
      <c r="D88" s="27">
        <v>0.36343309568875382</v>
      </c>
      <c r="E88" s="27">
        <v>0.40824602163814633</v>
      </c>
      <c r="F88" s="27">
        <v>0.43762151393574106</v>
      </c>
      <c r="G88" s="27">
        <v>0.36529857889582079</v>
      </c>
      <c r="H88" s="27">
        <v>0.33041342047635891</v>
      </c>
      <c r="I88" s="27">
        <v>0.3972183537119639</v>
      </c>
      <c r="J88" s="27">
        <v>0.40748060621852522</v>
      </c>
      <c r="K88" s="27">
        <v>0.40813308440921192</v>
      </c>
      <c r="L88" s="27">
        <v>0.41684053472056065</v>
      </c>
      <c r="M88" s="27">
        <v>0.43668911161017293</v>
      </c>
      <c r="N88" s="27">
        <v>0.43797758614015048</v>
      </c>
      <c r="O88" s="27">
        <v>0.45893844031350239</v>
      </c>
      <c r="P88" s="27">
        <v>0.42099329374088601</v>
      </c>
      <c r="Q88" s="27">
        <v>0.41775656309324466</v>
      </c>
      <c r="R88" s="27">
        <v>0.37234141142648619</v>
      </c>
      <c r="S88" s="27">
        <v>0.38320755020775926</v>
      </c>
      <c r="T88" s="27">
        <v>0.40523922447893701</v>
      </c>
      <c r="U88" s="27">
        <v>0.39556922090807062</v>
      </c>
      <c r="V88" s="27">
        <v>0.41314246333070115</v>
      </c>
      <c r="W88" s="27">
        <v>0.42787119222892017</v>
      </c>
      <c r="X88" s="27">
        <v>0.45961797457221154</v>
      </c>
      <c r="Y88" s="27">
        <v>0.43680655724623213</v>
      </c>
      <c r="Z88" s="27">
        <v>0.44691620780280306</v>
      </c>
      <c r="AA88" s="27">
        <v>0.41486483253025025</v>
      </c>
      <c r="AB88" s="27">
        <v>0.42802321829474865</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8.5763633670468106E-5</v>
      </c>
      <c r="E90" s="27">
        <v>1.230925553925541E-4</v>
      </c>
      <c r="F90" s="27">
        <v>1.3031776718400824E-4</v>
      </c>
      <c r="G90" s="27">
        <v>1.3310159879721572E-4</v>
      </c>
      <c r="H90" s="27">
        <v>1.2427994141780711E-4</v>
      </c>
      <c r="I90" s="27">
        <v>1.2764563474288359E-4</v>
      </c>
      <c r="J90" s="27">
        <v>1.4807571289154767E-4</v>
      </c>
      <c r="K90" s="27">
        <v>1.5213870058118742E-4</v>
      </c>
      <c r="L90" s="27">
        <v>1.5384724396405361E-4</v>
      </c>
      <c r="M90" s="27">
        <v>1.7151971559862427E-4</v>
      </c>
      <c r="N90" s="27">
        <v>1.9786530204871349E-4</v>
      </c>
      <c r="O90" s="27">
        <v>2.210110303946332E-4</v>
      </c>
      <c r="P90" s="27">
        <v>2.673667543964302E-4</v>
      </c>
      <c r="Q90" s="27">
        <v>2.8621481368845507E-4</v>
      </c>
      <c r="R90" s="27">
        <v>3.2575628767462855E-4</v>
      </c>
      <c r="S90" s="27">
        <v>3.8424318062540205E-4</v>
      </c>
      <c r="T90" s="27">
        <v>4.2533223740790329E-4</v>
      </c>
      <c r="U90" s="27">
        <v>4.4374394556935342E-4</v>
      </c>
      <c r="V90" s="27">
        <v>4.8922612167674512E-4</v>
      </c>
      <c r="W90" s="27">
        <v>5.8706252421521828E-4</v>
      </c>
      <c r="X90" s="27">
        <v>6.0875041231524328E-4</v>
      </c>
      <c r="Y90" s="27">
        <v>6.0701314639974725E-4</v>
      </c>
      <c r="Z90" s="27">
        <v>6.4914329922719947E-4</v>
      </c>
      <c r="AA90" s="27">
        <v>7.2080550525682795E-4</v>
      </c>
      <c r="AB90" s="27">
        <v>8.4443101803451126E-4</v>
      </c>
    </row>
    <row r="91" spans="1:28" s="34" customFormat="1">
      <c r="A91" s="44" t="s">
        <v>29</v>
      </c>
      <c r="B91" s="44" t="s">
        <v>15</v>
      </c>
      <c r="C91" s="27" t="s">
        <v>262</v>
      </c>
      <c r="D91" s="27" t="s">
        <v>262</v>
      </c>
      <c r="E91" s="27" t="s">
        <v>262</v>
      </c>
      <c r="F91" s="27" t="s">
        <v>262</v>
      </c>
      <c r="G91" s="27" t="s">
        <v>262</v>
      </c>
      <c r="H91" s="27" t="s">
        <v>262</v>
      </c>
      <c r="I91" s="27" t="s">
        <v>262</v>
      </c>
      <c r="J91" s="27" t="s">
        <v>262</v>
      </c>
      <c r="K91" s="27" t="s">
        <v>262</v>
      </c>
      <c r="L91" s="27">
        <v>0.22506871578525028</v>
      </c>
      <c r="M91" s="27">
        <v>0.2119833037807459</v>
      </c>
      <c r="N91" s="27">
        <v>0.21568115215234393</v>
      </c>
      <c r="O91" s="27">
        <v>0.22499080779293937</v>
      </c>
      <c r="P91" s="27">
        <v>0.20590972759046264</v>
      </c>
      <c r="Q91" s="27">
        <v>0.21092152265853445</v>
      </c>
      <c r="R91" s="27">
        <v>0.22118639987285107</v>
      </c>
      <c r="S91" s="27">
        <v>0.20444630109890943</v>
      </c>
      <c r="T91" s="27">
        <v>0.21105127329045256</v>
      </c>
      <c r="U91" s="27">
        <v>0.22903963618300371</v>
      </c>
      <c r="V91" s="27">
        <v>0.24356814434284355</v>
      </c>
      <c r="W91" s="27">
        <v>0.24897402945491132</v>
      </c>
      <c r="X91" s="27">
        <v>0.24948762641664227</v>
      </c>
      <c r="Y91" s="27">
        <v>0.22571770954995132</v>
      </c>
      <c r="Z91" s="27">
        <v>0.23669973954565671</v>
      </c>
      <c r="AA91" s="27">
        <v>0.24315589570635029</v>
      </c>
      <c r="AB91" s="27">
        <v>0.21627846322065086</v>
      </c>
    </row>
    <row r="92" spans="1:28" s="34" customFormat="1">
      <c r="A92" s="44" t="s">
        <v>29</v>
      </c>
      <c r="B92" s="44" t="s">
        <v>201</v>
      </c>
      <c r="C92" s="27" t="s">
        <v>262</v>
      </c>
      <c r="D92" s="27">
        <v>3.8708438340099439E-2</v>
      </c>
      <c r="E92" s="27">
        <v>6.7732254983861762E-2</v>
      </c>
      <c r="F92" s="27">
        <v>5.5848919520547942E-2</v>
      </c>
      <c r="G92" s="27">
        <v>4.8271584474885387E-2</v>
      </c>
      <c r="H92" s="27">
        <v>4.6604453488519493E-2</v>
      </c>
      <c r="I92" s="27">
        <v>6.8765617620633129E-2</v>
      </c>
      <c r="J92" s="27">
        <v>7.1232087946588279E-2</v>
      </c>
      <c r="K92" s="27">
        <v>7.791398912251235E-2</v>
      </c>
      <c r="L92" s="27">
        <v>9.0188602727473102E-2</v>
      </c>
      <c r="M92" s="27">
        <v>8.3023967604463234E-2</v>
      </c>
      <c r="N92" s="27">
        <v>9.8088590816844345E-2</v>
      </c>
      <c r="O92" s="27">
        <v>0.10684011986336112</v>
      </c>
      <c r="P92" s="27">
        <v>9.7292067019916328E-2</v>
      </c>
      <c r="Q92" s="27">
        <v>9.8648359167173488E-2</v>
      </c>
      <c r="R92" s="27">
        <v>0.10323020699876791</v>
      </c>
      <c r="S92" s="27">
        <v>9.6950219870559837E-2</v>
      </c>
      <c r="T92" s="27">
        <v>0.10027716493640133</v>
      </c>
      <c r="U92" s="27">
        <v>0.10053396298314256</v>
      </c>
      <c r="V92" s="27">
        <v>0.10673100690662257</v>
      </c>
      <c r="W92" s="27">
        <v>0.10979382305357309</v>
      </c>
      <c r="X92" s="27">
        <v>0.11895603670986521</v>
      </c>
      <c r="Y92" s="27">
        <v>0.10500864803885221</v>
      </c>
      <c r="Z92" s="27">
        <v>0.1166523526003808</v>
      </c>
      <c r="AA92" s="27">
        <v>0.11380262033035952</v>
      </c>
      <c r="AB92" s="27">
        <v>0.11216655748627731</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8.6254783702111565E-2</v>
      </c>
      <c r="D98" s="27">
        <v>0.12273598861001343</v>
      </c>
      <c r="E98" s="27">
        <v>0.13545755571122345</v>
      </c>
      <c r="F98" s="27">
        <v>0.13068866024969053</v>
      </c>
      <c r="G98" s="27">
        <v>0.10736627733754445</v>
      </c>
      <c r="H98" s="27">
        <v>9.7834777193146899E-2</v>
      </c>
      <c r="I98" s="27">
        <v>9.4954309314482732E-2</v>
      </c>
      <c r="J98" s="27">
        <v>8.5823985243842729E-2</v>
      </c>
      <c r="K98" s="27">
        <v>8.1356943658073583E-2</v>
      </c>
      <c r="L98" s="27">
        <v>7.6254735246297625E-2</v>
      </c>
      <c r="M98" s="27">
        <v>6.5046757358208238E-2</v>
      </c>
      <c r="N98" s="27">
        <v>6.9832769064741021E-2</v>
      </c>
      <c r="O98" s="27">
        <v>7.0520614776963766E-2</v>
      </c>
      <c r="P98" s="27">
        <v>6.2103497742721551E-2</v>
      </c>
      <c r="Q98" s="27">
        <v>6.4739960097817406E-2</v>
      </c>
      <c r="R98" s="27">
        <v>6.3535262217919455E-2</v>
      </c>
      <c r="S98" s="27">
        <v>6.1448151944073229E-2</v>
      </c>
      <c r="T98" s="27">
        <v>7.8916965822163385E-2</v>
      </c>
      <c r="U98" s="27">
        <v>8.1781524307850961E-2</v>
      </c>
      <c r="V98" s="27">
        <v>8.2331810920355422E-2</v>
      </c>
      <c r="W98" s="27">
        <v>0.11559621511233006</v>
      </c>
      <c r="X98" s="27">
        <v>0.11363603919300785</v>
      </c>
      <c r="Y98" s="27">
        <v>0.10269321185872998</v>
      </c>
      <c r="Z98" s="27">
        <v>0.11003344963890802</v>
      </c>
      <c r="AA98" s="27">
        <v>0.11437088188899996</v>
      </c>
      <c r="AB98" s="27">
        <v>0.11696328186294043</v>
      </c>
    </row>
    <row r="99" spans="1:28" collapsed="1">
      <c r="A99" s="44" t="s">
        <v>19</v>
      </c>
      <c r="B99" s="44" t="s">
        <v>14</v>
      </c>
      <c r="C99" s="27">
        <v>0.29075529122660243</v>
      </c>
      <c r="D99" s="27">
        <v>0.24038962065331929</v>
      </c>
      <c r="E99" s="27">
        <v>0.28041467699918043</v>
      </c>
      <c r="F99" s="27">
        <v>0.27609006410256409</v>
      </c>
      <c r="G99" s="27">
        <v>0.24814108067141255</v>
      </c>
      <c r="H99" s="27">
        <v>0.31202962634835807</v>
      </c>
      <c r="I99" s="27">
        <v>0.28235951001323312</v>
      </c>
      <c r="J99" s="27">
        <v>0.28375973254880099</v>
      </c>
      <c r="K99" s="27">
        <v>0.29160403652118483</v>
      </c>
      <c r="L99" s="27">
        <v>0.30234745728089285</v>
      </c>
      <c r="M99" s="27">
        <v>0.30078171568788453</v>
      </c>
      <c r="N99" s="27">
        <v>0.31639588770656768</v>
      </c>
      <c r="O99" s="27">
        <v>0.31414632817799248</v>
      </c>
      <c r="P99" s="27">
        <v>0.28465904143158921</v>
      </c>
      <c r="Q99" s="27">
        <v>0.28509245527439253</v>
      </c>
      <c r="R99" s="27">
        <v>0.29585157758098085</v>
      </c>
      <c r="S99" s="27">
        <v>0.29187991919823464</v>
      </c>
      <c r="T99" s="27">
        <v>0.29175472027715654</v>
      </c>
      <c r="U99" s="27">
        <v>0.31944201518815407</v>
      </c>
      <c r="V99" s="27">
        <v>0.32596850297518265</v>
      </c>
      <c r="W99" s="27">
        <v>0.34028589508839174</v>
      </c>
      <c r="X99" s="27">
        <v>0.35085736520416277</v>
      </c>
      <c r="Y99" s="27">
        <v>0.31140328520114374</v>
      </c>
      <c r="Z99" s="27">
        <v>0.31326228468362838</v>
      </c>
      <c r="AA99" s="27">
        <v>0.33615558951947272</v>
      </c>
      <c r="AB99" s="27">
        <v>0.31974564108509645</v>
      </c>
    </row>
    <row r="100" spans="1:28">
      <c r="A100" s="44" t="s">
        <v>19</v>
      </c>
      <c r="B100" s="44" t="s">
        <v>202</v>
      </c>
      <c r="C100" s="27">
        <v>0.11167391576579112</v>
      </c>
      <c r="D100" s="27">
        <v>9.4712824728447151E-2</v>
      </c>
      <c r="E100" s="27">
        <v>0.10054268616768929</v>
      </c>
      <c r="F100" s="27">
        <v>0.10340126618015759</v>
      </c>
      <c r="G100" s="27">
        <v>9.2873716890922303E-2</v>
      </c>
      <c r="H100" s="27">
        <v>9.6541467909231057E-2</v>
      </c>
      <c r="I100" s="27">
        <v>0.1069182962932867</v>
      </c>
      <c r="J100" s="27">
        <v>0.1138536330518798</v>
      </c>
      <c r="K100" s="27">
        <v>0.12378979722152635</v>
      </c>
      <c r="L100" s="27">
        <v>0.12840941216300844</v>
      </c>
      <c r="M100" s="27">
        <v>0.12860529231349693</v>
      </c>
      <c r="N100" s="27">
        <v>0.14066964696809342</v>
      </c>
      <c r="O100" s="27">
        <v>0.14585862064810198</v>
      </c>
      <c r="P100" s="27">
        <v>0.14078165505879919</v>
      </c>
      <c r="Q100" s="27">
        <v>0.14918982443295925</v>
      </c>
      <c r="R100" s="27">
        <v>0.15092571912693553</v>
      </c>
      <c r="S100" s="27">
        <v>0.15057042933565923</v>
      </c>
      <c r="T100" s="27">
        <v>0.1501942074015099</v>
      </c>
      <c r="U100" s="27">
        <v>0.15729815397585248</v>
      </c>
      <c r="V100" s="27">
        <v>0.15612079873493934</v>
      </c>
      <c r="W100" s="27">
        <v>0.16313692975418309</v>
      </c>
      <c r="X100" s="27">
        <v>0.16694542988476579</v>
      </c>
      <c r="Y100" s="27">
        <v>0.1583889952593017</v>
      </c>
      <c r="Z100" s="27">
        <v>0.16481236415492351</v>
      </c>
      <c r="AA100" s="27">
        <v>0.16511467533813545</v>
      </c>
      <c r="AB100" s="27">
        <v>0.16377387715271272</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0.45816387864418667</v>
      </c>
      <c r="D103" s="27">
        <v>0.20306235695584887</v>
      </c>
      <c r="E103" s="27">
        <v>0.23511518234063433</v>
      </c>
      <c r="F103" s="27">
        <v>0.2515975370066848</v>
      </c>
      <c r="G103" s="27">
        <v>0.22791272975190663</v>
      </c>
      <c r="H103" s="27">
        <v>0.24203693496837306</v>
      </c>
      <c r="I103" s="27">
        <v>0.25168809032902378</v>
      </c>
      <c r="J103" s="27">
        <v>0.246740548219054</v>
      </c>
      <c r="K103" s="27">
        <v>0.25292918162694555</v>
      </c>
      <c r="L103" s="27">
        <v>0.24640278402026686</v>
      </c>
      <c r="M103" s="27">
        <v>0.23161279748456731</v>
      </c>
      <c r="N103" s="27">
        <v>0.24821246594295945</v>
      </c>
      <c r="O103" s="27">
        <v>0.2651248878275011</v>
      </c>
      <c r="P103" s="27">
        <v>0.24543622553312294</v>
      </c>
      <c r="Q103" s="27">
        <v>0.25604737395605459</v>
      </c>
      <c r="R103" s="27">
        <v>0.2561550925090203</v>
      </c>
      <c r="S103" s="27">
        <v>0.24987248225203332</v>
      </c>
      <c r="T103" s="27">
        <v>0.21337439498888558</v>
      </c>
      <c r="U103" s="27">
        <v>0.21723873558853454</v>
      </c>
      <c r="V103" s="27">
        <v>0.21038469340466195</v>
      </c>
      <c r="W103" s="27">
        <v>0.27098820732390599</v>
      </c>
      <c r="X103" s="27">
        <v>0.27006154479127498</v>
      </c>
      <c r="Y103" s="27">
        <v>0.24921424927627286</v>
      </c>
      <c r="Z103" s="27">
        <v>0.25962748509810013</v>
      </c>
      <c r="AA103" s="27">
        <v>0.26199134564291204</v>
      </c>
      <c r="AB103" s="27">
        <v>0.25239119479917588</v>
      </c>
    </row>
    <row r="104" spans="1:28">
      <c r="A104" s="44" t="s">
        <v>25</v>
      </c>
      <c r="B104" s="44" t="s">
        <v>14</v>
      </c>
      <c r="C104" s="27">
        <v>0.29015854125896917</v>
      </c>
      <c r="D104" s="27">
        <v>0.23743805718634486</v>
      </c>
      <c r="E104" s="27">
        <v>0.30595886198086542</v>
      </c>
      <c r="F104" s="27">
        <v>0.30024079011741683</v>
      </c>
      <c r="G104" s="27">
        <v>0.25085412296038762</v>
      </c>
      <c r="H104" s="27">
        <v>0.32589469510192687</v>
      </c>
      <c r="I104" s="27">
        <v>0.27946508505226325</v>
      </c>
      <c r="J104" s="27">
        <v>0.28607881819184455</v>
      </c>
      <c r="K104" s="27">
        <v>0.2900649105998277</v>
      </c>
      <c r="L104" s="27">
        <v>0.29149555074115624</v>
      </c>
      <c r="M104" s="27">
        <v>0.29051905591506089</v>
      </c>
      <c r="N104" s="27">
        <v>0.31254509615927417</v>
      </c>
      <c r="O104" s="27">
        <v>0.30566681377017679</v>
      </c>
      <c r="P104" s="27">
        <v>0.28258166517120487</v>
      </c>
      <c r="Q104" s="27">
        <v>0.27095640403125631</v>
      </c>
      <c r="R104" s="27">
        <v>0.28684491264953649</v>
      </c>
      <c r="S104" s="27">
        <v>0.28259613753361651</v>
      </c>
      <c r="T104" s="27">
        <v>0.28278015118345684</v>
      </c>
      <c r="U104" s="27">
        <v>0.31832886578219116</v>
      </c>
      <c r="V104" s="27">
        <v>0.32204885013157497</v>
      </c>
      <c r="W104" s="27">
        <v>0.34224596741966495</v>
      </c>
      <c r="X104" s="27">
        <v>0.35716014615603603</v>
      </c>
      <c r="Y104" s="27">
        <v>0.32027502158970445</v>
      </c>
      <c r="Z104" s="27">
        <v>0.30848626241194033</v>
      </c>
      <c r="AA104" s="27">
        <v>0.34359581436444342</v>
      </c>
      <c r="AB104" s="27">
        <v>0.30961451602572132</v>
      </c>
    </row>
    <row r="105" spans="1:28">
      <c r="A105" s="44" t="s">
        <v>25</v>
      </c>
      <c r="B105" s="44" t="s">
        <v>202</v>
      </c>
      <c r="C105" s="27">
        <v>0.10076006372065803</v>
      </c>
      <c r="D105" s="27">
        <v>9.0886653640040269E-2</v>
      </c>
      <c r="E105" s="27">
        <v>9.721085078659647E-2</v>
      </c>
      <c r="F105" s="27">
        <v>0.10254974327738815</v>
      </c>
      <c r="G105" s="27">
        <v>9.4311658931897246E-2</v>
      </c>
      <c r="H105" s="27">
        <v>9.6673528305488671E-2</v>
      </c>
      <c r="I105" s="27">
        <v>0.10972119717616111</v>
      </c>
      <c r="J105" s="27">
        <v>0.12164064804374962</v>
      </c>
      <c r="K105" s="27">
        <v>0.13379354440986299</v>
      </c>
      <c r="L105" s="27">
        <v>0.13917698036799339</v>
      </c>
      <c r="M105" s="27">
        <v>0.13659871820625807</v>
      </c>
      <c r="N105" s="27">
        <v>0.15122627851251516</v>
      </c>
      <c r="O105" s="27">
        <v>0.15526401875756696</v>
      </c>
      <c r="P105" s="27">
        <v>0.15269422190475712</v>
      </c>
      <c r="Q105" s="27">
        <v>0.16248825518323523</v>
      </c>
      <c r="R105" s="27">
        <v>0.16643587546778521</v>
      </c>
      <c r="S105" s="27">
        <v>0.16485956528144358</v>
      </c>
      <c r="T105" s="27">
        <v>0.16677951045488187</v>
      </c>
      <c r="U105" s="27">
        <v>0.17146703008973097</v>
      </c>
      <c r="V105" s="27">
        <v>0.16722706119662556</v>
      </c>
      <c r="W105" s="27">
        <v>0.17534819749053512</v>
      </c>
      <c r="X105" s="27">
        <v>0.1785626767038519</v>
      </c>
      <c r="Y105" s="27">
        <v>0.17321148266201811</v>
      </c>
      <c r="Z105" s="27">
        <v>0.17902735876930365</v>
      </c>
      <c r="AA105" s="27">
        <v>0.18065675792293337</v>
      </c>
      <c r="AB105" s="27">
        <v>0.17605177438435643</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9.3561143853314918E-2</v>
      </c>
      <c r="D108" s="27">
        <v>8.3760147894685652E-2</v>
      </c>
      <c r="E108" s="27">
        <v>9.4079797534983564E-2</v>
      </c>
      <c r="F108" s="27">
        <v>9.8238117048452547E-2</v>
      </c>
      <c r="G108" s="27">
        <v>9.327968956743489E-2</v>
      </c>
      <c r="H108" s="27">
        <v>9.9854924878546511E-2</v>
      </c>
      <c r="I108" s="27">
        <v>9.6918438140164445E-2</v>
      </c>
      <c r="J108" s="27">
        <v>9.6701348298635151E-2</v>
      </c>
      <c r="K108" s="27">
        <v>9.844891078185318E-2</v>
      </c>
      <c r="L108" s="27">
        <v>9.3132030529039025E-2</v>
      </c>
      <c r="M108" s="27">
        <v>9.3761271861117032E-2</v>
      </c>
      <c r="N108" s="27">
        <v>9.3350904774903404E-2</v>
      </c>
      <c r="O108" s="27">
        <v>8.8085774758068586E-2</v>
      </c>
      <c r="P108" s="27">
        <v>8.7402010471282501E-2</v>
      </c>
      <c r="Q108" s="27">
        <v>8.9755671046238328E-2</v>
      </c>
      <c r="R108" s="27">
        <v>8.8350258772020504E-2</v>
      </c>
      <c r="S108" s="27">
        <v>8.6644017372143348E-2</v>
      </c>
      <c r="T108" s="27">
        <v>0.13765376110607624</v>
      </c>
      <c r="U108" s="27">
        <v>0.13780270149281848</v>
      </c>
      <c r="V108" s="27">
        <v>0.13578762445761741</v>
      </c>
      <c r="W108" s="27">
        <v>0.14012324974747459</v>
      </c>
      <c r="X108" s="27">
        <v>0.13990099679897094</v>
      </c>
      <c r="Y108" s="27">
        <v>0.13932018878743094</v>
      </c>
      <c r="Z108" s="27">
        <v>0.1421548607681988</v>
      </c>
      <c r="AA108" s="27">
        <v>0.14126254840352287</v>
      </c>
      <c r="AB108" s="27">
        <v>0.14238030107152724</v>
      </c>
    </row>
    <row r="109" spans="1:28">
      <c r="A109" s="44" t="s">
        <v>26</v>
      </c>
      <c r="B109" s="44" t="s">
        <v>14</v>
      </c>
      <c r="C109" s="27">
        <v>0.29182182308364907</v>
      </c>
      <c r="D109" s="27">
        <v>0.24383311136478944</v>
      </c>
      <c r="E109" s="27">
        <v>0.25061312785388129</v>
      </c>
      <c r="F109" s="27">
        <v>0.24791421708523592</v>
      </c>
      <c r="G109" s="27">
        <v>0.20437601028625876</v>
      </c>
      <c r="H109" s="27">
        <v>0.2462780483884959</v>
      </c>
      <c r="I109" s="27">
        <v>0.2770693869253345</v>
      </c>
      <c r="J109" s="27">
        <v>0.27006135772543183</v>
      </c>
      <c r="K109" s="27">
        <v>0.28651413780577351</v>
      </c>
      <c r="L109" s="27">
        <v>0.31772055117242659</v>
      </c>
      <c r="M109" s="27">
        <v>0.3178419204570298</v>
      </c>
      <c r="N109" s="27">
        <v>0.3250984717905771</v>
      </c>
      <c r="O109" s="27">
        <v>0.32539339536171896</v>
      </c>
      <c r="P109" s="27">
        <v>0.28620402246880022</v>
      </c>
      <c r="Q109" s="27">
        <v>0.30376971932225716</v>
      </c>
      <c r="R109" s="27">
        <v>0.30596288040648512</v>
      </c>
      <c r="S109" s="27">
        <v>0.30635852060913937</v>
      </c>
      <c r="T109" s="27">
        <v>0.3065378660756593</v>
      </c>
      <c r="U109" s="27">
        <v>0.322778266324312</v>
      </c>
      <c r="V109" s="27">
        <v>0.3316788834017238</v>
      </c>
      <c r="W109" s="27">
        <v>0.33714468558936839</v>
      </c>
      <c r="X109" s="27">
        <v>0.3409280186530696</v>
      </c>
      <c r="Y109" s="27">
        <v>0.29807548436794651</v>
      </c>
      <c r="Z109" s="27">
        <v>0.31582591868858184</v>
      </c>
      <c r="AA109" s="27">
        <v>0.32630301244227045</v>
      </c>
      <c r="AB109" s="27">
        <v>0.34195335805098775</v>
      </c>
    </row>
    <row r="110" spans="1:28">
      <c r="A110" s="44" t="s">
        <v>26</v>
      </c>
      <c r="B110" s="44" t="s">
        <v>202</v>
      </c>
      <c r="C110" s="27">
        <v>0.10046262903866528</v>
      </c>
      <c r="D110" s="27">
        <v>8.8468524283935229E-2</v>
      </c>
      <c r="E110" s="27">
        <v>9.9817097918032824E-2</v>
      </c>
      <c r="F110" s="27">
        <v>0.10444914804020507</v>
      </c>
      <c r="G110" s="27">
        <v>0.10054250278560144</v>
      </c>
      <c r="H110" s="27">
        <v>0.10709711470334879</v>
      </c>
      <c r="I110" s="27">
        <v>0.11850460574980734</v>
      </c>
      <c r="J110" s="27">
        <v>0.13132316305541719</v>
      </c>
      <c r="K110" s="27">
        <v>0.145314502806489</v>
      </c>
      <c r="L110" s="27">
        <v>0.14736395086599102</v>
      </c>
      <c r="M110" s="27">
        <v>0.15546704885497881</v>
      </c>
      <c r="N110" s="27">
        <v>0.16092851606553318</v>
      </c>
      <c r="O110" s="27">
        <v>0.15873363783947431</v>
      </c>
      <c r="P110" s="27">
        <v>0.15970286864621525</v>
      </c>
      <c r="Q110" s="27">
        <v>0.16718724220398515</v>
      </c>
      <c r="R110" s="27">
        <v>0.16707127801101621</v>
      </c>
      <c r="S110" s="27">
        <v>0.16839740286079416</v>
      </c>
      <c r="T110" s="27">
        <v>0.16878805159497462</v>
      </c>
      <c r="U110" s="27">
        <v>0.17164463112339329</v>
      </c>
      <c r="V110" s="27">
        <v>0.17184667179863819</v>
      </c>
      <c r="W110" s="27">
        <v>0.17597947609247772</v>
      </c>
      <c r="X110" s="27">
        <v>0.17768029418054562</v>
      </c>
      <c r="Y110" s="27">
        <v>0.16987590813555481</v>
      </c>
      <c r="Z110" s="27">
        <v>0.176253418958249</v>
      </c>
      <c r="AA110" s="27">
        <v>0.17433041962733239</v>
      </c>
      <c r="AB110" s="27">
        <v>0.1784094124643027</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6.7551494672053181E-2</v>
      </c>
      <c r="D113" s="27">
        <v>0.15338504053048033</v>
      </c>
      <c r="E113" s="27">
        <v>0.12905067064123324</v>
      </c>
      <c r="F113" s="27">
        <v>0.11319555361696751</v>
      </c>
      <c r="G113" s="27">
        <v>8.4667540833866781E-2</v>
      </c>
      <c r="H113" s="27">
        <v>7.0797388834973232E-2</v>
      </c>
      <c r="I113" s="27">
        <v>6.8449436044414932E-2</v>
      </c>
      <c r="J113" s="27">
        <v>6.1088603070368508E-2</v>
      </c>
      <c r="K113" s="27">
        <v>5.6954010558625763E-2</v>
      </c>
      <c r="L113" s="27">
        <v>5.44034458085964E-2</v>
      </c>
      <c r="M113" s="27">
        <v>4.8300623193047357E-2</v>
      </c>
      <c r="N113" s="27">
        <v>5.2484290519491987E-2</v>
      </c>
      <c r="O113" s="27">
        <v>5.3428353197699952E-2</v>
      </c>
      <c r="P113" s="27">
        <v>4.5256431335629177E-2</v>
      </c>
      <c r="Q113" s="27">
        <v>4.7343845103070541E-2</v>
      </c>
      <c r="R113" s="27">
        <v>4.5990539183124443E-2</v>
      </c>
      <c r="S113" s="27">
        <v>4.4251556104004469E-2</v>
      </c>
      <c r="T113" s="27">
        <v>4.2883618580890376E-2</v>
      </c>
      <c r="U113" s="27">
        <v>4.5739285069069109E-2</v>
      </c>
      <c r="V113" s="27">
        <v>4.5835587609248753E-2</v>
      </c>
      <c r="W113" s="27">
        <v>4.7879161800849342E-2</v>
      </c>
      <c r="X113" s="27">
        <v>4.9402560820752429E-2</v>
      </c>
      <c r="Y113" s="27">
        <v>4.3215549412631157E-2</v>
      </c>
      <c r="Z113" s="27">
        <v>4.3924856045863651E-2</v>
      </c>
      <c r="AA113" s="27">
        <v>4.5140897071070697E-2</v>
      </c>
      <c r="AB113" s="27">
        <v>4.4805258238023754E-2</v>
      </c>
    </row>
    <row r="114" spans="1:28">
      <c r="A114" s="44" t="s">
        <v>27</v>
      </c>
      <c r="B114" s="44" t="s">
        <v>14</v>
      </c>
      <c r="C114" s="27" t="s">
        <v>262</v>
      </c>
      <c r="D114" s="27" t="s">
        <v>262</v>
      </c>
      <c r="E114" s="27" t="s">
        <v>262</v>
      </c>
      <c r="F114" s="27" t="s">
        <v>262</v>
      </c>
      <c r="G114" s="27">
        <v>0.32617867910879117</v>
      </c>
      <c r="H114" s="27">
        <v>0.35145027458814049</v>
      </c>
      <c r="I114" s="27">
        <v>0.36948414573745081</v>
      </c>
      <c r="J114" s="27">
        <v>0.36805887143648502</v>
      </c>
      <c r="K114" s="27">
        <v>0.35749438701288594</v>
      </c>
      <c r="L114" s="27">
        <v>0.33276070957034837</v>
      </c>
      <c r="M114" s="27">
        <v>0.32509092818981589</v>
      </c>
      <c r="N114" s="27">
        <v>0.33778664657129487</v>
      </c>
      <c r="O114" s="27">
        <v>0.36006135981894738</v>
      </c>
      <c r="P114" s="27">
        <v>0.32319378765305867</v>
      </c>
      <c r="Q114" s="27">
        <v>0.33709298426882334</v>
      </c>
      <c r="R114" s="27">
        <v>0.34634617932583261</v>
      </c>
      <c r="S114" s="27">
        <v>0.32780252446068409</v>
      </c>
      <c r="T114" s="27">
        <v>0.31949977047114475</v>
      </c>
      <c r="U114" s="27">
        <v>0.34454624888894403</v>
      </c>
      <c r="V114" s="27">
        <v>0.34938823146411035</v>
      </c>
      <c r="W114" s="27">
        <v>0.37006617002710501</v>
      </c>
      <c r="X114" s="27">
        <v>0.38404534318832956</v>
      </c>
      <c r="Y114" s="27">
        <v>0.33857780452700087</v>
      </c>
      <c r="Z114" s="27">
        <v>0.35470245422775593</v>
      </c>
      <c r="AA114" s="27">
        <v>0.35749898070298897</v>
      </c>
      <c r="AB114" s="27">
        <v>0.34995845099505207</v>
      </c>
    </row>
    <row r="115" spans="1:28">
      <c r="A115" s="44" t="s">
        <v>27</v>
      </c>
      <c r="B115" s="44" t="s">
        <v>202</v>
      </c>
      <c r="C115" s="27">
        <v>0.1117266671705059</v>
      </c>
      <c r="D115" s="27">
        <v>9.7053164093264394E-2</v>
      </c>
      <c r="E115" s="27">
        <v>0.1042184824768333</v>
      </c>
      <c r="F115" s="27">
        <v>0.10795389093752472</v>
      </c>
      <c r="G115" s="27">
        <v>9.2497400287381099E-2</v>
      </c>
      <c r="H115" s="27">
        <v>9.4113878644186869E-2</v>
      </c>
      <c r="I115" s="27">
        <v>0.10906144722598626</v>
      </c>
      <c r="J115" s="27">
        <v>0.12059862916254878</v>
      </c>
      <c r="K115" s="27">
        <v>0.12775379733070344</v>
      </c>
      <c r="L115" s="27">
        <v>0.132529263269557</v>
      </c>
      <c r="M115" s="27">
        <v>0.12920458920731648</v>
      </c>
      <c r="N115" s="27">
        <v>0.14556243765714785</v>
      </c>
      <c r="O115" s="27">
        <v>0.15557047900867535</v>
      </c>
      <c r="P115" s="27">
        <v>0.13927374810549892</v>
      </c>
      <c r="Q115" s="27">
        <v>0.14881219803091231</v>
      </c>
      <c r="R115" s="27">
        <v>0.14805191858214931</v>
      </c>
      <c r="S115" s="27">
        <v>0.14609437637609948</v>
      </c>
      <c r="T115" s="27">
        <v>0.14242213877089363</v>
      </c>
      <c r="U115" s="27">
        <v>0.15422673467536524</v>
      </c>
      <c r="V115" s="27">
        <v>0.15367771588995324</v>
      </c>
      <c r="W115" s="27">
        <v>0.16131833744684024</v>
      </c>
      <c r="X115" s="27">
        <v>0.16574168780453258</v>
      </c>
      <c r="Y115" s="27">
        <v>0.15027069987521022</v>
      </c>
      <c r="Z115" s="27">
        <v>0.15822675382011556</v>
      </c>
      <c r="AA115" s="27">
        <v>0.15804075371292189</v>
      </c>
      <c r="AB115" s="27">
        <v>0.15510032634688559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5.9952807907803204E-2</v>
      </c>
      <c r="D118" s="27">
        <v>5.0734726925945654E-2</v>
      </c>
      <c r="E118" s="27">
        <v>5.4842479402052106E-2</v>
      </c>
      <c r="F118" s="27">
        <v>5.5225157402029525E-2</v>
      </c>
      <c r="G118" s="27">
        <v>4.9590825175545521E-2</v>
      </c>
      <c r="H118" s="27">
        <v>5.1636530312436708E-2</v>
      </c>
      <c r="I118" s="27">
        <v>5.6047748036119976E-2</v>
      </c>
      <c r="J118" s="27">
        <v>5.2941613574770494E-2</v>
      </c>
      <c r="K118" s="27">
        <v>5.5484752781481274E-2</v>
      </c>
      <c r="L118" s="27">
        <v>5.5171147258509343E-2</v>
      </c>
      <c r="M118" s="27">
        <v>5.1506593510377861E-2</v>
      </c>
      <c r="N118" s="27">
        <v>5.2020460954670437E-2</v>
      </c>
      <c r="O118" s="27">
        <v>5.3201095391604343E-2</v>
      </c>
      <c r="P118" s="27">
        <v>5.0227379936188463E-2</v>
      </c>
      <c r="Q118" s="27">
        <v>5.0827104236234134E-2</v>
      </c>
      <c r="R118" s="27">
        <v>5.0082415861443054E-2</v>
      </c>
      <c r="S118" s="27">
        <v>4.8206569804418467E-2</v>
      </c>
      <c r="T118" s="27">
        <v>0.11910733265914586</v>
      </c>
      <c r="U118" s="27">
        <v>0.12349634099866351</v>
      </c>
      <c r="V118" s="27">
        <v>0.17365643271524064</v>
      </c>
      <c r="W118" s="27">
        <v>0.20243211159632515</v>
      </c>
      <c r="X118" s="27">
        <v>0.21601473035440016</v>
      </c>
      <c r="Y118" s="27">
        <v>0.19726967805935364</v>
      </c>
      <c r="Z118" s="27">
        <v>0.20554320062618769</v>
      </c>
      <c r="AA118" s="27">
        <v>0.22179057499971735</v>
      </c>
      <c r="AB118" s="27">
        <v>0.20150610182070988</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202</v>
      </c>
      <c r="C120" s="27">
        <v>0.11745873674082558</v>
      </c>
      <c r="D120" s="27">
        <v>9.7042625819573736E-2</v>
      </c>
      <c r="E120" s="27">
        <v>0.10108651513761097</v>
      </c>
      <c r="F120" s="27">
        <v>0.10264243583215671</v>
      </c>
      <c r="G120" s="27">
        <v>9.1583291496330294E-2</v>
      </c>
      <c r="H120" s="27">
        <v>9.6184398607388019E-2</v>
      </c>
      <c r="I120" s="27">
        <v>0.10129889944023536</v>
      </c>
      <c r="J120" s="27">
        <v>9.8703340060312506E-2</v>
      </c>
      <c r="K120" s="27">
        <v>0.10463525269508818</v>
      </c>
      <c r="L120" s="27">
        <v>0.10631548338566736</v>
      </c>
      <c r="M120" s="27">
        <v>0.10499530057208779</v>
      </c>
      <c r="N120" s="27">
        <v>0.11078086766970242</v>
      </c>
      <c r="O120" s="27">
        <v>0.11377268174648417</v>
      </c>
      <c r="P120" s="27">
        <v>0.1116170300229137</v>
      </c>
      <c r="Q120" s="27">
        <v>0.11497023108971674</v>
      </c>
      <c r="R120" s="27">
        <v>0.11568877688847609</v>
      </c>
      <c r="S120" s="27">
        <v>0.11591585155956337</v>
      </c>
      <c r="T120" s="27">
        <v>0.11326032453591939</v>
      </c>
      <c r="U120" s="27">
        <v>0.12023163242553141</v>
      </c>
      <c r="V120" s="27">
        <v>0.11943635944249986</v>
      </c>
      <c r="W120" s="27">
        <v>0.12547111099964539</v>
      </c>
      <c r="X120" s="27">
        <v>0.12993924594911169</v>
      </c>
      <c r="Y120" s="27">
        <v>0.12696247801622229</v>
      </c>
      <c r="Z120" s="27">
        <v>0.12941685736134542</v>
      </c>
      <c r="AA120" s="27">
        <v>0.13046159637620627</v>
      </c>
      <c r="AB120" s="27">
        <v>0.13088198383166122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1.01965440103414E-4</v>
      </c>
      <c r="E123" s="27">
        <v>1.4632780523847496E-4</v>
      </c>
      <c r="F123" s="27">
        <v>1.5488428280151239E-4</v>
      </c>
      <c r="G123" s="27">
        <v>1.5818012126464739E-4</v>
      </c>
      <c r="H123" s="27">
        <v>1.4771230036771246E-4</v>
      </c>
      <c r="I123" s="27">
        <v>1.5164789575328812E-4</v>
      </c>
      <c r="J123" s="27">
        <v>1.7604153073046646E-4</v>
      </c>
      <c r="K123" s="27">
        <v>1.80829662033541E-4</v>
      </c>
      <c r="L123" s="27">
        <v>1.8283891366801635E-4</v>
      </c>
      <c r="M123" s="27">
        <v>2.0391445367256081E-4</v>
      </c>
      <c r="N123" s="27">
        <v>2.3500970810055952E-4</v>
      </c>
      <c r="O123" s="27">
        <v>2.6286678002723361E-4</v>
      </c>
      <c r="P123" s="27">
        <v>3.1758465476385282E-4</v>
      </c>
      <c r="Q123" s="27">
        <v>3.4034049896104545E-4</v>
      </c>
      <c r="R123" s="27">
        <v>3.8702383143179967E-4</v>
      </c>
      <c r="S123" s="27">
        <v>4.569090981892571E-4</v>
      </c>
      <c r="T123" s="27">
        <v>5.0544458375716389E-4</v>
      </c>
      <c r="U123" s="27">
        <v>5.2767848826234653E-4</v>
      </c>
      <c r="V123" s="27">
        <v>5.8168763279164959E-4</v>
      </c>
      <c r="W123" s="27">
        <v>6.9727960792482417E-4</v>
      </c>
      <c r="X123" s="27">
        <v>7.2422900965290126E-4</v>
      </c>
      <c r="Y123" s="27">
        <v>7.2096474494107144E-4</v>
      </c>
      <c r="Z123" s="27">
        <v>7.7180726589149546E-4</v>
      </c>
      <c r="AA123" s="27">
        <v>8.5655692282976873E-4</v>
      </c>
      <c r="AB123" s="27">
        <v>1.0040286320919891E-3</v>
      </c>
    </row>
    <row r="124" spans="1:28">
      <c r="A124" s="44" t="s">
        <v>29</v>
      </c>
      <c r="B124" s="44" t="s">
        <v>14</v>
      </c>
      <c r="C124" s="27" t="s">
        <v>262</v>
      </c>
      <c r="D124" s="27" t="s">
        <v>262</v>
      </c>
      <c r="E124" s="27" t="s">
        <v>262</v>
      </c>
      <c r="F124" s="27" t="s">
        <v>262</v>
      </c>
      <c r="G124" s="27" t="s">
        <v>262</v>
      </c>
      <c r="H124" s="27" t="s">
        <v>262</v>
      </c>
      <c r="I124" s="27" t="s">
        <v>262</v>
      </c>
      <c r="J124" s="27" t="s">
        <v>262</v>
      </c>
      <c r="K124" s="27" t="s">
        <v>262</v>
      </c>
      <c r="L124" s="27">
        <v>0.29614535677913495</v>
      </c>
      <c r="M124" s="27">
        <v>0.28002728738967869</v>
      </c>
      <c r="N124" s="27">
        <v>0.28277554921052384</v>
      </c>
      <c r="O124" s="27">
        <v>0.29877983047794215</v>
      </c>
      <c r="P124" s="27">
        <v>0.26820834024333973</v>
      </c>
      <c r="Q124" s="27">
        <v>0.27838148966223653</v>
      </c>
      <c r="R124" s="27">
        <v>0.29018374787514906</v>
      </c>
      <c r="S124" s="27">
        <v>0.27223140634142473</v>
      </c>
      <c r="T124" s="27">
        <v>0.27957345844890813</v>
      </c>
      <c r="U124" s="27">
        <v>0.30144001765674766</v>
      </c>
      <c r="V124" s="27">
        <v>0.31831517272328103</v>
      </c>
      <c r="W124" s="27">
        <v>0.32577023805911182</v>
      </c>
      <c r="X124" s="27">
        <v>0.33277796613169142</v>
      </c>
      <c r="Y124" s="27">
        <v>0.29249221098935241</v>
      </c>
      <c r="Z124" s="27">
        <v>0.31574285843440136</v>
      </c>
      <c r="AA124" s="27">
        <v>0.31564611318654545</v>
      </c>
      <c r="AB124" s="27">
        <v>0.28457695617271433</v>
      </c>
    </row>
    <row r="125" spans="1:28">
      <c r="A125" s="44" t="s">
        <v>29</v>
      </c>
      <c r="B125" s="44" t="s">
        <v>202</v>
      </c>
      <c r="C125" s="27" t="s">
        <v>262</v>
      </c>
      <c r="D125" s="27">
        <v>4.5571822770569426E-2</v>
      </c>
      <c r="E125" s="27">
        <v>7.9657789908897242E-2</v>
      </c>
      <c r="F125" s="27">
        <v>6.5928105022831057E-2</v>
      </c>
      <c r="G125" s="27">
        <v>5.6670652968036528E-2</v>
      </c>
      <c r="H125" s="27">
        <v>5.4932458605523905E-2</v>
      </c>
      <c r="I125" s="27">
        <v>8.0769342148962364E-2</v>
      </c>
      <c r="J125" s="27">
        <v>8.3940433411533844E-2</v>
      </c>
      <c r="K125" s="27">
        <v>9.1828895836481558E-2</v>
      </c>
      <c r="L125" s="27">
        <v>0.10592510832569453</v>
      </c>
      <c r="M125" s="27">
        <v>9.7952678296740564E-2</v>
      </c>
      <c r="N125" s="27">
        <v>0.11513465246067985</v>
      </c>
      <c r="O125" s="27">
        <v>0.12605434584110403</v>
      </c>
      <c r="P125" s="27">
        <v>0.11416080691434886</v>
      </c>
      <c r="Q125" s="27">
        <v>0.11619123647499324</v>
      </c>
      <c r="R125" s="27">
        <v>0.12133388487708587</v>
      </c>
      <c r="S125" s="27">
        <v>0.11445304382799258</v>
      </c>
      <c r="T125" s="27">
        <v>0.11763323256860828</v>
      </c>
      <c r="U125" s="27">
        <v>0.11871825384371598</v>
      </c>
      <c r="V125" s="27">
        <v>0.12563179634389496</v>
      </c>
      <c r="W125" s="27">
        <v>0.12877251700720635</v>
      </c>
      <c r="X125" s="27">
        <v>0.14041488145566516</v>
      </c>
      <c r="Y125" s="27">
        <v>0.12312655859489302</v>
      </c>
      <c r="Z125" s="27">
        <v>0.13733475846529949</v>
      </c>
      <c r="AA125" s="27">
        <v>0.13379891984130154</v>
      </c>
      <c r="AB125" s="27">
        <v>0.13196068324204385</v>
      </c>
    </row>
  </sheetData>
  <sheetProtection algorithmName="SHA-512" hashValue="cJnZtJySbzjfjgouZnx8f5OeUzof0MS3VfeGzeUIFL9xO0/hk3qLFK7nYE3wCmJFzb5p0rWyfZD9SY5d9+jjvg==" saltValue="jniu6K6gIYYtYYaQSbLxPQ==" spinCount="100000" sheet="1" objects="1" scenarios="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248</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77466.488069999948</v>
      </c>
      <c r="D6" s="12">
        <v>59387.048409999996</v>
      </c>
      <c r="E6" s="12">
        <v>50383.303910000002</v>
      </c>
      <c r="F6" s="12">
        <v>46010.669023132199</v>
      </c>
      <c r="G6" s="12">
        <v>36011.6661426344</v>
      </c>
      <c r="H6" s="12">
        <v>24282.280159134967</v>
      </c>
      <c r="I6" s="12">
        <v>28290.668936983551</v>
      </c>
      <c r="J6" s="12">
        <v>27518.690189684341</v>
      </c>
      <c r="K6" s="12">
        <v>30386.192366301599</v>
      </c>
      <c r="L6" s="12">
        <v>27359.984012240093</v>
      </c>
      <c r="M6" s="12">
        <v>24567.574014685903</v>
      </c>
      <c r="N6" s="12">
        <v>19330.802499999998</v>
      </c>
      <c r="O6" s="12">
        <v>19643.610099999998</v>
      </c>
      <c r="P6" s="12">
        <v>18985.340100000001</v>
      </c>
      <c r="Q6" s="12">
        <v>20578.391900000002</v>
      </c>
      <c r="R6" s="12">
        <v>20124.052599999988</v>
      </c>
      <c r="S6" s="12">
        <v>10157.661599999999</v>
      </c>
      <c r="T6" s="12">
        <v>10181.4216</v>
      </c>
      <c r="U6" s="12">
        <v>10124.430899999999</v>
      </c>
      <c r="V6" s="12">
        <v>10562.978800000001</v>
      </c>
      <c r="W6" s="12">
        <v>10684.6204</v>
      </c>
      <c r="X6" s="12">
        <v>9436.362799999999</v>
      </c>
      <c r="Y6" s="12">
        <v>9867.3080000000009</v>
      </c>
      <c r="Z6" s="12">
        <v>10476.999399999999</v>
      </c>
      <c r="AA6" s="12">
        <v>10254.7412</v>
      </c>
      <c r="AB6" s="12">
        <v>9833.2235999999994</v>
      </c>
    </row>
    <row r="7" spans="1:28">
      <c r="A7" s="44" t="s">
        <v>19</v>
      </c>
      <c r="B7" s="44" t="s">
        <v>11</v>
      </c>
      <c r="C7" s="12">
        <v>30284.889299999999</v>
      </c>
      <c r="D7" s="12">
        <v>25433.430500000002</v>
      </c>
      <c r="E7" s="12">
        <v>21092.9342</v>
      </c>
      <c r="F7" s="12">
        <v>12170.411082982599</v>
      </c>
      <c r="G7" s="12">
        <v>7925.0540614031515</v>
      </c>
      <c r="H7" s="12">
        <v>6321.3025223236191</v>
      </c>
      <c r="I7" s="12">
        <v>6832.1839981846997</v>
      </c>
      <c r="J7" s="12">
        <v>6328.9061443237997</v>
      </c>
      <c r="K7" s="12">
        <v>7524.0518000000002</v>
      </c>
      <c r="L7" s="12">
        <v>3884.6864999999998</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1635.2155077988509</v>
      </c>
      <c r="D8" s="12">
        <v>991.46644672644402</v>
      </c>
      <c r="E8" s="12">
        <v>1306.984083772752</v>
      </c>
      <c r="F8" s="12">
        <v>4113.6945018444039</v>
      </c>
      <c r="G8" s="12">
        <v>4005.6929954293932</v>
      </c>
      <c r="H8" s="12">
        <v>3928.8646508753941</v>
      </c>
      <c r="I8" s="12">
        <v>3801.0254709093997</v>
      </c>
      <c r="J8" s="12">
        <v>4199.9603853911285</v>
      </c>
      <c r="K8" s="12">
        <v>3976.9156949365797</v>
      </c>
      <c r="L8" s="12">
        <v>6813.4178924226308</v>
      </c>
      <c r="M8" s="12">
        <v>6912.7949617276881</v>
      </c>
      <c r="N8" s="12">
        <v>7778.5461713162304</v>
      </c>
      <c r="O8" s="12">
        <v>7603.0938305372683</v>
      </c>
      <c r="P8" s="12">
        <v>7464.8405639495004</v>
      </c>
      <c r="Q8" s="12">
        <v>7312.865370858819</v>
      </c>
      <c r="R8" s="12">
        <v>6929.1849410888999</v>
      </c>
      <c r="S8" s="12">
        <v>7454.4226570975607</v>
      </c>
      <c r="T8" s="12">
        <v>10848.650136677057</v>
      </c>
      <c r="U8" s="12">
        <v>11695.926095161249</v>
      </c>
      <c r="V8" s="12">
        <v>9412.7735748516498</v>
      </c>
      <c r="W8" s="12">
        <v>8711.9550719320505</v>
      </c>
      <c r="X8" s="12">
        <v>7637.9478111884509</v>
      </c>
      <c r="Y8" s="12">
        <v>13767.520288552199</v>
      </c>
      <c r="Z8" s="12">
        <v>13598.906656863592</v>
      </c>
      <c r="AA8" s="12">
        <v>13413.970342401502</v>
      </c>
      <c r="AB8" s="12">
        <v>13374.4298068319</v>
      </c>
    </row>
    <row r="9" spans="1:28">
      <c r="A9" s="44" t="s">
        <v>19</v>
      </c>
      <c r="B9" s="44" t="s">
        <v>12</v>
      </c>
      <c r="C9" s="12">
        <v>59.540109000000001</v>
      </c>
      <c r="D9" s="12">
        <v>2776.7152000000001</v>
      </c>
      <c r="E9" s="12">
        <v>2103.5122000000001</v>
      </c>
      <c r="F9" s="12">
        <v>2558.5853999999999</v>
      </c>
      <c r="G9" s="12">
        <v>2729.0408000000002</v>
      </c>
      <c r="H9" s="12">
        <v>2431.0623000000001</v>
      </c>
      <c r="I9" s="12">
        <v>184.74957000000001</v>
      </c>
      <c r="J9" s="12">
        <v>161.15145999999999</v>
      </c>
      <c r="K9" s="12">
        <v>916.60080000000005</v>
      </c>
      <c r="L9" s="12">
        <v>822.29679999999996</v>
      </c>
      <c r="M9" s="12">
        <v>1136.4857999999999</v>
      </c>
      <c r="N9" s="12">
        <v>548.89170000000001</v>
      </c>
      <c r="O9" s="12">
        <v>515.47564999999997</v>
      </c>
      <c r="P9" s="12">
        <v>435.51555999999903</v>
      </c>
      <c r="Q9" s="12">
        <v>376.94749999999999</v>
      </c>
      <c r="R9" s="12">
        <v>0</v>
      </c>
      <c r="S9" s="12">
        <v>0</v>
      </c>
      <c r="T9" s="12">
        <v>0</v>
      </c>
      <c r="U9" s="12">
        <v>0</v>
      </c>
      <c r="V9" s="12">
        <v>0</v>
      </c>
      <c r="W9" s="12">
        <v>0</v>
      </c>
      <c r="X9" s="12">
        <v>0</v>
      </c>
      <c r="Y9" s="12">
        <v>0</v>
      </c>
      <c r="Z9" s="12">
        <v>0</v>
      </c>
      <c r="AA9" s="12">
        <v>0</v>
      </c>
      <c r="AB9" s="12">
        <v>0</v>
      </c>
    </row>
    <row r="10" spans="1:28">
      <c r="A10" s="44" t="s">
        <v>19</v>
      </c>
      <c r="B10" s="44" t="s">
        <v>5</v>
      </c>
      <c r="C10" s="12">
        <v>77.359797158429487</v>
      </c>
      <c r="D10" s="12">
        <v>65.061300082013304</v>
      </c>
      <c r="E10" s="12">
        <v>118.73772527163688</v>
      </c>
      <c r="F10" s="12">
        <v>1000.0406218482137</v>
      </c>
      <c r="G10" s="12">
        <v>1414.7314268024356</v>
      </c>
      <c r="H10" s="12">
        <v>1769.1510820275332</v>
      </c>
      <c r="I10" s="12">
        <v>479.54003563531637</v>
      </c>
      <c r="J10" s="12">
        <v>510.57685483686305</v>
      </c>
      <c r="K10" s="12">
        <v>1362.7418406198278</v>
      </c>
      <c r="L10" s="12">
        <v>1400.6652661160508</v>
      </c>
      <c r="M10" s="12">
        <v>3884.0958915506899</v>
      </c>
      <c r="N10" s="12">
        <v>2917.6879127040961</v>
      </c>
      <c r="O10" s="12">
        <v>3940.9718531068675</v>
      </c>
      <c r="P10" s="12">
        <v>4388.134528181009</v>
      </c>
      <c r="Q10" s="12">
        <v>4570.1569613659594</v>
      </c>
      <c r="R10" s="12">
        <v>7561.5888211367928</v>
      </c>
      <c r="S10" s="12">
        <v>13013.105751818872</v>
      </c>
      <c r="T10" s="12">
        <v>9360.589455099047</v>
      </c>
      <c r="U10" s="12">
        <v>8973.9017050805487</v>
      </c>
      <c r="V10" s="12">
        <v>12166.780870542088</v>
      </c>
      <c r="W10" s="12">
        <v>8545.3862030506189</v>
      </c>
      <c r="X10" s="12">
        <v>9967.0900141195798</v>
      </c>
      <c r="Y10" s="12">
        <v>8593.6718415399519</v>
      </c>
      <c r="Z10" s="12">
        <v>9892.5013819603773</v>
      </c>
      <c r="AA10" s="12">
        <v>12741.843221960789</v>
      </c>
      <c r="AB10" s="12">
        <v>15049.452115931919</v>
      </c>
    </row>
    <row r="11" spans="1:28">
      <c r="A11" s="44" t="s">
        <v>19</v>
      </c>
      <c r="B11" s="44" t="s">
        <v>3</v>
      </c>
      <c r="C11" s="12">
        <v>15098.401248999995</v>
      </c>
      <c r="D11" s="12">
        <v>16995.441385999999</v>
      </c>
      <c r="E11" s="12">
        <v>14127.33347</v>
      </c>
      <c r="F11" s="12">
        <v>12584.11886</v>
      </c>
      <c r="G11" s="12">
        <v>15088.633664999998</v>
      </c>
      <c r="H11" s="12">
        <v>17460.610463999998</v>
      </c>
      <c r="I11" s="12">
        <v>15214.133637999998</v>
      </c>
      <c r="J11" s="12">
        <v>14788.545174999997</v>
      </c>
      <c r="K11" s="12">
        <v>14378.356964000001</v>
      </c>
      <c r="L11" s="12">
        <v>17980.2948</v>
      </c>
      <c r="M11" s="12">
        <v>17973.0497</v>
      </c>
      <c r="N11" s="12">
        <v>17231.299749999998</v>
      </c>
      <c r="O11" s="12">
        <v>15086.674804999999</v>
      </c>
      <c r="P11" s="12">
        <v>18058.903225999995</v>
      </c>
      <c r="Q11" s="12">
        <v>15602.536729999989</v>
      </c>
      <c r="R11" s="12">
        <v>14417.425791999996</v>
      </c>
      <c r="S11" s="12">
        <v>14551.910620000001</v>
      </c>
      <c r="T11" s="12">
        <v>13828.520429999997</v>
      </c>
      <c r="U11" s="12">
        <v>14864.699575999997</v>
      </c>
      <c r="V11" s="12">
        <v>16062.135879999998</v>
      </c>
      <c r="W11" s="12">
        <v>14951.17123</v>
      </c>
      <c r="X11" s="12">
        <v>13917.559884999999</v>
      </c>
      <c r="Y11" s="12">
        <v>17389.253359999995</v>
      </c>
      <c r="Z11" s="12">
        <v>15207.031139999996</v>
      </c>
      <c r="AA11" s="12">
        <v>14990.419839999995</v>
      </c>
      <c r="AB11" s="12">
        <v>15388.506313999995</v>
      </c>
    </row>
    <row r="12" spans="1:28">
      <c r="A12" s="44" t="s">
        <v>19</v>
      </c>
      <c r="B12" s="44" t="s">
        <v>99</v>
      </c>
      <c r="C12" s="12">
        <v>0</v>
      </c>
      <c r="D12" s="12">
        <v>2.4254357999999998</v>
      </c>
      <c r="E12" s="12">
        <v>1219.3957</v>
      </c>
      <c r="F12" s="12">
        <v>112.02623509999998</v>
      </c>
      <c r="G12" s="12">
        <v>890.30458069999997</v>
      </c>
      <c r="H12" s="12">
        <v>1011.55196</v>
      </c>
      <c r="I12" s="12">
        <v>0.181282396741</v>
      </c>
      <c r="J12" s="12">
        <v>3.8508121999999998E-5</v>
      </c>
      <c r="K12" s="12">
        <v>2.5771385499999999</v>
      </c>
      <c r="L12" s="12">
        <v>0.72500138915799905</v>
      </c>
      <c r="M12" s="12">
        <v>0.54376349435799998</v>
      </c>
      <c r="N12" s="12">
        <v>4.8982402</v>
      </c>
      <c r="O12" s="12">
        <v>1.139056328983</v>
      </c>
      <c r="P12" s="12">
        <v>12.477593999999989</v>
      </c>
      <c r="Q12" s="12">
        <v>0.30895089231</v>
      </c>
      <c r="R12" s="12">
        <v>0.25007138772199999</v>
      </c>
      <c r="S12" s="12">
        <v>1.2793638152719999</v>
      </c>
      <c r="T12" s="12">
        <v>4.7280917999999899</v>
      </c>
      <c r="U12" s="12">
        <v>0.5595820937959991</v>
      </c>
      <c r="V12" s="12">
        <v>0.54234921999999997</v>
      </c>
      <c r="W12" s="12">
        <v>16.246255999999999</v>
      </c>
      <c r="X12" s="12">
        <v>3.5461400000000003</v>
      </c>
      <c r="Y12" s="12">
        <v>3.4995253999999898</v>
      </c>
      <c r="Z12" s="12">
        <v>1.725320959999999E-4</v>
      </c>
      <c r="AA12" s="12">
        <v>20.033035299999888</v>
      </c>
      <c r="AB12" s="12">
        <v>5.5425808999999795</v>
      </c>
    </row>
    <row r="13" spans="1:28">
      <c r="A13" s="44" t="s">
        <v>19</v>
      </c>
      <c r="B13" s="44" t="s">
        <v>9</v>
      </c>
      <c r="C13" s="12">
        <v>32542.676404999991</v>
      </c>
      <c r="D13" s="12">
        <v>51206.093672582858</v>
      </c>
      <c r="E13" s="12">
        <v>65457.577789882627</v>
      </c>
      <c r="F13" s="12">
        <v>77822.372746364228</v>
      </c>
      <c r="G13" s="12">
        <v>91873.738615909315</v>
      </c>
      <c r="H13" s="12">
        <v>92449.187202021873</v>
      </c>
      <c r="I13" s="12">
        <v>97320.008870792371</v>
      </c>
      <c r="J13" s="12">
        <v>102973.38273233705</v>
      </c>
      <c r="K13" s="12">
        <v>103369.28925449976</v>
      </c>
      <c r="L13" s="12">
        <v>104350.66490870428</v>
      </c>
      <c r="M13" s="12">
        <v>110046.37251715988</v>
      </c>
      <c r="N13" s="12">
        <v>118484.83850975578</v>
      </c>
      <c r="O13" s="12">
        <v>122840.77192057623</v>
      </c>
      <c r="P13" s="12">
        <v>128128.82497874164</v>
      </c>
      <c r="Q13" s="12">
        <v>129676.3434211647</v>
      </c>
      <c r="R13" s="12">
        <v>131600.26274895831</v>
      </c>
      <c r="S13" s="12">
        <v>133867.2539447032</v>
      </c>
      <c r="T13" s="12">
        <v>133080.27809722594</v>
      </c>
      <c r="U13" s="12">
        <v>131522.3335963118</v>
      </c>
      <c r="V13" s="12">
        <v>127884.11610074542</v>
      </c>
      <c r="W13" s="12">
        <v>131573.99449735938</v>
      </c>
      <c r="X13" s="12">
        <v>131056.68251065716</v>
      </c>
      <c r="Y13" s="12">
        <v>128912.39457081398</v>
      </c>
      <c r="Z13" s="12">
        <v>128468.83722274279</v>
      </c>
      <c r="AA13" s="12">
        <v>128046.78482795882</v>
      </c>
      <c r="AB13" s="12">
        <v>129728.41305697168</v>
      </c>
    </row>
    <row r="14" spans="1:28">
      <c r="A14" s="44" t="s">
        <v>19</v>
      </c>
      <c r="B14" s="44" t="s">
        <v>8</v>
      </c>
      <c r="C14" s="12">
        <v>21890.258753999984</v>
      </c>
      <c r="D14" s="12">
        <v>23043.992323405604</v>
      </c>
      <c r="E14" s="12">
        <v>23131.414136381638</v>
      </c>
      <c r="F14" s="12">
        <v>26232.64680560695</v>
      </c>
      <c r="G14" s="12">
        <v>27444.284877838621</v>
      </c>
      <c r="H14" s="12">
        <v>29122.40046154982</v>
      </c>
      <c r="I14" s="12">
        <v>32844.761639067125</v>
      </c>
      <c r="J14" s="12">
        <v>32557.992905643427</v>
      </c>
      <c r="K14" s="12">
        <v>33280.80221928528</v>
      </c>
      <c r="L14" s="12">
        <v>36308.173077682019</v>
      </c>
      <c r="M14" s="12">
        <v>37167.843386389774</v>
      </c>
      <c r="N14" s="12">
        <v>39014.109296798524</v>
      </c>
      <c r="O14" s="12">
        <v>39313.518571966459</v>
      </c>
      <c r="P14" s="12">
        <v>33967.732399813751</v>
      </c>
      <c r="Q14" s="12">
        <v>36215.944881397823</v>
      </c>
      <c r="R14" s="12">
        <v>38010.172864691369</v>
      </c>
      <c r="S14" s="12">
        <v>41950.100586739609</v>
      </c>
      <c r="T14" s="12">
        <v>45942.385273954147</v>
      </c>
      <c r="U14" s="12">
        <v>49677.712947992681</v>
      </c>
      <c r="V14" s="12">
        <v>52963.412379329631</v>
      </c>
      <c r="W14" s="12">
        <v>57460.571262840043</v>
      </c>
      <c r="X14" s="12">
        <v>61737.691374288144</v>
      </c>
      <c r="Y14" s="12">
        <v>56184.277094921068</v>
      </c>
      <c r="Z14" s="12">
        <v>60291.436758406671</v>
      </c>
      <c r="AA14" s="12">
        <v>64514.207100442465</v>
      </c>
      <c r="AB14" s="12">
        <v>67160.44755618932</v>
      </c>
    </row>
    <row r="15" spans="1:28">
      <c r="A15" s="44" t="s">
        <v>19</v>
      </c>
      <c r="B15" s="44" t="s">
        <v>91</v>
      </c>
      <c r="C15" s="12">
        <v>778.87378899999885</v>
      </c>
      <c r="D15" s="12">
        <v>1475.2783607453375</v>
      </c>
      <c r="E15" s="12">
        <v>2107.0088865556199</v>
      </c>
      <c r="F15" s="12">
        <v>2542.6651259290697</v>
      </c>
      <c r="G15" s="12">
        <v>2357.9458187038299</v>
      </c>
      <c r="H15" s="12">
        <v>2603.5299654019691</v>
      </c>
      <c r="I15" s="12">
        <v>2864.614388357119</v>
      </c>
      <c r="J15" s="12">
        <v>2908.9105693130987</v>
      </c>
      <c r="K15" s="12">
        <v>3067.4931764364887</v>
      </c>
      <c r="L15" s="12">
        <v>3162.7314054192875</v>
      </c>
      <c r="M15" s="12">
        <v>3454.4512456466091</v>
      </c>
      <c r="N15" s="12">
        <v>3712.73141392872</v>
      </c>
      <c r="O15" s="12">
        <v>3720.4420903526589</v>
      </c>
      <c r="P15" s="12">
        <v>3272.83658454343</v>
      </c>
      <c r="Q15" s="12">
        <v>3410.09535339376</v>
      </c>
      <c r="R15" s="12">
        <v>3360.2445909605003</v>
      </c>
      <c r="S15" s="12">
        <v>3231.3050604068003</v>
      </c>
      <c r="T15" s="12">
        <v>4663.8633269311986</v>
      </c>
      <c r="U15" s="12">
        <v>4815.2458602401002</v>
      </c>
      <c r="V15" s="12">
        <v>4706.3167071566004</v>
      </c>
      <c r="W15" s="12">
        <v>7608.1330762697999</v>
      </c>
      <c r="X15" s="12">
        <v>7287.7965593997997</v>
      </c>
      <c r="Y15" s="12">
        <v>6649.668248613898</v>
      </c>
      <c r="Z15" s="12">
        <v>6658.8943370627976</v>
      </c>
      <c r="AA15" s="12">
        <v>6620.1608024226989</v>
      </c>
      <c r="AB15" s="12">
        <v>6196.274692014601</v>
      </c>
    </row>
    <row r="16" spans="1:28">
      <c r="A16" s="44" t="s">
        <v>19</v>
      </c>
      <c r="B16" s="44" t="s">
        <v>15</v>
      </c>
      <c r="C16" s="12">
        <v>1201.5892499999991</v>
      </c>
      <c r="D16" s="12">
        <v>1416.054869999999</v>
      </c>
      <c r="E16" s="12">
        <v>1510.4492299999988</v>
      </c>
      <c r="F16" s="12">
        <v>1476.3674399999991</v>
      </c>
      <c r="G16" s="12">
        <v>4910.285596723239</v>
      </c>
      <c r="H16" s="12">
        <v>6237.3092487182012</v>
      </c>
      <c r="I16" s="12">
        <v>13086.711242308318</v>
      </c>
      <c r="J16" s="12">
        <v>13059.481147337679</v>
      </c>
      <c r="K16" s="12">
        <v>13675.342282039639</v>
      </c>
      <c r="L16" s="12">
        <v>14741.302803296348</v>
      </c>
      <c r="M16" s="12">
        <v>14935.215306825587</v>
      </c>
      <c r="N16" s="12">
        <v>15592.348942679733</v>
      </c>
      <c r="O16" s="12">
        <v>15324.226275401901</v>
      </c>
      <c r="P16" s="12">
        <v>14263.973638272388</v>
      </c>
      <c r="Q16" s="12">
        <v>14325.15317649429</v>
      </c>
      <c r="R16" s="12">
        <v>14673.757281063712</v>
      </c>
      <c r="S16" s="12">
        <v>14358.60788532778</v>
      </c>
      <c r="T16" s="12">
        <v>15026.192486554071</v>
      </c>
      <c r="U16" s="12">
        <v>15999.66480334763</v>
      </c>
      <c r="V16" s="12">
        <v>16946.950212455104</v>
      </c>
      <c r="W16" s="12">
        <v>17383.2502126941</v>
      </c>
      <c r="X16" s="12">
        <v>17712.350976452039</v>
      </c>
      <c r="Y16" s="12">
        <v>15892.582124917399</v>
      </c>
      <c r="Z16" s="12">
        <v>16043.58682611358</v>
      </c>
      <c r="AA16" s="12">
        <v>17182.428477619029</v>
      </c>
      <c r="AB16" s="12">
        <v>16416.7387838018</v>
      </c>
    </row>
    <row r="17" spans="1:28">
      <c r="A17" s="44" t="s">
        <v>19</v>
      </c>
      <c r="B17" s="44" t="s">
        <v>201</v>
      </c>
      <c r="C17" s="12">
        <v>89.102762429999984</v>
      </c>
      <c r="D17" s="12">
        <v>90.370291419999887</v>
      </c>
      <c r="E17" s="12">
        <v>113.23702830000001</v>
      </c>
      <c r="F17" s="12">
        <v>135.34474607000001</v>
      </c>
      <c r="G17" s="12">
        <v>142.2584487</v>
      </c>
      <c r="H17" s="12">
        <v>172.4989204999998</v>
      </c>
      <c r="I17" s="12">
        <v>228.36296908</v>
      </c>
      <c r="J17" s="12">
        <v>292.08882469999992</v>
      </c>
      <c r="K17" s="12">
        <v>383.4477097999997</v>
      </c>
      <c r="L17" s="12">
        <v>480.17189909999985</v>
      </c>
      <c r="M17" s="12">
        <v>577.99657169999898</v>
      </c>
      <c r="N17" s="12">
        <v>757.12658750000003</v>
      </c>
      <c r="O17" s="12">
        <v>929.70627649999903</v>
      </c>
      <c r="P17" s="12">
        <v>1053.9615016999999</v>
      </c>
      <c r="Q17" s="12">
        <v>1304.2017804999989</v>
      </c>
      <c r="R17" s="12">
        <v>1527.440985</v>
      </c>
      <c r="S17" s="12">
        <v>1738.0964479999989</v>
      </c>
      <c r="T17" s="12">
        <v>1982.4575204999978</v>
      </c>
      <c r="U17" s="12">
        <v>2339.123396</v>
      </c>
      <c r="V17" s="12">
        <v>2615.5193673999997</v>
      </c>
      <c r="W17" s="12">
        <v>3056.7729114999997</v>
      </c>
      <c r="X17" s="12">
        <v>3481.2778359999988</v>
      </c>
      <c r="Y17" s="12">
        <v>3682.607023</v>
      </c>
      <c r="Z17" s="12">
        <v>4221.9444080000003</v>
      </c>
      <c r="AA17" s="12">
        <v>4659.2136309999996</v>
      </c>
      <c r="AB17" s="12">
        <v>5048.8458319999991</v>
      </c>
    </row>
    <row r="18" spans="1:28">
      <c r="A18" s="50" t="s">
        <v>88</v>
      </c>
      <c r="B18" s="50"/>
      <c r="C18" s="26">
        <v>181124.39499338716</v>
      </c>
      <c r="D18" s="26">
        <v>182883.37819676226</v>
      </c>
      <c r="E18" s="26">
        <v>182671.88836016427</v>
      </c>
      <c r="F18" s="26">
        <v>186758.94258887769</v>
      </c>
      <c r="G18" s="26">
        <v>194793.63702984439</v>
      </c>
      <c r="H18" s="26">
        <v>187789.74893655337</v>
      </c>
      <c r="I18" s="26">
        <v>201146.94204171462</v>
      </c>
      <c r="J18" s="26">
        <v>205299.68642707553</v>
      </c>
      <c r="K18" s="26">
        <v>212323.81124646918</v>
      </c>
      <c r="L18" s="26">
        <v>217305.1143663699</v>
      </c>
      <c r="M18" s="26">
        <v>220656.4231591805</v>
      </c>
      <c r="N18" s="26">
        <v>225373.28102488309</v>
      </c>
      <c r="O18" s="26">
        <v>228919.6304297703</v>
      </c>
      <c r="P18" s="26">
        <v>230032.54067520169</v>
      </c>
      <c r="Q18" s="26">
        <v>233372.94602606766</v>
      </c>
      <c r="R18" s="26">
        <v>238204.38069628726</v>
      </c>
      <c r="S18" s="26">
        <v>240323.74391790907</v>
      </c>
      <c r="T18" s="26">
        <v>244919.08641874147</v>
      </c>
      <c r="U18" s="26">
        <v>250013.59846222779</v>
      </c>
      <c r="V18" s="26">
        <v>253321.52624170046</v>
      </c>
      <c r="W18" s="26">
        <v>259992.101121646</v>
      </c>
      <c r="X18" s="26">
        <v>262238.30590710515</v>
      </c>
      <c r="Y18" s="26">
        <v>260942.78207775846</v>
      </c>
      <c r="Z18" s="26">
        <v>264860.13830368192</v>
      </c>
      <c r="AA18" s="26">
        <v>272443.8024791053</v>
      </c>
      <c r="AB18" s="26">
        <v>278201.87433864124</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36430.749999999985</v>
      </c>
      <c r="D21" s="12">
        <v>25477.447090000001</v>
      </c>
      <c r="E21" s="12">
        <v>21776.0134</v>
      </c>
      <c r="F21" s="12">
        <v>23276.719300000001</v>
      </c>
      <c r="G21" s="12">
        <v>15551.616046952302</v>
      </c>
      <c r="H21" s="12">
        <v>10137.4645764665</v>
      </c>
      <c r="I21" s="12">
        <v>11804.8518789516</v>
      </c>
      <c r="J21" s="12">
        <v>10963.743134627801</v>
      </c>
      <c r="K21" s="12">
        <v>12594.6683532886</v>
      </c>
      <c r="L21" s="12">
        <v>8953.8250000000007</v>
      </c>
      <c r="M21" s="12">
        <v>7637.2124000000003</v>
      </c>
      <c r="N21" s="12">
        <v>8256.9343000000008</v>
      </c>
      <c r="O21" s="12">
        <v>8712.0676999999996</v>
      </c>
      <c r="P21" s="12">
        <v>8268.2756000000008</v>
      </c>
      <c r="Q21" s="12">
        <v>8872.9925000000003</v>
      </c>
      <c r="R21" s="12">
        <v>8789.0909999999894</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16.53173</v>
      </c>
      <c r="D23" s="12">
        <v>34.949424999999998</v>
      </c>
      <c r="E23" s="12">
        <v>69.459396400309998</v>
      </c>
      <c r="F23" s="12">
        <v>757.02585749005004</v>
      </c>
      <c r="G23" s="12">
        <v>808.95875637427002</v>
      </c>
      <c r="H23" s="12">
        <v>787.5515536122</v>
      </c>
      <c r="I23" s="12">
        <v>881.57231175610002</v>
      </c>
      <c r="J23" s="12">
        <v>812.43121342196991</v>
      </c>
      <c r="K23" s="12">
        <v>728.9444570774001</v>
      </c>
      <c r="L23" s="12">
        <v>1646.5304269543001</v>
      </c>
      <c r="M23" s="12">
        <v>1778.7746089238999</v>
      </c>
      <c r="N23" s="12">
        <v>1543.0634880471</v>
      </c>
      <c r="O23" s="12">
        <v>1396.8935782609999</v>
      </c>
      <c r="P23" s="12">
        <v>1725.946420431</v>
      </c>
      <c r="Q23" s="12">
        <v>1574.2602167376901</v>
      </c>
      <c r="R23" s="12">
        <v>1691.8673410115</v>
      </c>
      <c r="S23" s="12">
        <v>1892.497513046</v>
      </c>
      <c r="T23" s="12">
        <v>1549.7131287655</v>
      </c>
      <c r="U23" s="12">
        <v>1988.672960847</v>
      </c>
      <c r="V23" s="12">
        <v>1.202223E-2</v>
      </c>
      <c r="W23" s="12">
        <v>1.13572439999999E-2</v>
      </c>
      <c r="X23" s="12">
        <v>1.19713675E-2</v>
      </c>
      <c r="Y23" s="12">
        <v>1.1908415E-2</v>
      </c>
      <c r="Z23" s="12">
        <v>1.1847603999999999E-2</v>
      </c>
      <c r="AA23" s="12">
        <v>1.15751839999999E-2</v>
      </c>
      <c r="AB23" s="12">
        <v>1.1605071999999999E-2</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5.0730005251169992</v>
      </c>
      <c r="D25" s="12">
        <v>58.530556019357</v>
      </c>
      <c r="E25" s="12">
        <v>48.457633371023888</v>
      </c>
      <c r="F25" s="12">
        <v>308.68652776989984</v>
      </c>
      <c r="G25" s="12">
        <v>419.52871630405997</v>
      </c>
      <c r="H25" s="12">
        <v>721.90020697101988</v>
      </c>
      <c r="I25" s="12">
        <v>10.268468503280001</v>
      </c>
      <c r="J25" s="12">
        <v>2.0735054218350002</v>
      </c>
      <c r="K25" s="12">
        <v>318.27029545701799</v>
      </c>
      <c r="L25" s="12">
        <v>95.753728986760009</v>
      </c>
      <c r="M25" s="12">
        <v>1432.8949170364551</v>
      </c>
      <c r="N25" s="12">
        <v>916.55630998647985</v>
      </c>
      <c r="O25" s="12">
        <v>1315.599364036714</v>
      </c>
      <c r="P25" s="12">
        <v>759.19627628484</v>
      </c>
      <c r="Q25" s="12">
        <v>730.41613094937884</v>
      </c>
      <c r="R25" s="12">
        <v>1636.7352285933991</v>
      </c>
      <c r="S25" s="12">
        <v>4087.8261530784698</v>
      </c>
      <c r="T25" s="12">
        <v>2003.396796195658</v>
      </c>
      <c r="U25" s="12">
        <v>2095.005266217699</v>
      </c>
      <c r="V25" s="12">
        <v>3240.0922121212998</v>
      </c>
      <c r="W25" s="12">
        <v>1707.3988499842501</v>
      </c>
      <c r="X25" s="12">
        <v>1591.83197620596</v>
      </c>
      <c r="Y25" s="12">
        <v>1420.0006346973</v>
      </c>
      <c r="Z25" s="12">
        <v>2246.051007905899</v>
      </c>
      <c r="AA25" s="12">
        <v>2283.0107298225998</v>
      </c>
      <c r="AB25" s="12">
        <v>2792.4127549755003</v>
      </c>
    </row>
    <row r="26" spans="1:28" s="34" customFormat="1">
      <c r="A26" s="44" t="s">
        <v>25</v>
      </c>
      <c r="B26" s="44" t="s">
        <v>3</v>
      </c>
      <c r="C26" s="12">
        <v>3399.2718149999992</v>
      </c>
      <c r="D26" s="12">
        <v>3262.5339400000003</v>
      </c>
      <c r="E26" s="12">
        <v>3468.1824439999991</v>
      </c>
      <c r="F26" s="12">
        <v>2848.9585360000001</v>
      </c>
      <c r="G26" s="12">
        <v>3773.24197</v>
      </c>
      <c r="H26" s="12">
        <v>3346.88411</v>
      </c>
      <c r="I26" s="12">
        <v>2744.3199599999989</v>
      </c>
      <c r="J26" s="12">
        <v>2816.1572049999986</v>
      </c>
      <c r="K26" s="12">
        <v>2598.3181799999993</v>
      </c>
      <c r="L26" s="12">
        <v>3193.5760199999986</v>
      </c>
      <c r="M26" s="12">
        <v>3392.33448</v>
      </c>
      <c r="N26" s="12">
        <v>3192.8479299999999</v>
      </c>
      <c r="O26" s="12">
        <v>2583.312445</v>
      </c>
      <c r="P26" s="12">
        <v>3802.4381400000002</v>
      </c>
      <c r="Q26" s="12">
        <v>3190.2795099999903</v>
      </c>
      <c r="R26" s="12">
        <v>2761.5787919999998</v>
      </c>
      <c r="S26" s="12">
        <v>2865.9088300000003</v>
      </c>
      <c r="T26" s="12">
        <v>2716.2580599999992</v>
      </c>
      <c r="U26" s="12">
        <v>3224.3469259999993</v>
      </c>
      <c r="V26" s="12">
        <v>3496.0509399999992</v>
      </c>
      <c r="W26" s="12">
        <v>3264.6414599999998</v>
      </c>
      <c r="X26" s="12">
        <v>2864.3285850000002</v>
      </c>
      <c r="Y26" s="12">
        <v>4008.0080899999984</v>
      </c>
      <c r="Z26" s="12">
        <v>3215.0284099999981</v>
      </c>
      <c r="AA26" s="12">
        <v>3143.790059999998</v>
      </c>
      <c r="AB26" s="12">
        <v>3115.11681</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7791.1810800000003</v>
      </c>
      <c r="D28" s="12">
        <v>19537.948212258227</v>
      </c>
      <c r="E28" s="12">
        <v>22943.691043133967</v>
      </c>
      <c r="F28" s="12">
        <v>25809.680922553045</v>
      </c>
      <c r="G28" s="12">
        <v>29812.105784071908</v>
      </c>
      <c r="H28" s="12">
        <v>27517.924196541811</v>
      </c>
      <c r="I28" s="12">
        <v>29292.780648510121</v>
      </c>
      <c r="J28" s="12">
        <v>30442.95726119445</v>
      </c>
      <c r="K28" s="12">
        <v>30726.023535876633</v>
      </c>
      <c r="L28" s="12">
        <v>30428.343619989715</v>
      </c>
      <c r="M28" s="12">
        <v>30567.845052993405</v>
      </c>
      <c r="N28" s="12">
        <v>31906.657891188075</v>
      </c>
      <c r="O28" s="12">
        <v>31937.838589536299</v>
      </c>
      <c r="P28" s="12">
        <v>36438.504542561102</v>
      </c>
      <c r="Q28" s="12">
        <v>33001.607092874518</v>
      </c>
      <c r="R28" s="12">
        <v>34940.72484855626</v>
      </c>
      <c r="S28" s="12">
        <v>33810.8207042332</v>
      </c>
      <c r="T28" s="12">
        <v>34704.765428298837</v>
      </c>
      <c r="U28" s="12">
        <v>34158.928278353829</v>
      </c>
      <c r="V28" s="12">
        <v>32253.615710602378</v>
      </c>
      <c r="W28" s="12">
        <v>33706.844326591985</v>
      </c>
      <c r="X28" s="12">
        <v>34251.056810953327</v>
      </c>
      <c r="Y28" s="12">
        <v>34455.326811051054</v>
      </c>
      <c r="Z28" s="12">
        <v>31730.097347680156</v>
      </c>
      <c r="AA28" s="12">
        <v>33396.264733798125</v>
      </c>
      <c r="AB28" s="12">
        <v>32288.954575823984</v>
      </c>
    </row>
    <row r="29" spans="1:28" s="34" customFormat="1">
      <c r="A29" s="44" t="s">
        <v>25</v>
      </c>
      <c r="B29" s="44" t="s">
        <v>8</v>
      </c>
      <c r="C29" s="12">
        <v>9730.5258539999941</v>
      </c>
      <c r="D29" s="12">
        <v>10958.464190292969</v>
      </c>
      <c r="E29" s="12">
        <v>12199.674549468898</v>
      </c>
      <c r="F29" s="12">
        <v>12525.585374895412</v>
      </c>
      <c r="G29" s="12">
        <v>15171.902051134228</v>
      </c>
      <c r="H29" s="12">
        <v>15825.681537081193</v>
      </c>
      <c r="I29" s="12">
        <v>17777.368660514996</v>
      </c>
      <c r="J29" s="12">
        <v>17608.89974647191</v>
      </c>
      <c r="K29" s="12">
        <v>17736.892342665844</v>
      </c>
      <c r="L29" s="12">
        <v>17503.477520840286</v>
      </c>
      <c r="M29" s="12">
        <v>16998.191669113356</v>
      </c>
      <c r="N29" s="12">
        <v>17914.454415570744</v>
      </c>
      <c r="O29" s="12">
        <v>18043.650966976489</v>
      </c>
      <c r="P29" s="12">
        <v>15672.915163757025</v>
      </c>
      <c r="Q29" s="12">
        <v>16112.371924795294</v>
      </c>
      <c r="R29" s="12">
        <v>17346.448738267063</v>
      </c>
      <c r="S29" s="12">
        <v>20074.286715797483</v>
      </c>
      <c r="T29" s="12">
        <v>24112.847421450599</v>
      </c>
      <c r="U29" s="12">
        <v>26952.574230605398</v>
      </c>
      <c r="V29" s="12">
        <v>27744.502289150467</v>
      </c>
      <c r="W29" s="12">
        <v>30230.131006372998</v>
      </c>
      <c r="X29" s="12">
        <v>32937.852955964598</v>
      </c>
      <c r="Y29" s="12">
        <v>30815.610245744854</v>
      </c>
      <c r="Z29" s="12">
        <v>32480.209105153695</v>
      </c>
      <c r="AA29" s="12">
        <v>35583.193118955605</v>
      </c>
      <c r="AB29" s="12">
        <v>34819.514133860495</v>
      </c>
    </row>
    <row r="30" spans="1:28" s="34" customFormat="1">
      <c r="A30" s="44" t="s">
        <v>25</v>
      </c>
      <c r="B30" s="44" t="s">
        <v>91</v>
      </c>
      <c r="C30" s="12">
        <v>177.044365</v>
      </c>
      <c r="D30" s="12">
        <v>687.06321110949898</v>
      </c>
      <c r="E30" s="12">
        <v>1012.0910561502999</v>
      </c>
      <c r="F30" s="12">
        <v>1078.2853589300601</v>
      </c>
      <c r="G30" s="12">
        <v>982.72294368889004</v>
      </c>
      <c r="H30" s="12">
        <v>1040.22524745794</v>
      </c>
      <c r="I30" s="12">
        <v>1081.1562855906</v>
      </c>
      <c r="J30" s="12">
        <v>1058.6871453937999</v>
      </c>
      <c r="K30" s="12">
        <v>1088.1362245348</v>
      </c>
      <c r="L30" s="12">
        <v>1059.479990807999</v>
      </c>
      <c r="M30" s="12">
        <v>993.18471394079984</v>
      </c>
      <c r="N30" s="12">
        <v>1068.6077106451</v>
      </c>
      <c r="O30" s="12">
        <v>1041.9374117845</v>
      </c>
      <c r="P30" s="12">
        <v>961.78683775050001</v>
      </c>
      <c r="Q30" s="12">
        <v>1007.9308956977</v>
      </c>
      <c r="R30" s="12">
        <v>1008.3836598009</v>
      </c>
      <c r="S30" s="12">
        <v>979.21571803949996</v>
      </c>
      <c r="T30" s="12">
        <v>1521.4533496826998</v>
      </c>
      <c r="U30" s="12">
        <v>1545.5493356330999</v>
      </c>
      <c r="V30" s="12">
        <v>1497.3885913344</v>
      </c>
      <c r="W30" s="12">
        <v>3912.0814739479997</v>
      </c>
      <c r="X30" s="12">
        <v>3497.8887974220997</v>
      </c>
      <c r="Y30" s="12">
        <v>3019.8975509461993</v>
      </c>
      <c r="Z30" s="12">
        <v>3134.9276726509997</v>
      </c>
      <c r="AA30" s="12">
        <v>3164.0324041239992</v>
      </c>
      <c r="AB30" s="12">
        <v>3048.4559594359998</v>
      </c>
    </row>
    <row r="31" spans="1:28" s="34" customFormat="1">
      <c r="A31" s="44" t="s">
        <v>25</v>
      </c>
      <c r="B31" s="44" t="s">
        <v>15</v>
      </c>
      <c r="C31" s="12">
        <v>356.70691999999997</v>
      </c>
      <c r="D31" s="12">
        <v>309.54415999999998</v>
      </c>
      <c r="E31" s="12">
        <v>367.18764999999996</v>
      </c>
      <c r="F31" s="12">
        <v>352.70669999999899</v>
      </c>
      <c r="G31" s="12">
        <v>3293.6529153370602</v>
      </c>
      <c r="H31" s="12">
        <v>4376.5023909504098</v>
      </c>
      <c r="I31" s="12">
        <v>7340.4008424548992</v>
      </c>
      <c r="J31" s="12">
        <v>7463.664927174279</v>
      </c>
      <c r="K31" s="12">
        <v>7746.4865357128401</v>
      </c>
      <c r="L31" s="12">
        <v>7698.2669404606986</v>
      </c>
      <c r="M31" s="12">
        <v>7921.9101450753788</v>
      </c>
      <c r="N31" s="12">
        <v>8287.3109226884008</v>
      </c>
      <c r="O31" s="12">
        <v>7924.44579950558</v>
      </c>
      <c r="P31" s="12">
        <v>7708.0661900794603</v>
      </c>
      <c r="Q31" s="12">
        <v>7332.2753326578004</v>
      </c>
      <c r="R31" s="12">
        <v>7619.0329590531492</v>
      </c>
      <c r="S31" s="12">
        <v>7455.1006387705502</v>
      </c>
      <c r="T31" s="12">
        <v>7594.8621359370409</v>
      </c>
      <c r="U31" s="12">
        <v>8147.2800123098295</v>
      </c>
      <c r="V31" s="12">
        <v>8823.0937695235516</v>
      </c>
      <c r="W31" s="12">
        <v>9079.8625491358998</v>
      </c>
      <c r="X31" s="12">
        <v>9362.371666585439</v>
      </c>
      <c r="Y31" s="12">
        <v>8446.425065564601</v>
      </c>
      <c r="Z31" s="12">
        <v>8222.8348138927904</v>
      </c>
      <c r="AA31" s="12">
        <v>9152.1422942569279</v>
      </c>
      <c r="AB31" s="12">
        <v>8233.5799421308002</v>
      </c>
    </row>
    <row r="32" spans="1:28" s="34" customFormat="1">
      <c r="A32" s="28" t="s">
        <v>25</v>
      </c>
      <c r="B32" s="28" t="s">
        <v>201</v>
      </c>
      <c r="C32" s="12">
        <v>13.579696999999999</v>
      </c>
      <c r="D32" s="12">
        <v>15.734160999999901</v>
      </c>
      <c r="E32" s="12">
        <v>21.208279000000001</v>
      </c>
      <c r="F32" s="12">
        <v>27.193529999999999</v>
      </c>
      <c r="G32" s="12">
        <v>30.543887999999999</v>
      </c>
      <c r="H32" s="12">
        <v>37.647166999999897</v>
      </c>
      <c r="I32" s="12">
        <v>54.076133999999996</v>
      </c>
      <c r="J32" s="12">
        <v>76.033851999999897</v>
      </c>
      <c r="K32" s="12">
        <v>106.21205499999991</v>
      </c>
      <c r="L32" s="12">
        <v>139.16242</v>
      </c>
      <c r="M32" s="12">
        <v>169.87531999999902</v>
      </c>
      <c r="N32" s="12">
        <v>232.44094999999999</v>
      </c>
      <c r="O32" s="12">
        <v>289.52109999999999</v>
      </c>
      <c r="P32" s="12">
        <v>340.92533399999991</v>
      </c>
      <c r="Q32" s="12">
        <v>432.22275000000002</v>
      </c>
      <c r="R32" s="12">
        <v>519.61462000000006</v>
      </c>
      <c r="S32" s="12">
        <v>595.17061999999999</v>
      </c>
      <c r="T32" s="12">
        <v>696.61703999999895</v>
      </c>
      <c r="U32" s="12">
        <v>815.59388000000001</v>
      </c>
      <c r="V32" s="12">
        <v>901.48483999999996</v>
      </c>
      <c r="W32" s="12">
        <v>1065.4557399999999</v>
      </c>
      <c r="X32" s="12">
        <v>1214.2374899999988</v>
      </c>
      <c r="Y32" s="12">
        <v>1321.23784</v>
      </c>
      <c r="Z32" s="12">
        <v>1511.7751800000001</v>
      </c>
      <c r="AA32" s="12">
        <v>1683.8894899999989</v>
      </c>
      <c r="AB32" s="12">
        <v>1801.23561</v>
      </c>
    </row>
    <row r="33" spans="1:30" s="34" customFormat="1">
      <c r="A33" s="50" t="s">
        <v>88</v>
      </c>
      <c r="B33" s="50"/>
      <c r="C33" s="26">
        <v>57920.664461525099</v>
      </c>
      <c r="D33" s="26">
        <v>60342.214945680054</v>
      </c>
      <c r="E33" s="26">
        <v>61905.965451524498</v>
      </c>
      <c r="F33" s="26">
        <v>66984.842107638469</v>
      </c>
      <c r="G33" s="26">
        <v>69844.273071862714</v>
      </c>
      <c r="H33" s="26">
        <v>63791.780986081081</v>
      </c>
      <c r="I33" s="26">
        <v>70986.795190281598</v>
      </c>
      <c r="J33" s="26">
        <v>71244.647990706027</v>
      </c>
      <c r="K33" s="26">
        <v>73643.951979613135</v>
      </c>
      <c r="L33" s="26">
        <v>70718.415668039757</v>
      </c>
      <c r="M33" s="26">
        <v>70892.223307083274</v>
      </c>
      <c r="N33" s="26">
        <v>73318.873918125901</v>
      </c>
      <c r="O33" s="26">
        <v>73245.266955100582</v>
      </c>
      <c r="P33" s="26">
        <v>75678.054504863918</v>
      </c>
      <c r="Q33" s="26">
        <v>72254.35635371237</v>
      </c>
      <c r="R33" s="26">
        <v>76313.477187282246</v>
      </c>
      <c r="S33" s="26">
        <v>71760.826892965211</v>
      </c>
      <c r="T33" s="26">
        <v>74899.913360330334</v>
      </c>
      <c r="U33" s="26">
        <v>78927.950889966858</v>
      </c>
      <c r="V33" s="26">
        <v>77956.240374962101</v>
      </c>
      <c r="W33" s="26">
        <v>82966.426763277123</v>
      </c>
      <c r="X33" s="26">
        <v>85719.580253498934</v>
      </c>
      <c r="Y33" s="26">
        <v>83486.51814641901</v>
      </c>
      <c r="Z33" s="26">
        <v>82540.935384887533</v>
      </c>
      <c r="AA33" s="26">
        <v>88406.33440614125</v>
      </c>
      <c r="AB33" s="26">
        <v>86099.281391298791</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41035.738069999963</v>
      </c>
      <c r="D36" s="12">
        <v>33909.601319999994</v>
      </c>
      <c r="E36" s="12">
        <v>28607.290510000003</v>
      </c>
      <c r="F36" s="12">
        <v>22733.949723132198</v>
      </c>
      <c r="G36" s="12">
        <v>20460.050095682098</v>
      </c>
      <c r="H36" s="12">
        <v>14144.815582668467</v>
      </c>
      <c r="I36" s="12">
        <v>16485.817058031949</v>
      </c>
      <c r="J36" s="12">
        <v>16554.947055056538</v>
      </c>
      <c r="K36" s="12">
        <v>17791.524013013001</v>
      </c>
      <c r="L36" s="12">
        <v>18406.159012240092</v>
      </c>
      <c r="M36" s="12">
        <v>16930.361614685902</v>
      </c>
      <c r="N36" s="12">
        <v>11073.868199999999</v>
      </c>
      <c r="O36" s="12">
        <v>10931.5424</v>
      </c>
      <c r="P36" s="12">
        <v>10717.0645</v>
      </c>
      <c r="Q36" s="12">
        <v>11705.3994</v>
      </c>
      <c r="R36" s="12">
        <v>11334.961600000001</v>
      </c>
      <c r="S36" s="12">
        <v>10157.661599999999</v>
      </c>
      <c r="T36" s="12">
        <v>10181.4216</v>
      </c>
      <c r="U36" s="12">
        <v>10124.430899999999</v>
      </c>
      <c r="V36" s="12">
        <v>10562.978800000001</v>
      </c>
      <c r="W36" s="12">
        <v>10684.6204</v>
      </c>
      <c r="X36" s="12">
        <v>9436.362799999999</v>
      </c>
      <c r="Y36" s="12">
        <v>9867.3080000000009</v>
      </c>
      <c r="Z36" s="12">
        <v>10476.999399999999</v>
      </c>
      <c r="AA36" s="12">
        <v>10254.7412</v>
      </c>
      <c r="AB36" s="12">
        <v>9833.2235999999994</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890.67518779885097</v>
      </c>
      <c r="D38" s="12">
        <v>830.56684372644497</v>
      </c>
      <c r="E38" s="12">
        <v>860.55839905444009</v>
      </c>
      <c r="F38" s="12">
        <v>2087.9782459295598</v>
      </c>
      <c r="G38" s="12">
        <v>1870.2520447039092</v>
      </c>
      <c r="H38" s="12">
        <v>2000.4829073287892</v>
      </c>
      <c r="I38" s="12">
        <v>1570.6258406516499</v>
      </c>
      <c r="J38" s="12">
        <v>2164.2205605656791</v>
      </c>
      <c r="K38" s="12">
        <v>1860.9337218406997</v>
      </c>
      <c r="L38" s="12">
        <v>3240.9897710262003</v>
      </c>
      <c r="M38" s="12">
        <v>3230.9042754892589</v>
      </c>
      <c r="N38" s="12">
        <v>4592.1867777142006</v>
      </c>
      <c r="O38" s="12">
        <v>4364.6196040709992</v>
      </c>
      <c r="P38" s="12">
        <v>5738.8823499999999</v>
      </c>
      <c r="Q38" s="12">
        <v>5738.5935699999991</v>
      </c>
      <c r="R38" s="12">
        <v>5237.3056100000003</v>
      </c>
      <c r="S38" s="12">
        <v>5561.9133500000007</v>
      </c>
      <c r="T38" s="12">
        <v>9298.9250399999983</v>
      </c>
      <c r="U38" s="12">
        <v>9707.2408299999897</v>
      </c>
      <c r="V38" s="12">
        <v>9412.7496500000016</v>
      </c>
      <c r="W38" s="12">
        <v>8711.9324699999997</v>
      </c>
      <c r="X38" s="12">
        <v>7637.9241600000005</v>
      </c>
      <c r="Y38" s="12">
        <v>13767.4964</v>
      </c>
      <c r="Z38" s="12">
        <v>13598.882999999891</v>
      </c>
      <c r="AA38" s="12">
        <v>13413.946899999901</v>
      </c>
      <c r="AB38" s="12">
        <v>13374.4067</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1.08511655E-4</v>
      </c>
      <c r="D40" s="12">
        <v>1.390806769999999E-4</v>
      </c>
      <c r="E40" s="12">
        <v>1.5612675600000002E-4</v>
      </c>
      <c r="F40" s="12">
        <v>41.295384980654902</v>
      </c>
      <c r="G40" s="12">
        <v>38.253240069205994</v>
      </c>
      <c r="H40" s="12">
        <v>42.599370621544992</v>
      </c>
      <c r="I40" s="12">
        <v>1.6778477794224902</v>
      </c>
      <c r="J40" s="12">
        <v>3.5669313399999989E-4</v>
      </c>
      <c r="K40" s="12">
        <v>10.825508589319979</v>
      </c>
      <c r="L40" s="12">
        <v>17.952516072363991</v>
      </c>
      <c r="M40" s="12">
        <v>98.829574905689995</v>
      </c>
      <c r="N40" s="12">
        <v>685.04445697147003</v>
      </c>
      <c r="O40" s="12">
        <v>1310.8192511152999</v>
      </c>
      <c r="P40" s="12">
        <v>1271.0430183027199</v>
      </c>
      <c r="Q40" s="12">
        <v>1466.2221907825601</v>
      </c>
      <c r="R40" s="12">
        <v>2547.6268408735</v>
      </c>
      <c r="S40" s="12">
        <v>4663.2841162003597</v>
      </c>
      <c r="T40" s="12">
        <v>2075.0922861689401</v>
      </c>
      <c r="U40" s="12">
        <v>2389.4182606876998</v>
      </c>
      <c r="V40" s="12">
        <v>3094.3330483146501</v>
      </c>
      <c r="W40" s="12">
        <v>3161.1446874790004</v>
      </c>
      <c r="X40" s="12">
        <v>4337.9622141745003</v>
      </c>
      <c r="Y40" s="12">
        <v>2964.1292022336002</v>
      </c>
      <c r="Z40" s="12">
        <v>3554.4423412076003</v>
      </c>
      <c r="AA40" s="12">
        <v>5004.8881081693999</v>
      </c>
      <c r="AB40" s="12">
        <v>6614.4036014757994</v>
      </c>
    </row>
    <row r="41" spans="1:30" s="34" customFormat="1">
      <c r="A41" s="44" t="s">
        <v>26</v>
      </c>
      <c r="B41" s="44" t="s">
        <v>3</v>
      </c>
      <c r="C41" s="12">
        <v>705.01690000000008</v>
      </c>
      <c r="D41" s="12">
        <v>662.50242000000003</v>
      </c>
      <c r="E41" s="12">
        <v>662.09866</v>
      </c>
      <c r="F41" s="12">
        <v>687.4348</v>
      </c>
      <c r="G41" s="12">
        <v>684.34987999999998</v>
      </c>
      <c r="H41" s="12">
        <v>684.90410999999995</v>
      </c>
      <c r="I41" s="12">
        <v>639.07031000000006</v>
      </c>
      <c r="J41" s="12">
        <v>691.25420999999994</v>
      </c>
      <c r="K41" s="12">
        <v>709.33803999999998</v>
      </c>
      <c r="L41" s="12">
        <v>718.95996000000002</v>
      </c>
      <c r="M41" s="12">
        <v>702.89157</v>
      </c>
      <c r="N41" s="12">
        <v>710.25843999999995</v>
      </c>
      <c r="O41" s="12">
        <v>706.17514000000006</v>
      </c>
      <c r="P41" s="12">
        <v>260.06790000000001</v>
      </c>
      <c r="Q41" s="12">
        <v>266.54610000000002</v>
      </c>
      <c r="R41" s="12">
        <v>260.35354999999998</v>
      </c>
      <c r="S41" s="12">
        <v>268.93484000000001</v>
      </c>
      <c r="T41" s="12">
        <v>269.77390000000003</v>
      </c>
      <c r="U41" s="12">
        <v>0</v>
      </c>
      <c r="V41" s="12">
        <v>0</v>
      </c>
      <c r="W41" s="12">
        <v>0</v>
      </c>
      <c r="X41" s="12">
        <v>0</v>
      </c>
      <c r="Y41" s="12">
        <v>0</v>
      </c>
      <c r="Z41" s="12">
        <v>0</v>
      </c>
      <c r="AA41" s="12">
        <v>0</v>
      </c>
      <c r="AB41" s="12">
        <v>0</v>
      </c>
    </row>
    <row r="42" spans="1:30" s="34" customFormat="1">
      <c r="A42" s="44" t="s">
        <v>26</v>
      </c>
      <c r="B42" s="44" t="s">
        <v>99</v>
      </c>
      <c r="C42" s="12">
        <v>0</v>
      </c>
      <c r="D42" s="12">
        <v>0</v>
      </c>
      <c r="E42" s="12">
        <v>878.85199999999998</v>
      </c>
      <c r="F42" s="12">
        <v>111.01718</v>
      </c>
      <c r="G42" s="12">
        <v>887.43290000000002</v>
      </c>
      <c r="H42" s="12">
        <v>977.77454</v>
      </c>
      <c r="I42" s="12">
        <v>0.18126786</v>
      </c>
      <c r="J42" s="12">
        <v>2.3818030999999999E-5</v>
      </c>
      <c r="K42" s="12">
        <v>0.34065564999999998</v>
      </c>
      <c r="L42" s="12">
        <v>0.72498219999999902</v>
      </c>
      <c r="M42" s="12">
        <v>0.54374169999999999</v>
      </c>
      <c r="N42" s="12">
        <v>2.4431630000000002</v>
      </c>
      <c r="O42" s="12">
        <v>2.6228982999999999E-5</v>
      </c>
      <c r="P42" s="12">
        <v>7.9194289999999903</v>
      </c>
      <c r="Q42" s="12">
        <v>3.2562309999999999E-5</v>
      </c>
      <c r="R42" s="12">
        <v>3.6607721999999999E-5</v>
      </c>
      <c r="S42" s="12">
        <v>4.2015272000000001E-5</v>
      </c>
      <c r="T42" s="12">
        <v>2.364045</v>
      </c>
      <c r="U42" s="12">
        <v>0.55953069999999905</v>
      </c>
      <c r="V42" s="12">
        <v>0.36253548000000002</v>
      </c>
      <c r="W42" s="12">
        <v>6.5374489999999996</v>
      </c>
      <c r="X42" s="12">
        <v>1.7730697</v>
      </c>
      <c r="Y42" s="12">
        <v>1.6882298999999901</v>
      </c>
      <c r="Z42" s="12">
        <v>8.3313859999999999E-5</v>
      </c>
      <c r="AA42" s="12">
        <v>12.590786999999899</v>
      </c>
      <c r="AB42" s="12">
        <v>1.9701070999999899</v>
      </c>
    </row>
    <row r="43" spans="1:30" s="34" customFormat="1">
      <c r="A43" s="44" t="s">
        <v>26</v>
      </c>
      <c r="B43" s="44" t="s">
        <v>9</v>
      </c>
      <c r="C43" s="12">
        <v>5564.8367150000004</v>
      </c>
      <c r="D43" s="12">
        <v>9617.9335412457804</v>
      </c>
      <c r="E43" s="12">
        <v>16672.104974283448</v>
      </c>
      <c r="F43" s="12">
        <v>19712.303194052041</v>
      </c>
      <c r="G43" s="12">
        <v>24558.774602137095</v>
      </c>
      <c r="H43" s="12">
        <v>24554.35730419185</v>
      </c>
      <c r="I43" s="12">
        <v>26634.242978712256</v>
      </c>
      <c r="J43" s="12">
        <v>25918.38616201518</v>
      </c>
      <c r="K43" s="12">
        <v>26655.220865236559</v>
      </c>
      <c r="L43" s="12">
        <v>24819.459768594668</v>
      </c>
      <c r="M43" s="12">
        <v>27361.84187462429</v>
      </c>
      <c r="N43" s="12">
        <v>28648.605392356654</v>
      </c>
      <c r="O43" s="12">
        <v>28903.748841604043</v>
      </c>
      <c r="P43" s="12">
        <v>29424.158081077629</v>
      </c>
      <c r="Q43" s="12">
        <v>29193.479333182531</v>
      </c>
      <c r="R43" s="12">
        <v>29895.514682063429</v>
      </c>
      <c r="S43" s="12">
        <v>29249.260560251299</v>
      </c>
      <c r="T43" s="12">
        <v>31267.7182147905</v>
      </c>
      <c r="U43" s="12">
        <v>29640.912775675031</v>
      </c>
      <c r="V43" s="12">
        <v>29162.591523997868</v>
      </c>
      <c r="W43" s="12">
        <v>28661.711781597318</v>
      </c>
      <c r="X43" s="12">
        <v>28587.333179749126</v>
      </c>
      <c r="Y43" s="12">
        <v>29343.597993500549</v>
      </c>
      <c r="Z43" s="12">
        <v>29086.807534368669</v>
      </c>
      <c r="AA43" s="12">
        <v>29583.011215430699</v>
      </c>
      <c r="AB43" s="12">
        <v>28685.54179784119</v>
      </c>
    </row>
    <row r="44" spans="1:30" s="34" customFormat="1">
      <c r="A44" s="44" t="s">
        <v>26</v>
      </c>
      <c r="B44" s="44" t="s">
        <v>8</v>
      </c>
      <c r="C44" s="12">
        <v>8576.8882839999933</v>
      </c>
      <c r="D44" s="12">
        <v>7772.9153883144154</v>
      </c>
      <c r="E44" s="12">
        <v>6710.3469393619471</v>
      </c>
      <c r="F44" s="12">
        <v>8420.4319078656463</v>
      </c>
      <c r="G44" s="12">
        <v>7064.329868167084</v>
      </c>
      <c r="H44" s="12">
        <v>7708.3589992875995</v>
      </c>
      <c r="I44" s="12">
        <v>9285.7390393851292</v>
      </c>
      <c r="J44" s="12">
        <v>9405.6039797265512</v>
      </c>
      <c r="K44" s="12">
        <v>9665.8886569240894</v>
      </c>
      <c r="L44" s="12">
        <v>13046.469693202995</v>
      </c>
      <c r="M44" s="12">
        <v>14259.766735244139</v>
      </c>
      <c r="N44" s="12">
        <v>15121.924242891364</v>
      </c>
      <c r="O44" s="12">
        <v>15138.407568241972</v>
      </c>
      <c r="P44" s="12">
        <v>12583.723778301824</v>
      </c>
      <c r="Q44" s="12">
        <v>14065.346927352874</v>
      </c>
      <c r="R44" s="12">
        <v>14637.741186295418</v>
      </c>
      <c r="S44" s="12">
        <v>16067.296660432714</v>
      </c>
      <c r="T44" s="12">
        <v>15764.886274779759</v>
      </c>
      <c r="U44" s="12">
        <v>16494.49473458634</v>
      </c>
      <c r="V44" s="12">
        <v>18216.679013114903</v>
      </c>
      <c r="W44" s="12">
        <v>18886.811827009493</v>
      </c>
      <c r="X44" s="12">
        <v>19470.863019039676</v>
      </c>
      <c r="Y44" s="12">
        <v>15680.011253532422</v>
      </c>
      <c r="Z44" s="12">
        <v>17645.879578779568</v>
      </c>
      <c r="AA44" s="12">
        <v>18955.357660282418</v>
      </c>
      <c r="AB44" s="12">
        <v>23414.769999308228</v>
      </c>
    </row>
    <row r="45" spans="1:30" s="34" customFormat="1">
      <c r="A45" s="44" t="s">
        <v>26</v>
      </c>
      <c r="B45" s="44" t="s">
        <v>91</v>
      </c>
      <c r="C45" s="12">
        <v>179.03735499999991</v>
      </c>
      <c r="D45" s="12">
        <v>160.27726630282987</v>
      </c>
      <c r="E45" s="12">
        <v>180.48566761627001</v>
      </c>
      <c r="F45" s="12">
        <v>187.73186373719997</v>
      </c>
      <c r="G45" s="12">
        <v>178.51212552992999</v>
      </c>
      <c r="H45" s="12">
        <v>191.35219372469999</v>
      </c>
      <c r="I45" s="12">
        <v>185.46964114173002</v>
      </c>
      <c r="J45" s="12">
        <v>184.60437793909898</v>
      </c>
      <c r="K45" s="12">
        <v>188.85449239260001</v>
      </c>
      <c r="L45" s="12">
        <v>178.20437436556901</v>
      </c>
      <c r="M45" s="12">
        <v>179.08613034460001</v>
      </c>
      <c r="N45" s="12">
        <v>178.85019358646991</v>
      </c>
      <c r="O45" s="12">
        <v>168.71113765809886</v>
      </c>
      <c r="P45" s="12">
        <v>166.80833797449989</v>
      </c>
      <c r="Q45" s="12">
        <v>172.21198061770002</v>
      </c>
      <c r="R45" s="12">
        <v>169.07664080490005</v>
      </c>
      <c r="S45" s="12">
        <v>165.35548162580002</v>
      </c>
      <c r="T45" s="12">
        <v>750.37498480999886</v>
      </c>
      <c r="U45" s="12">
        <v>751.91143568170003</v>
      </c>
      <c r="V45" s="12">
        <v>741.09741371760003</v>
      </c>
      <c r="W45" s="12">
        <v>839.52206369409998</v>
      </c>
      <c r="X45" s="12">
        <v>837.88011758059997</v>
      </c>
      <c r="Y45" s="12">
        <v>994.79213593499901</v>
      </c>
      <c r="Z45" s="12">
        <v>1016.1935264936</v>
      </c>
      <c r="AA45" s="12">
        <v>1009.053499592</v>
      </c>
      <c r="AB45" s="12">
        <v>1017.1890831703001</v>
      </c>
    </row>
    <row r="46" spans="1:30" s="34" customFormat="1">
      <c r="A46" s="44" t="s">
        <v>26</v>
      </c>
      <c r="B46" s="44" t="s">
        <v>15</v>
      </c>
      <c r="C46" s="12">
        <v>844.882329999999</v>
      </c>
      <c r="D46" s="12">
        <v>1106.5107099999991</v>
      </c>
      <c r="E46" s="12">
        <v>1143.261579999999</v>
      </c>
      <c r="F46" s="12">
        <v>1123.66074</v>
      </c>
      <c r="G46" s="12">
        <v>929.63877537133999</v>
      </c>
      <c r="H46" s="12">
        <v>1120.5862266708905</v>
      </c>
      <c r="I46" s="12">
        <v>4968.1061439731993</v>
      </c>
      <c r="J46" s="12">
        <v>4826.0197525191998</v>
      </c>
      <c r="K46" s="12">
        <v>5172.1047718183991</v>
      </c>
      <c r="L46" s="12">
        <v>5718.5732497690296</v>
      </c>
      <c r="M46" s="12">
        <v>5670.6290816984101</v>
      </c>
      <c r="N46" s="12">
        <v>5867.3956477847596</v>
      </c>
      <c r="O46" s="12">
        <v>5815.6510917077503</v>
      </c>
      <c r="P46" s="12">
        <v>5111.3946350191791</v>
      </c>
      <c r="Q46" s="12">
        <v>5506.5643184108403</v>
      </c>
      <c r="R46" s="12">
        <v>5492.2182285582612</v>
      </c>
      <c r="S46" s="12">
        <v>5452.3145208244305</v>
      </c>
      <c r="T46" s="12">
        <v>5524.6113832846604</v>
      </c>
      <c r="U46" s="12">
        <v>5798.9321859048996</v>
      </c>
      <c r="V46" s="12">
        <v>5969.9192396563994</v>
      </c>
      <c r="W46" s="12">
        <v>6049.7291406887998</v>
      </c>
      <c r="X46" s="12">
        <v>6071.4292255092987</v>
      </c>
      <c r="Y46" s="12">
        <v>5388.9318545886972</v>
      </c>
      <c r="Z46" s="12">
        <v>5679.7235025166901</v>
      </c>
      <c r="AA46" s="12">
        <v>5829.9541838648993</v>
      </c>
      <c r="AB46" s="12">
        <v>6165.4477553896995</v>
      </c>
    </row>
    <row r="47" spans="1:30" s="34" customFormat="1">
      <c r="A47" s="44" t="s">
        <v>26</v>
      </c>
      <c r="B47" s="44" t="s">
        <v>201</v>
      </c>
      <c r="C47" s="12">
        <v>6.2087716999999998</v>
      </c>
      <c r="D47" s="12">
        <v>7.24117329999999</v>
      </c>
      <c r="E47" s="12">
        <v>10.499886999999999</v>
      </c>
      <c r="F47" s="12">
        <v>13.74296</v>
      </c>
      <c r="G47" s="12">
        <v>16.313852000000001</v>
      </c>
      <c r="H47" s="12">
        <v>21.640082999999901</v>
      </c>
      <c r="I47" s="12">
        <v>31.728662999999997</v>
      </c>
      <c r="J47" s="12">
        <v>46.461298999999997</v>
      </c>
      <c r="K47" s="12">
        <v>67.437541999999894</v>
      </c>
      <c r="L47" s="12">
        <v>88.115455999999995</v>
      </c>
      <c r="M47" s="12">
        <v>117.988102</v>
      </c>
      <c r="N47" s="12">
        <v>153.26781299999999</v>
      </c>
      <c r="O47" s="12">
        <v>186.09358</v>
      </c>
      <c r="P47" s="12">
        <v>226.32350599999998</v>
      </c>
      <c r="Q47" s="12">
        <v>285.11376999999902</v>
      </c>
      <c r="R47" s="12">
        <v>335.77463399999999</v>
      </c>
      <c r="S47" s="12">
        <v>393.93464</v>
      </c>
      <c r="T47" s="12">
        <v>458.22525999999903</v>
      </c>
      <c r="U47" s="12">
        <v>533.87003400000003</v>
      </c>
      <c r="V47" s="12">
        <v>608.54770999999994</v>
      </c>
      <c r="W47" s="12">
        <v>704.89286000000004</v>
      </c>
      <c r="X47" s="12">
        <v>801.27019999999993</v>
      </c>
      <c r="Y47" s="12">
        <v>858.10798</v>
      </c>
      <c r="Z47" s="12">
        <v>992.38715000000002</v>
      </c>
      <c r="AA47" s="12">
        <v>1085.63104</v>
      </c>
      <c r="AB47" s="12">
        <v>1222.8562499999998</v>
      </c>
    </row>
    <row r="48" spans="1:30" s="34" customFormat="1">
      <c r="A48" s="50" t="s">
        <v>88</v>
      </c>
      <c r="B48" s="50"/>
      <c r="C48" s="26">
        <v>57803.283722010463</v>
      </c>
      <c r="D48" s="26">
        <v>54067.548801970144</v>
      </c>
      <c r="E48" s="26">
        <v>55725.498773442858</v>
      </c>
      <c r="F48" s="26">
        <v>55119.5459996973</v>
      </c>
      <c r="G48" s="26">
        <v>56687.907383660669</v>
      </c>
      <c r="H48" s="26">
        <v>51446.871317493838</v>
      </c>
      <c r="I48" s="26">
        <v>59802.658790535337</v>
      </c>
      <c r="J48" s="26">
        <v>59791.49777733341</v>
      </c>
      <c r="K48" s="26">
        <v>62122.468267464668</v>
      </c>
      <c r="L48" s="26">
        <v>66235.608783470918</v>
      </c>
      <c r="M48" s="26">
        <v>68552.842700692287</v>
      </c>
      <c r="N48" s="26">
        <v>67033.84432730492</v>
      </c>
      <c r="O48" s="26">
        <v>67525.768640627153</v>
      </c>
      <c r="P48" s="26">
        <v>65507.385535675858</v>
      </c>
      <c r="Q48" s="26">
        <v>68399.477622908817</v>
      </c>
      <c r="R48" s="26">
        <v>69910.573009203232</v>
      </c>
      <c r="S48" s="26">
        <v>71979.955811349864</v>
      </c>
      <c r="T48" s="26">
        <v>75593.392988833846</v>
      </c>
      <c r="U48" s="26">
        <v>75441.77068723565</v>
      </c>
      <c r="V48" s="26">
        <v>77769.258934281417</v>
      </c>
      <c r="W48" s="26">
        <v>77706.902679468709</v>
      </c>
      <c r="X48" s="26">
        <v>77182.797985753205</v>
      </c>
      <c r="Y48" s="26">
        <v>78866.063049690274</v>
      </c>
      <c r="Z48" s="26">
        <v>82051.316116679867</v>
      </c>
      <c r="AA48" s="26">
        <v>85149.174594339318</v>
      </c>
      <c r="AB48" s="26">
        <v>90329.808894285219</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30284.889299999999</v>
      </c>
      <c r="D52" s="12">
        <v>25433.430500000002</v>
      </c>
      <c r="E52" s="12">
        <v>21092.9342</v>
      </c>
      <c r="F52" s="12">
        <v>12170.411082982599</v>
      </c>
      <c r="G52" s="12">
        <v>7925.0540614031515</v>
      </c>
      <c r="H52" s="12">
        <v>6321.3025223236191</v>
      </c>
      <c r="I52" s="12">
        <v>6832.1839981846997</v>
      </c>
      <c r="J52" s="12">
        <v>6328.9061443237997</v>
      </c>
      <c r="K52" s="12">
        <v>7524.0518000000002</v>
      </c>
      <c r="L52" s="12">
        <v>3884.6864999999998</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8.1075029999999995</v>
      </c>
      <c r="D54" s="12">
        <v>858.93830000000003</v>
      </c>
      <c r="E54" s="12">
        <v>2103.5122000000001</v>
      </c>
      <c r="F54" s="12">
        <v>2558.5853999999999</v>
      </c>
      <c r="G54" s="12">
        <v>2729.0408000000002</v>
      </c>
      <c r="H54" s="12">
        <v>2431.0623000000001</v>
      </c>
      <c r="I54" s="12">
        <v>184.74957000000001</v>
      </c>
      <c r="J54" s="12">
        <v>161.15145999999999</v>
      </c>
      <c r="K54" s="12">
        <v>916.60080000000005</v>
      </c>
      <c r="L54" s="12">
        <v>822.29679999999996</v>
      </c>
      <c r="M54" s="12">
        <v>1136.4857999999999</v>
      </c>
      <c r="N54" s="12">
        <v>548.89170000000001</v>
      </c>
      <c r="O54" s="12">
        <v>515.47564999999997</v>
      </c>
      <c r="P54" s="12">
        <v>435.51555999999903</v>
      </c>
      <c r="Q54" s="12">
        <v>376.94749999999999</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1.2739600300389999</v>
      </c>
      <c r="D55" s="12">
        <v>1.5917473299999999E-4</v>
      </c>
      <c r="E55" s="12">
        <v>10.786659832932001</v>
      </c>
      <c r="F55" s="12">
        <v>160.35385292556398</v>
      </c>
      <c r="G55" s="12">
        <v>335.49207124595392</v>
      </c>
      <c r="H55" s="12">
        <v>250.68060090418498</v>
      </c>
      <c r="I55" s="12">
        <v>83.882764986361906</v>
      </c>
      <c r="J55" s="12">
        <v>75.836067682779984</v>
      </c>
      <c r="K55" s="12">
        <v>301.15595320195996</v>
      </c>
      <c r="L55" s="12">
        <v>179.28990669825899</v>
      </c>
      <c r="M55" s="12">
        <v>897.35612200190008</v>
      </c>
      <c r="N55" s="12">
        <v>452.88450461686983</v>
      </c>
      <c r="O55" s="12">
        <v>345.85258989105</v>
      </c>
      <c r="P55" s="12">
        <v>514.43060893733002</v>
      </c>
      <c r="Q55" s="12">
        <v>238.89206735402999</v>
      </c>
      <c r="R55" s="12">
        <v>747.86116223459999</v>
      </c>
      <c r="S55" s="12">
        <v>1216.23744693203</v>
      </c>
      <c r="T55" s="12">
        <v>1430.2007036188982</v>
      </c>
      <c r="U55" s="12">
        <v>509.95800804934896</v>
      </c>
      <c r="V55" s="12">
        <v>1492.9362747852001</v>
      </c>
      <c r="W55" s="12">
        <v>1126.4223176941991</v>
      </c>
      <c r="X55" s="12">
        <v>1323.3711400575999</v>
      </c>
      <c r="Y55" s="12">
        <v>1551.87108179296</v>
      </c>
      <c r="Z55" s="12">
        <v>1052.3716329561</v>
      </c>
      <c r="AA55" s="12">
        <v>2253.4919664906001</v>
      </c>
      <c r="AB55" s="12">
        <v>2518.8433125283991</v>
      </c>
    </row>
    <row r="56" spans="1:30" s="34" customFormat="1">
      <c r="A56" s="44" t="s">
        <v>27</v>
      </c>
      <c r="B56" s="44" t="s">
        <v>3</v>
      </c>
      <c r="C56" s="12">
        <v>3326.6480139999976</v>
      </c>
      <c r="D56" s="12">
        <v>3440.2677060000001</v>
      </c>
      <c r="E56" s="12">
        <v>3249.3762459999989</v>
      </c>
      <c r="F56" s="12">
        <v>2721.9553540000002</v>
      </c>
      <c r="G56" s="12">
        <v>4076.994745</v>
      </c>
      <c r="H56" s="12">
        <v>3403.9789539999997</v>
      </c>
      <c r="I56" s="12">
        <v>2941.6786279999992</v>
      </c>
      <c r="J56" s="12">
        <v>2951.1450399999994</v>
      </c>
      <c r="K56" s="12">
        <v>2675.5593639999997</v>
      </c>
      <c r="L56" s="12">
        <v>3257.8833100000002</v>
      </c>
      <c r="M56" s="12">
        <v>3376.8304000000003</v>
      </c>
      <c r="N56" s="12">
        <v>3221.03496</v>
      </c>
      <c r="O56" s="12">
        <v>2688.7532099999999</v>
      </c>
      <c r="P56" s="12">
        <v>4052.5821059999985</v>
      </c>
      <c r="Q56" s="12">
        <v>3378.111969999999</v>
      </c>
      <c r="R56" s="12">
        <v>2925.1160499999992</v>
      </c>
      <c r="S56" s="12">
        <v>2922.965459999999</v>
      </c>
      <c r="T56" s="12">
        <v>2669.8527499999991</v>
      </c>
      <c r="U56" s="12">
        <v>3257.097279999999</v>
      </c>
      <c r="V56" s="12">
        <v>3378.1726500000004</v>
      </c>
      <c r="W56" s="12">
        <v>3198.3798999999999</v>
      </c>
      <c r="X56" s="12">
        <v>2693.7331699999995</v>
      </c>
      <c r="Y56" s="12">
        <v>4049.1271099999999</v>
      </c>
      <c r="Z56" s="12">
        <v>3388.7070199999994</v>
      </c>
      <c r="AA56" s="12">
        <v>2925.0981099999972</v>
      </c>
      <c r="AB56" s="12">
        <v>2930.5026139999977</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11049.755345999994</v>
      </c>
      <c r="D58" s="12">
        <v>13449.270313218954</v>
      </c>
      <c r="E58" s="12">
        <v>13306.563272816518</v>
      </c>
      <c r="F58" s="12">
        <v>17810.547327644475</v>
      </c>
      <c r="G58" s="12">
        <v>21320.526746841795</v>
      </c>
      <c r="H58" s="12">
        <v>23589.59372678709</v>
      </c>
      <c r="I58" s="12">
        <v>23285.696135761071</v>
      </c>
      <c r="J58" s="12">
        <v>27272.879842326885</v>
      </c>
      <c r="K58" s="12">
        <v>27209.50465991873</v>
      </c>
      <c r="L58" s="12">
        <v>29899.219838143978</v>
      </c>
      <c r="M58" s="12">
        <v>32535.705803569894</v>
      </c>
      <c r="N58" s="12">
        <v>37239.811426434331</v>
      </c>
      <c r="O58" s="12">
        <v>40934.223972815191</v>
      </c>
      <c r="P58" s="12">
        <v>41684.591496276829</v>
      </c>
      <c r="Q58" s="12">
        <v>46577.836279702067</v>
      </c>
      <c r="R58" s="12">
        <v>47452.428117748044</v>
      </c>
      <c r="S58" s="12">
        <v>50063.76516469934</v>
      </c>
      <c r="T58" s="12">
        <v>45253.6731585042</v>
      </c>
      <c r="U58" s="12">
        <v>46128.869974368645</v>
      </c>
      <c r="V58" s="12">
        <v>45582.391456543264</v>
      </c>
      <c r="W58" s="12">
        <v>46776.391361137692</v>
      </c>
      <c r="X58" s="12">
        <v>44479.697964985557</v>
      </c>
      <c r="Y58" s="12">
        <v>42610.193725767997</v>
      </c>
      <c r="Z58" s="12">
        <v>44354.067353636899</v>
      </c>
      <c r="AA58" s="12">
        <v>42763.791272452858</v>
      </c>
      <c r="AB58" s="12">
        <v>44929.479162274147</v>
      </c>
    </row>
    <row r="59" spans="1:30" s="34" customFormat="1">
      <c r="A59" s="44" t="s">
        <v>27</v>
      </c>
      <c r="B59" s="44" t="s">
        <v>8</v>
      </c>
      <c r="C59" s="12">
        <v>2267.1760299999996</v>
      </c>
      <c r="D59" s="12">
        <v>2559.2304073233199</v>
      </c>
      <c r="E59" s="12">
        <v>2166.720540438123</v>
      </c>
      <c r="F59" s="12">
        <v>2544.2380614156582</v>
      </c>
      <c r="G59" s="12">
        <v>2567.7525406784189</v>
      </c>
      <c r="H59" s="12">
        <v>2810.9878485466083</v>
      </c>
      <c r="I59" s="12">
        <v>2952.9022939262077</v>
      </c>
      <c r="J59" s="12">
        <v>2819.3473408244786</v>
      </c>
      <c r="K59" s="12">
        <v>3014.9558948289091</v>
      </c>
      <c r="L59" s="12">
        <v>2972.5048009909797</v>
      </c>
      <c r="M59" s="12">
        <v>3124.9366921558681</v>
      </c>
      <c r="N59" s="12">
        <v>3204.6075722076794</v>
      </c>
      <c r="O59" s="12">
        <v>3229.4745565586368</v>
      </c>
      <c r="P59" s="12">
        <v>3006.9156089416888</v>
      </c>
      <c r="Q59" s="12">
        <v>3142.3953010077189</v>
      </c>
      <c r="R59" s="12">
        <v>3084.5826555000099</v>
      </c>
      <c r="S59" s="12">
        <v>2969.2174158959988</v>
      </c>
      <c r="T59" s="12">
        <v>3095.0399598515678</v>
      </c>
      <c r="U59" s="12">
        <v>3037.7254013340103</v>
      </c>
      <c r="V59" s="12">
        <v>2831.2029020881464</v>
      </c>
      <c r="W59" s="12">
        <v>4535.0342952596575</v>
      </c>
      <c r="X59" s="12">
        <v>4899.3085249681972</v>
      </c>
      <c r="Y59" s="12">
        <v>5234.6442663707403</v>
      </c>
      <c r="Z59" s="12">
        <v>5610.4676653936986</v>
      </c>
      <c r="AA59" s="12">
        <v>5526.9672238436979</v>
      </c>
      <c r="AB59" s="12">
        <v>4618.0583889732898</v>
      </c>
    </row>
    <row r="60" spans="1:30" s="34" customFormat="1">
      <c r="A60" s="44" t="s">
        <v>27</v>
      </c>
      <c r="B60" s="44" t="s">
        <v>91</v>
      </c>
      <c r="C60" s="12">
        <v>187.45502099999999</v>
      </c>
      <c r="D60" s="12">
        <v>429.04860568614902</v>
      </c>
      <c r="E60" s="12">
        <v>698.74899147450003</v>
      </c>
      <c r="F60" s="12">
        <v>1060.5734184764999</v>
      </c>
      <c r="G60" s="12">
        <v>1001.6252933230001</v>
      </c>
      <c r="H60" s="12">
        <v>1169.945855742799</v>
      </c>
      <c r="I60" s="12">
        <v>1389.9699118469989</v>
      </c>
      <c r="J60" s="12">
        <v>1469.6409744482992</v>
      </c>
      <c r="K60" s="12">
        <v>1585.2396125710989</v>
      </c>
      <c r="L60" s="12">
        <v>1720.6982418031998</v>
      </c>
      <c r="M60" s="12">
        <v>2100.9837378105995</v>
      </c>
      <c r="N60" s="12">
        <v>2282.2601936994001</v>
      </c>
      <c r="O60" s="12">
        <v>2322.6498315614999</v>
      </c>
      <c r="P60" s="12">
        <v>1967.5206273147999</v>
      </c>
      <c r="Q60" s="12">
        <v>2051.6383271324999</v>
      </c>
      <c r="R60" s="12">
        <v>2006.0955640067</v>
      </c>
      <c r="S60" s="12">
        <v>1917.6122872974001</v>
      </c>
      <c r="T60" s="12">
        <v>1775.9722661336998</v>
      </c>
      <c r="U60" s="12">
        <v>1881.312593656</v>
      </c>
      <c r="V60" s="12">
        <v>1896.919247906</v>
      </c>
      <c r="W60" s="12">
        <v>1976.6053763829998</v>
      </c>
      <c r="X60" s="12">
        <v>2032.319489321</v>
      </c>
      <c r="Y60" s="12">
        <v>1789.6966877937998</v>
      </c>
      <c r="Z60" s="12">
        <v>1632.6910682559997</v>
      </c>
      <c r="AA60" s="12">
        <v>1579.9203982719</v>
      </c>
      <c r="AB60" s="12">
        <v>1345.2055046423004</v>
      </c>
    </row>
    <row r="61" spans="1:30" s="34" customFormat="1">
      <c r="A61" s="44" t="s">
        <v>27</v>
      </c>
      <c r="B61" s="44" t="s">
        <v>15</v>
      </c>
      <c r="C61" s="12">
        <v>0</v>
      </c>
      <c r="D61" s="12">
        <v>0</v>
      </c>
      <c r="E61" s="12">
        <v>0</v>
      </c>
      <c r="F61" s="12">
        <v>0</v>
      </c>
      <c r="G61" s="12">
        <v>686.99143076713995</v>
      </c>
      <c r="H61" s="12">
        <v>740.21797475571998</v>
      </c>
      <c r="I61" s="12">
        <v>778.20056967773996</v>
      </c>
      <c r="J61" s="12">
        <v>769.79247465077003</v>
      </c>
      <c r="K61" s="12">
        <v>756.74619383094</v>
      </c>
      <c r="L61" s="12">
        <v>696.53146731734</v>
      </c>
      <c r="M61" s="12">
        <v>688.27974563839996</v>
      </c>
      <c r="N61" s="12">
        <v>713.79155521454004</v>
      </c>
      <c r="O61" s="12">
        <v>754.14315445914997</v>
      </c>
      <c r="P61" s="12">
        <v>684.91615160620006</v>
      </c>
      <c r="Q61" s="12">
        <v>708.22840117454996</v>
      </c>
      <c r="R61" s="12">
        <v>731.21853012170004</v>
      </c>
      <c r="S61" s="12">
        <v>682.81907957390001</v>
      </c>
      <c r="T61" s="12">
        <v>680.51964662269995</v>
      </c>
      <c r="U61" s="12">
        <v>722.74149297090003</v>
      </c>
      <c r="V61" s="12">
        <v>738.81601762970001</v>
      </c>
      <c r="W61" s="12">
        <v>779.43068094399996</v>
      </c>
      <c r="X61" s="12">
        <v>801.28108154639995</v>
      </c>
      <c r="Y61" s="12">
        <v>720.70276835300012</v>
      </c>
      <c r="Z61" s="12">
        <v>739.47925453180005</v>
      </c>
      <c r="AA61" s="12">
        <v>760.55445692679996</v>
      </c>
      <c r="AB61" s="12">
        <v>737.08001269850013</v>
      </c>
    </row>
    <row r="62" spans="1:30" s="34" customFormat="1">
      <c r="A62" s="44" t="s">
        <v>27</v>
      </c>
      <c r="B62" s="28" t="s">
        <v>201</v>
      </c>
      <c r="C62" s="12">
        <v>12.561944</v>
      </c>
      <c r="D62" s="12">
        <v>14.948648</v>
      </c>
      <c r="E62" s="12">
        <v>20.757909999999999</v>
      </c>
      <c r="F62" s="12">
        <v>26.946203000000001</v>
      </c>
      <c r="G62" s="12">
        <v>29.058077000000001</v>
      </c>
      <c r="H62" s="12">
        <v>36.440143999999997</v>
      </c>
      <c r="I62" s="12">
        <v>53.125721999999996</v>
      </c>
      <c r="J62" s="12">
        <v>73.962695999999994</v>
      </c>
      <c r="K62" s="12">
        <v>98.444447999999909</v>
      </c>
      <c r="L62" s="12">
        <v>127.50971299999991</v>
      </c>
      <c r="M62" s="12">
        <v>153.96361999999999</v>
      </c>
      <c r="N62" s="12">
        <v>212.08086</v>
      </c>
      <c r="O62" s="12">
        <v>273.44667999999899</v>
      </c>
      <c r="P62" s="12">
        <v>292.5883</v>
      </c>
      <c r="Q62" s="12">
        <v>368.29926999999998</v>
      </c>
      <c r="R62" s="12">
        <v>430.20018999999996</v>
      </c>
      <c r="S62" s="12">
        <v>488.007689999999</v>
      </c>
      <c r="T62" s="12">
        <v>548.54576599999996</v>
      </c>
      <c r="U62" s="12">
        <v>672.21726999999998</v>
      </c>
      <c r="V62" s="12">
        <v>761.3126299999999</v>
      </c>
      <c r="W62" s="12">
        <v>897.45591999999988</v>
      </c>
      <c r="X62" s="12">
        <v>1029.9546499999999</v>
      </c>
      <c r="Y62" s="12">
        <v>1046.7734800000001</v>
      </c>
      <c r="Z62" s="12">
        <v>1215.2391500000001</v>
      </c>
      <c r="AA62" s="12">
        <v>1345.89526</v>
      </c>
      <c r="AB62" s="12">
        <v>1444.52026</v>
      </c>
    </row>
    <row r="63" spans="1:30" s="34" customFormat="1">
      <c r="A63" s="50" t="s">
        <v>88</v>
      </c>
      <c r="B63" s="50"/>
      <c r="C63" s="26">
        <v>47137.86711803003</v>
      </c>
      <c r="D63" s="26">
        <v>46185.13463940315</v>
      </c>
      <c r="E63" s="26">
        <v>42649.400020562076</v>
      </c>
      <c r="F63" s="26">
        <v>39053.610700444799</v>
      </c>
      <c r="G63" s="26">
        <v>40672.535766259462</v>
      </c>
      <c r="H63" s="26">
        <v>40754.209927060023</v>
      </c>
      <c r="I63" s="26">
        <v>38502.389594383079</v>
      </c>
      <c r="J63" s="26">
        <v>41922.662040257012</v>
      </c>
      <c r="K63" s="26">
        <v>44082.258726351647</v>
      </c>
      <c r="L63" s="26">
        <v>43560.620577953756</v>
      </c>
      <c r="M63" s="26">
        <v>44014.541921176664</v>
      </c>
      <c r="N63" s="26">
        <v>47875.362772172826</v>
      </c>
      <c r="O63" s="26">
        <v>51064.019645285523</v>
      </c>
      <c r="P63" s="26">
        <v>52639.060459076849</v>
      </c>
      <c r="Q63" s="26">
        <v>56842.349116370868</v>
      </c>
      <c r="R63" s="26">
        <v>57377.502269611054</v>
      </c>
      <c r="S63" s="26">
        <v>60260.624544398663</v>
      </c>
      <c r="T63" s="26">
        <v>55453.80425073106</v>
      </c>
      <c r="U63" s="26">
        <v>56209.922020378908</v>
      </c>
      <c r="V63" s="26">
        <v>56681.751178952312</v>
      </c>
      <c r="W63" s="26">
        <v>59289.719851418551</v>
      </c>
      <c r="X63" s="26">
        <v>57259.666020878751</v>
      </c>
      <c r="Y63" s="26">
        <v>57003.00912007851</v>
      </c>
      <c r="Z63" s="26">
        <v>57993.023144774495</v>
      </c>
      <c r="AA63" s="26">
        <v>57155.718687985849</v>
      </c>
      <c r="AB63" s="26">
        <v>58523.689255116624</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728.00859000000003</v>
      </c>
      <c r="D68" s="12">
        <v>125.950177999999</v>
      </c>
      <c r="E68" s="12">
        <v>376.96624593364999</v>
      </c>
      <c r="F68" s="12">
        <v>1268.6903443466899</v>
      </c>
      <c r="G68" s="12">
        <v>1326.4821424479699</v>
      </c>
      <c r="H68" s="12">
        <v>1140.8301392644</v>
      </c>
      <c r="I68" s="12">
        <v>1348.8270737421001</v>
      </c>
      <c r="J68" s="12">
        <v>1223.3083676349299</v>
      </c>
      <c r="K68" s="12">
        <v>1387.0372074606</v>
      </c>
      <c r="L68" s="12">
        <v>1925.897234431</v>
      </c>
      <c r="M68" s="12">
        <v>1903.1156269517001</v>
      </c>
      <c r="N68" s="12">
        <v>1643.2954658337999</v>
      </c>
      <c r="O68" s="12">
        <v>1841.580208934</v>
      </c>
      <c r="P68" s="12">
        <v>1.1338635E-2</v>
      </c>
      <c r="Q68" s="12">
        <v>1.1131491E-2</v>
      </c>
      <c r="R68" s="12">
        <v>1.1451909999999999E-2</v>
      </c>
      <c r="S68" s="12">
        <v>1.1264308000000001E-2</v>
      </c>
      <c r="T68" s="12">
        <v>1.1347813999999999E-2</v>
      </c>
      <c r="U68" s="12">
        <v>1.1677867E-2</v>
      </c>
      <c r="V68" s="12">
        <v>1.128931E-2</v>
      </c>
      <c r="W68" s="12">
        <v>1.0643895E-2</v>
      </c>
      <c r="X68" s="12">
        <v>1.1072541999999999E-2</v>
      </c>
      <c r="Y68" s="12">
        <v>1.1250975999999999E-2</v>
      </c>
      <c r="Z68" s="12">
        <v>1.106507E-2</v>
      </c>
      <c r="AA68" s="12">
        <v>1.1017135000000001E-2</v>
      </c>
      <c r="AB68" s="12">
        <v>1.0676557999999999E-2</v>
      </c>
    </row>
    <row r="69" spans="1:30" s="34" customFormat="1">
      <c r="A69" s="44" t="s">
        <v>28</v>
      </c>
      <c r="B69" s="44" t="s">
        <v>12</v>
      </c>
      <c r="C69" s="12">
        <v>51.432606</v>
      </c>
      <c r="D69" s="12">
        <v>1917.7769000000001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71.012666320594491</v>
      </c>
      <c r="D70" s="12">
        <v>6.530399513580301</v>
      </c>
      <c r="E70" s="12">
        <v>59.493225162123487</v>
      </c>
      <c r="F70" s="12">
        <v>489.704781562471</v>
      </c>
      <c r="G70" s="12">
        <v>621.45733875873896</v>
      </c>
      <c r="H70" s="12">
        <v>753.97084937408852</v>
      </c>
      <c r="I70" s="12">
        <v>383.71072687927597</v>
      </c>
      <c r="J70" s="12">
        <v>431.78860107430904</v>
      </c>
      <c r="K70" s="12">
        <v>725.62871871143977</v>
      </c>
      <c r="L70" s="12">
        <v>1032.1248660504029</v>
      </c>
      <c r="M70" s="12">
        <v>1346.240540055981</v>
      </c>
      <c r="N70" s="12">
        <v>816.96397719340007</v>
      </c>
      <c r="O70" s="12">
        <v>899.64440898409987</v>
      </c>
      <c r="P70" s="12">
        <v>1777.5954626546497</v>
      </c>
      <c r="Q70" s="12">
        <v>2091.4485306741608</v>
      </c>
      <c r="R70" s="12">
        <v>2555.4047359447741</v>
      </c>
      <c r="S70" s="12">
        <v>3007.8378626706731</v>
      </c>
      <c r="T70" s="12">
        <v>3833.7566456895001</v>
      </c>
      <c r="U70" s="12">
        <v>3970.8999502096212</v>
      </c>
      <c r="V70" s="12">
        <v>4334.0971189729498</v>
      </c>
      <c r="W70" s="12">
        <v>2538.6803495499998</v>
      </c>
      <c r="X70" s="12">
        <v>2705.4986045602</v>
      </c>
      <c r="Y70" s="12">
        <v>2645.0906096456993</v>
      </c>
      <c r="Z70" s="12">
        <v>3028.3837937226772</v>
      </c>
      <c r="AA70" s="12">
        <v>3179.6156857121996</v>
      </c>
      <c r="AB70" s="12">
        <v>3113.6605856263004</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2.4254357999999998</v>
      </c>
      <c r="E72" s="12">
        <v>340.5437</v>
      </c>
      <c r="F72" s="12">
        <v>1.0090550999999901</v>
      </c>
      <c r="G72" s="12">
        <v>2.8716807000000002</v>
      </c>
      <c r="H72" s="12">
        <v>33.777419999999999</v>
      </c>
      <c r="I72" s="12">
        <v>1.4536741E-5</v>
      </c>
      <c r="J72" s="12">
        <v>1.4690091000000001E-5</v>
      </c>
      <c r="K72" s="12">
        <v>2.2364828999999999</v>
      </c>
      <c r="L72" s="12">
        <v>1.9189158000000001E-5</v>
      </c>
      <c r="M72" s="12">
        <v>2.1794358000000001E-5</v>
      </c>
      <c r="N72" s="12">
        <v>2.4550771999999998</v>
      </c>
      <c r="O72" s="12">
        <v>1.1390301</v>
      </c>
      <c r="P72" s="12">
        <v>4.5581649999999998</v>
      </c>
      <c r="Q72" s="12">
        <v>0.30891833000000002</v>
      </c>
      <c r="R72" s="12">
        <v>0.25003478000000001</v>
      </c>
      <c r="S72" s="12">
        <v>1.2793218</v>
      </c>
      <c r="T72" s="12">
        <v>2.3640467999999899</v>
      </c>
      <c r="U72" s="12">
        <v>5.1393795999999998E-5</v>
      </c>
      <c r="V72" s="12">
        <v>0.17981374</v>
      </c>
      <c r="W72" s="12">
        <v>9.7088070000000002</v>
      </c>
      <c r="X72" s="12">
        <v>1.7730703000000001</v>
      </c>
      <c r="Y72" s="12">
        <v>1.8112954999999999</v>
      </c>
      <c r="Z72" s="12">
        <v>8.9218235999999896E-5</v>
      </c>
      <c r="AA72" s="12">
        <v>7.4422482999999904</v>
      </c>
      <c r="AB72" s="12">
        <v>3.5724737999999898</v>
      </c>
    </row>
    <row r="73" spans="1:30" s="34" customFormat="1">
      <c r="A73" s="44" t="s">
        <v>28</v>
      </c>
      <c r="B73" s="44" t="s">
        <v>9</v>
      </c>
      <c r="C73" s="12">
        <v>6509.7161439999991</v>
      </c>
      <c r="D73" s="12">
        <v>6807.4189088809671</v>
      </c>
      <c r="E73" s="12">
        <v>9507.7274082536769</v>
      </c>
      <c r="F73" s="12">
        <v>10158.809172281921</v>
      </c>
      <c r="G73" s="12">
        <v>11660.790743179832</v>
      </c>
      <c r="H73" s="12">
        <v>11820.22949646413</v>
      </c>
      <c r="I73" s="12">
        <v>11707.766591147887</v>
      </c>
      <c r="J73" s="12">
        <v>12326.416655986104</v>
      </c>
      <c r="K73" s="12">
        <v>11305.964295615331</v>
      </c>
      <c r="L73" s="12">
        <v>11113.464614806118</v>
      </c>
      <c r="M73" s="12">
        <v>10648.314728250634</v>
      </c>
      <c r="N73" s="12">
        <v>11254.40855970626</v>
      </c>
      <c r="O73" s="12">
        <v>10697.487590322498</v>
      </c>
      <c r="P73" s="12">
        <v>10623.318359210232</v>
      </c>
      <c r="Q73" s="12">
        <v>10562.548400541895</v>
      </c>
      <c r="R73" s="12">
        <v>9685.6372781528771</v>
      </c>
      <c r="S73" s="12">
        <v>10836.532795654073</v>
      </c>
      <c r="T73" s="12">
        <v>11377.67262721726</v>
      </c>
      <c r="U73" s="12">
        <v>11367.167703718116</v>
      </c>
      <c r="V73" s="12">
        <v>10204.750224064563</v>
      </c>
      <c r="W73" s="12">
        <v>11907.239154923895</v>
      </c>
      <c r="X73" s="12">
        <v>12436.099522802901</v>
      </c>
      <c r="Y73" s="12">
        <v>11761.738027757148</v>
      </c>
      <c r="Z73" s="12">
        <v>12307.719905070529</v>
      </c>
      <c r="AA73" s="12">
        <v>12101.74994211404</v>
      </c>
      <c r="AB73" s="12">
        <v>13298.891145739697</v>
      </c>
    </row>
    <row r="74" spans="1:30" s="34" customFormat="1">
      <c r="A74" s="44" t="s">
        <v>28</v>
      </c>
      <c r="B74" s="44" t="s">
        <v>8</v>
      </c>
      <c r="C74" s="12">
        <v>1315.6685859999986</v>
      </c>
      <c r="D74" s="12">
        <v>1753.3822836775357</v>
      </c>
      <c r="E74" s="12">
        <v>2054.6719847594172</v>
      </c>
      <c r="F74" s="12">
        <v>2742.3913083318589</v>
      </c>
      <c r="G74" s="12">
        <v>2640.3002538851683</v>
      </c>
      <c r="H74" s="12">
        <v>2777.3718787059997</v>
      </c>
      <c r="I74" s="12">
        <v>2828.7514065489986</v>
      </c>
      <c r="J74" s="12">
        <v>2724.1416097056303</v>
      </c>
      <c r="K74" s="12">
        <v>2863.0650314192499</v>
      </c>
      <c r="L74" s="12">
        <v>2785.7205755605873</v>
      </c>
      <c r="M74" s="12">
        <v>2784.9478335474887</v>
      </c>
      <c r="N74" s="12">
        <v>2773.1225900422505</v>
      </c>
      <c r="O74" s="12">
        <v>2901.9850056078089</v>
      </c>
      <c r="P74" s="12">
        <v>2704.1774402248602</v>
      </c>
      <c r="Q74" s="12">
        <v>2895.8302926305073</v>
      </c>
      <c r="R74" s="12">
        <v>2941.3992584400403</v>
      </c>
      <c r="S74" s="12">
        <v>2839.2988735600597</v>
      </c>
      <c r="T74" s="12">
        <v>2969.6104748549678</v>
      </c>
      <c r="U74" s="12">
        <v>3192.917253854398</v>
      </c>
      <c r="V74" s="12">
        <v>4171.0269393779299</v>
      </c>
      <c r="W74" s="12">
        <v>3808.5928722908989</v>
      </c>
      <c r="X74" s="12">
        <v>4429.6655202320999</v>
      </c>
      <c r="Y74" s="12">
        <v>4454.0100452984288</v>
      </c>
      <c r="Z74" s="12">
        <v>4554.8790568096892</v>
      </c>
      <c r="AA74" s="12">
        <v>4448.6875023855991</v>
      </c>
      <c r="AB74" s="12">
        <v>4308.1036245931</v>
      </c>
    </row>
    <row r="75" spans="1:30" s="34" customFormat="1">
      <c r="A75" s="44" t="s">
        <v>28</v>
      </c>
      <c r="B75" s="44" t="s">
        <v>91</v>
      </c>
      <c r="C75" s="12">
        <v>235.33704799999902</v>
      </c>
      <c r="D75" s="12">
        <v>198.88777484555985</v>
      </c>
      <c r="E75" s="12">
        <v>215.68101415053999</v>
      </c>
      <c r="F75" s="12">
        <v>216.07220096084995</v>
      </c>
      <c r="G75" s="12">
        <v>195.08312353555999</v>
      </c>
      <c r="H75" s="12">
        <v>202.00449040054997</v>
      </c>
      <c r="I75" s="12">
        <v>208.01631267664973</v>
      </c>
      <c r="J75" s="12">
        <v>195.97547629189989</v>
      </c>
      <c r="K75" s="12">
        <v>205.26018024370001</v>
      </c>
      <c r="L75" s="12">
        <v>204.34610163389982</v>
      </c>
      <c r="M75" s="12">
        <v>181.19365683016002</v>
      </c>
      <c r="N75" s="12">
        <v>183.00984721540001</v>
      </c>
      <c r="O75" s="12">
        <v>187.13983450239996</v>
      </c>
      <c r="P75" s="12">
        <v>176.71609310839995</v>
      </c>
      <c r="Q75" s="12">
        <v>178.30913069610003</v>
      </c>
      <c r="R75" s="12">
        <v>176.68301288799995</v>
      </c>
      <c r="S75" s="12">
        <v>169.11483339829999</v>
      </c>
      <c r="T75" s="12">
        <v>616.0552635025</v>
      </c>
      <c r="U75" s="12">
        <v>636.46470856079986</v>
      </c>
      <c r="V75" s="12">
        <v>570.90286918770005</v>
      </c>
      <c r="W75" s="12">
        <v>879.91385770650004</v>
      </c>
      <c r="X75" s="12">
        <v>919.6974684841</v>
      </c>
      <c r="Y75" s="12">
        <v>845.27121708539994</v>
      </c>
      <c r="Z75" s="12">
        <v>875.07067128139897</v>
      </c>
      <c r="AA75" s="12">
        <v>867.14183898299996</v>
      </c>
      <c r="AB75" s="12">
        <v>785.409310742</v>
      </c>
    </row>
    <row r="76" spans="1:30" s="34" customFormat="1">
      <c r="A76" s="44" t="s">
        <v>28</v>
      </c>
      <c r="B76" s="44" t="s">
        <v>15</v>
      </c>
      <c r="C76" s="12">
        <v>0</v>
      </c>
      <c r="D76" s="12">
        <v>0</v>
      </c>
      <c r="E76" s="12">
        <v>0</v>
      </c>
      <c r="F76" s="12">
        <v>0</v>
      </c>
      <c r="G76" s="12">
        <v>9.4497101999999999E-4</v>
      </c>
      <c r="H76" s="12">
        <v>9.6342092999999996E-4</v>
      </c>
      <c r="I76" s="12">
        <v>1.1166874399999999E-3</v>
      </c>
      <c r="J76" s="12">
        <v>1.1581723700000001E-3</v>
      </c>
      <c r="K76" s="12">
        <v>1.2620116000000002E-3</v>
      </c>
      <c r="L76" s="12">
        <v>1.217206379999998E-3</v>
      </c>
      <c r="M76" s="12">
        <v>1.2156221E-3</v>
      </c>
      <c r="N76" s="12">
        <v>1.5274572299999898E-3</v>
      </c>
      <c r="O76" s="12">
        <v>1.5280561199999901E-3</v>
      </c>
      <c r="P76" s="12">
        <v>1.5108438500000001E-3</v>
      </c>
      <c r="Q76" s="12">
        <v>1.5178578999999999E-3</v>
      </c>
      <c r="R76" s="12">
        <v>1.5681706E-3</v>
      </c>
      <c r="S76" s="12">
        <v>1.6086976000000001E-3</v>
      </c>
      <c r="T76" s="12">
        <v>2.5989244699999997E-3</v>
      </c>
      <c r="U76" s="12">
        <v>2.5720728999999902E-3</v>
      </c>
      <c r="V76" s="12">
        <v>2.7455647500000003E-3</v>
      </c>
      <c r="W76" s="12">
        <v>3.4739491000000001E-3</v>
      </c>
      <c r="X76" s="12">
        <v>3.5029772000000001E-3</v>
      </c>
      <c r="Y76" s="12">
        <v>3.3012310999999996E-3</v>
      </c>
      <c r="Z76" s="12">
        <v>3.3443422999999998E-3</v>
      </c>
      <c r="AA76" s="12">
        <v>3.4420418999999997E-3</v>
      </c>
      <c r="AB76" s="12">
        <v>3.5528731999999999E-3</v>
      </c>
    </row>
    <row r="77" spans="1:30" s="34" customFormat="1">
      <c r="A77" s="44" t="s">
        <v>28</v>
      </c>
      <c r="B77" s="28" t="s">
        <v>201</v>
      </c>
      <c r="C77" s="12">
        <v>56.631439999999998</v>
      </c>
      <c r="D77" s="12">
        <v>52.039406</v>
      </c>
      <c r="E77" s="12">
        <v>59.821617000000003</v>
      </c>
      <c r="F77" s="12">
        <v>66.483580000000003</v>
      </c>
      <c r="G77" s="12">
        <v>65.285483999999997</v>
      </c>
      <c r="H77" s="12">
        <v>75.505936000000005</v>
      </c>
      <c r="I77" s="12">
        <v>87.275905300000005</v>
      </c>
      <c r="J77" s="12">
        <v>92.985247000000001</v>
      </c>
      <c r="K77" s="12">
        <v>107.913731</v>
      </c>
      <c r="L77" s="12">
        <v>120.56499199999999</v>
      </c>
      <c r="M77" s="12">
        <v>130.80213000000001</v>
      </c>
      <c r="N77" s="12">
        <v>151.60365999999999</v>
      </c>
      <c r="O77" s="12">
        <v>170.46211299999999</v>
      </c>
      <c r="P77" s="12">
        <v>183.01065</v>
      </c>
      <c r="Q77" s="12">
        <v>205.08510000000001</v>
      </c>
      <c r="R77" s="12">
        <v>225.14014</v>
      </c>
      <c r="S77" s="12">
        <v>242.56252999999998</v>
      </c>
      <c r="T77" s="12">
        <v>256.98577599999999</v>
      </c>
      <c r="U77" s="12">
        <v>291.85852999999997</v>
      </c>
      <c r="V77" s="12">
        <v>313.01184999999998</v>
      </c>
      <c r="W77" s="12">
        <v>352.43946</v>
      </c>
      <c r="X77" s="12">
        <v>390.91335000000004</v>
      </c>
      <c r="Y77" s="12">
        <v>411.70817</v>
      </c>
      <c r="Z77" s="12">
        <v>446.70770000000005</v>
      </c>
      <c r="AA77" s="12">
        <v>482.90652</v>
      </c>
      <c r="AB77" s="12">
        <v>513.71311000000003</v>
      </c>
    </row>
    <row r="78" spans="1:30" s="34" customFormat="1">
      <c r="A78" s="50" t="s">
        <v>88</v>
      </c>
      <c r="B78" s="50"/>
      <c r="C78" s="26">
        <v>8967.8070803205901</v>
      </c>
      <c r="D78" s="26">
        <v>10864.411286717643</v>
      </c>
      <c r="E78" s="26">
        <v>12614.905195259407</v>
      </c>
      <c r="F78" s="26">
        <v>14943.16044258379</v>
      </c>
      <c r="G78" s="26">
        <v>16512.27171147829</v>
      </c>
      <c r="H78" s="26">
        <v>16803.691173630101</v>
      </c>
      <c r="I78" s="26">
        <v>16564.349147519093</v>
      </c>
      <c r="J78" s="26">
        <v>16994.617130555336</v>
      </c>
      <c r="K78" s="26">
        <v>16597.106909361919</v>
      </c>
      <c r="L78" s="26">
        <v>17182.119620877544</v>
      </c>
      <c r="M78" s="26">
        <v>16994.615753052421</v>
      </c>
      <c r="N78" s="26">
        <v>16824.860704648338</v>
      </c>
      <c r="O78" s="26">
        <v>16699.439719506929</v>
      </c>
      <c r="P78" s="26">
        <v>15469.38901967699</v>
      </c>
      <c r="Q78" s="26">
        <v>15933.543022221564</v>
      </c>
      <c r="R78" s="26">
        <v>15584.527480286291</v>
      </c>
      <c r="S78" s="26">
        <v>17096.639090088705</v>
      </c>
      <c r="T78" s="26">
        <v>19056.458780802703</v>
      </c>
      <c r="U78" s="26">
        <v>19459.322447676634</v>
      </c>
      <c r="V78" s="26">
        <v>19593.982850217893</v>
      </c>
      <c r="W78" s="26">
        <v>19496.588619315393</v>
      </c>
      <c r="X78" s="26">
        <v>20883.662111898502</v>
      </c>
      <c r="Y78" s="26">
        <v>20119.643917493777</v>
      </c>
      <c r="Z78" s="26">
        <v>21212.775625514831</v>
      </c>
      <c r="AA78" s="26">
        <v>21087.558196671736</v>
      </c>
      <c r="AB78" s="26">
        <v>22023.364479932297</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4.2384351999999901E-5</v>
      </c>
      <c r="F83" s="12">
        <v>5.4078103999999997E-5</v>
      </c>
      <c r="G83" s="12">
        <v>5.1903244000000002E-5</v>
      </c>
      <c r="H83" s="12">
        <v>5.0670005000000001E-5</v>
      </c>
      <c r="I83" s="12">
        <v>2.4475955000000002E-4</v>
      </c>
      <c r="J83" s="12">
        <v>2.4376855E-4</v>
      </c>
      <c r="K83" s="12">
        <v>3.0855787999999903E-4</v>
      </c>
      <c r="L83" s="12">
        <v>4.6001112999999999E-4</v>
      </c>
      <c r="M83" s="12">
        <v>4.5036282999999901E-4</v>
      </c>
      <c r="N83" s="12">
        <v>4.3972112999999998E-4</v>
      </c>
      <c r="O83" s="12">
        <v>4.3927126999999998E-4</v>
      </c>
      <c r="P83" s="12">
        <v>4.5488350000000001E-4</v>
      </c>
      <c r="Q83" s="12">
        <v>4.5263013E-4</v>
      </c>
      <c r="R83" s="12">
        <v>5.3816740000000001E-4</v>
      </c>
      <c r="S83" s="12">
        <v>5.2974355999999998E-4</v>
      </c>
      <c r="T83" s="12">
        <v>6.2009755999999896E-4</v>
      </c>
      <c r="U83" s="12">
        <v>6.2644725999999996E-4</v>
      </c>
      <c r="V83" s="12">
        <v>6.1331164999999996E-4</v>
      </c>
      <c r="W83" s="12">
        <v>6.0079304999999998E-4</v>
      </c>
      <c r="X83" s="12">
        <v>6.0727894999999896E-4</v>
      </c>
      <c r="Y83" s="12">
        <v>7.2916119999999896E-4</v>
      </c>
      <c r="Z83" s="12">
        <v>7.4418970000000005E-4</v>
      </c>
      <c r="AA83" s="12">
        <v>8.5008259999999895E-4</v>
      </c>
      <c r="AB83" s="12">
        <v>8.252019E-4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6.1771024000000001E-5</v>
      </c>
      <c r="D85" s="12">
        <v>4.6293665999999899E-5</v>
      </c>
      <c r="E85" s="12">
        <v>5.07788014999998E-5</v>
      </c>
      <c r="F85" s="12">
        <v>7.4609623999999895E-5</v>
      </c>
      <c r="G85" s="12">
        <v>6.0424476999999798E-5</v>
      </c>
      <c r="H85" s="12">
        <v>5.4156694999999996E-5</v>
      </c>
      <c r="I85" s="12">
        <v>2.2748697599999989E-4</v>
      </c>
      <c r="J85" s="12">
        <v>0.87832396480499997</v>
      </c>
      <c r="K85" s="12">
        <v>6.8613646600900005</v>
      </c>
      <c r="L85" s="12">
        <v>75.544248308264997</v>
      </c>
      <c r="M85" s="12">
        <v>108.7747375506639</v>
      </c>
      <c r="N85" s="12">
        <v>46.238663935875998</v>
      </c>
      <c r="O85" s="12">
        <v>69.056239079704</v>
      </c>
      <c r="P85" s="12">
        <v>65.869162001470002</v>
      </c>
      <c r="Q85" s="12">
        <v>43.178041605829996</v>
      </c>
      <c r="R85" s="12">
        <v>73.960853490519895</v>
      </c>
      <c r="S85" s="12">
        <v>37.920172937340006</v>
      </c>
      <c r="T85" s="12">
        <v>18.143023426049997</v>
      </c>
      <c r="U85" s="12">
        <v>8.6202199161799893</v>
      </c>
      <c r="V85" s="12">
        <v>5.3222163479900004</v>
      </c>
      <c r="W85" s="12">
        <v>11.739998343169999</v>
      </c>
      <c r="X85" s="12">
        <v>8.4260791213200008</v>
      </c>
      <c r="Y85" s="12">
        <v>12.580313170389898</v>
      </c>
      <c r="Z85" s="12">
        <v>11.2526061681</v>
      </c>
      <c r="AA85" s="12">
        <v>20.836731765989899</v>
      </c>
      <c r="AB85" s="12">
        <v>10.131861325919999</v>
      </c>
    </row>
    <row r="86" spans="1:30" s="34" customFormat="1">
      <c r="A86" s="44" t="s">
        <v>29</v>
      </c>
      <c r="B86" s="44" t="s">
        <v>3</v>
      </c>
      <c r="C86" s="12">
        <v>7667.4645199999977</v>
      </c>
      <c r="D86" s="12">
        <v>9630.1373199999998</v>
      </c>
      <c r="E86" s="12">
        <v>6747.6761200000019</v>
      </c>
      <c r="F86" s="12">
        <v>6325.7701699999998</v>
      </c>
      <c r="G86" s="12">
        <v>6554.0470699999978</v>
      </c>
      <c r="H86" s="12">
        <v>10024.843289999999</v>
      </c>
      <c r="I86" s="12">
        <v>8889.0647399999998</v>
      </c>
      <c r="J86" s="12">
        <v>8329.9887199999994</v>
      </c>
      <c r="K86" s="12">
        <v>8395.1413800000009</v>
      </c>
      <c r="L86" s="12">
        <v>10809.875510000002</v>
      </c>
      <c r="M86" s="12">
        <v>10500.99325</v>
      </c>
      <c r="N86" s="12">
        <v>10107.158419999998</v>
      </c>
      <c r="O86" s="12">
        <v>9108.434009999999</v>
      </c>
      <c r="P86" s="12">
        <v>9943.8150799999967</v>
      </c>
      <c r="Q86" s="12">
        <v>8767.59915</v>
      </c>
      <c r="R86" s="12">
        <v>8470.3773999999976</v>
      </c>
      <c r="S86" s="12">
        <v>8494.1014900000009</v>
      </c>
      <c r="T86" s="12">
        <v>8172.6357199999993</v>
      </c>
      <c r="U86" s="12">
        <v>8383.2553699999989</v>
      </c>
      <c r="V86" s="12">
        <v>9187.9122899999984</v>
      </c>
      <c r="W86" s="12">
        <v>8488.1498699999993</v>
      </c>
      <c r="X86" s="12">
        <v>8359.4981299999981</v>
      </c>
      <c r="Y86" s="12">
        <v>9332.1181599999964</v>
      </c>
      <c r="Z86" s="12">
        <v>8603.2957099999985</v>
      </c>
      <c r="AA86" s="12">
        <v>8921.5316700000003</v>
      </c>
      <c r="AB86" s="12">
        <v>9342.8868899999979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1627.1871199999989</v>
      </c>
      <c r="D88" s="12">
        <v>1793.5226969789317</v>
      </c>
      <c r="E88" s="12">
        <v>3027.4910913950202</v>
      </c>
      <c r="F88" s="12">
        <v>4331.0321298327499</v>
      </c>
      <c r="G88" s="12">
        <v>4521.5407396786959</v>
      </c>
      <c r="H88" s="12">
        <v>4967.0824780369876</v>
      </c>
      <c r="I88" s="12">
        <v>6399.5225166610435</v>
      </c>
      <c r="J88" s="12">
        <v>7012.7428108144259</v>
      </c>
      <c r="K88" s="12">
        <v>7472.5758978525182</v>
      </c>
      <c r="L88" s="12">
        <v>8090.1770671698005</v>
      </c>
      <c r="M88" s="12">
        <v>8932.6650577216496</v>
      </c>
      <c r="N88" s="12">
        <v>9435.3552400704484</v>
      </c>
      <c r="O88" s="12">
        <v>10367.472926298185</v>
      </c>
      <c r="P88" s="12">
        <v>9958.2524996158536</v>
      </c>
      <c r="Q88" s="12">
        <v>10340.872314863671</v>
      </c>
      <c r="R88" s="12">
        <v>9625.957822437691</v>
      </c>
      <c r="S88" s="12">
        <v>9906.8747198652927</v>
      </c>
      <c r="T88" s="12">
        <v>10476.44866841514</v>
      </c>
      <c r="U88" s="12">
        <v>10226.454864196181</v>
      </c>
      <c r="V88" s="12">
        <v>10680.767185537346</v>
      </c>
      <c r="W88" s="12">
        <v>10521.80787310851</v>
      </c>
      <c r="X88" s="12">
        <v>11302.495032166244</v>
      </c>
      <c r="Y88" s="12">
        <v>10741.53801273723</v>
      </c>
      <c r="Z88" s="12">
        <v>10990.14508198654</v>
      </c>
      <c r="AA88" s="12">
        <v>10201.967664163101</v>
      </c>
      <c r="AB88" s="12">
        <v>10525.546375292681</v>
      </c>
    </row>
    <row r="89" spans="1:30" s="34" customFormat="1">
      <c r="A89" s="44" t="s">
        <v>29</v>
      </c>
      <c r="B89" s="44" t="s">
        <v>8</v>
      </c>
      <c r="C89" s="12">
        <v>0</v>
      </c>
      <c r="D89" s="12">
        <v>5.3797363E-5</v>
      </c>
      <c r="E89" s="12">
        <v>1.223532499999998E-4</v>
      </c>
      <c r="F89" s="12">
        <v>1.53098375E-4</v>
      </c>
      <c r="G89" s="12">
        <v>1.6397372500000001E-4</v>
      </c>
      <c r="H89" s="12">
        <v>1.9792842199999999E-4</v>
      </c>
      <c r="I89" s="12">
        <v>2.3869179499999988E-4</v>
      </c>
      <c r="J89" s="12">
        <v>2.2891485399999999E-4</v>
      </c>
      <c r="K89" s="12">
        <v>2.9344718399999998E-4</v>
      </c>
      <c r="L89" s="12">
        <v>4.8708716999999898E-4</v>
      </c>
      <c r="M89" s="12">
        <v>4.5632892E-4</v>
      </c>
      <c r="N89" s="12">
        <v>4.7608648E-4</v>
      </c>
      <c r="O89" s="12">
        <v>4.7458156E-4</v>
      </c>
      <c r="P89" s="12">
        <v>4.0858835E-4</v>
      </c>
      <c r="Q89" s="12">
        <v>4.3561144E-4</v>
      </c>
      <c r="R89" s="12">
        <v>1.026188839999999E-3</v>
      </c>
      <c r="S89" s="12">
        <v>9.2105335000000003E-4</v>
      </c>
      <c r="T89" s="12">
        <v>1.1430172499999999E-3</v>
      </c>
      <c r="U89" s="12">
        <v>1.32761253E-3</v>
      </c>
      <c r="V89" s="12">
        <v>1.2355981899999989E-3</v>
      </c>
      <c r="W89" s="12">
        <v>1.261907E-3</v>
      </c>
      <c r="X89" s="12">
        <v>1.3540835700000002E-3</v>
      </c>
      <c r="Y89" s="12">
        <v>1.2839746299999999E-3</v>
      </c>
      <c r="Z89" s="12">
        <v>1.3522700199999991E-3</v>
      </c>
      <c r="AA89" s="12">
        <v>1.594975149999999E-3</v>
      </c>
      <c r="AB89" s="12">
        <v>1.409454209999999E-3</v>
      </c>
    </row>
    <row r="90" spans="1:30" s="34" customFormat="1">
      <c r="A90" s="44" t="s">
        <v>29</v>
      </c>
      <c r="B90" s="44" t="s">
        <v>91</v>
      </c>
      <c r="C90" s="12">
        <v>0</v>
      </c>
      <c r="D90" s="12">
        <v>1.5028012999999999E-3</v>
      </c>
      <c r="E90" s="12">
        <v>2.1571640099999978E-3</v>
      </c>
      <c r="F90" s="12">
        <v>2.2838244599999997E-3</v>
      </c>
      <c r="G90" s="12">
        <v>2.332626449999999E-3</v>
      </c>
      <c r="H90" s="12">
        <v>2.1780759799999994E-3</v>
      </c>
      <c r="I90" s="12">
        <v>2.2371011399999977E-3</v>
      </c>
      <c r="J90" s="12">
        <v>2.5952400000000004E-3</v>
      </c>
      <c r="K90" s="12">
        <v>2.6666942899999987E-3</v>
      </c>
      <c r="L90" s="12">
        <v>2.6968086199999981E-3</v>
      </c>
      <c r="M90" s="12">
        <v>3.00672045E-3</v>
      </c>
      <c r="N90" s="12">
        <v>3.4687823500000005E-3</v>
      </c>
      <c r="O90" s="12">
        <v>3.8748461599999989E-3</v>
      </c>
      <c r="P90" s="12">
        <v>4.6883952299999997E-3</v>
      </c>
      <c r="Q90" s="12">
        <v>5.0192497599999995E-3</v>
      </c>
      <c r="R90" s="12">
        <v>5.7134600000000001E-3</v>
      </c>
      <c r="S90" s="12">
        <v>6.7400458000000003E-3</v>
      </c>
      <c r="T90" s="12">
        <v>7.4628022999999998E-3</v>
      </c>
      <c r="U90" s="12">
        <v>7.7867084999999996E-3</v>
      </c>
      <c r="V90" s="12">
        <v>8.5850108999999987E-3</v>
      </c>
      <c r="W90" s="12">
        <v>1.0304538199999979E-2</v>
      </c>
      <c r="X90" s="12">
        <v>1.0686591999999979E-2</v>
      </c>
      <c r="Y90" s="12">
        <v>1.065685349999999E-2</v>
      </c>
      <c r="Z90" s="12">
        <v>1.1398380799999981E-2</v>
      </c>
      <c r="AA90" s="12">
        <v>1.2661451800000001E-2</v>
      </c>
      <c r="AB90" s="12">
        <v>1.4834023999999991E-2</v>
      </c>
    </row>
    <row r="91" spans="1:30" s="34" customFormat="1">
      <c r="A91" s="44" t="s">
        <v>29</v>
      </c>
      <c r="B91" s="44" t="s">
        <v>15</v>
      </c>
      <c r="C91" s="12">
        <v>0</v>
      </c>
      <c r="D91" s="12">
        <v>0</v>
      </c>
      <c r="E91" s="12">
        <v>0</v>
      </c>
      <c r="F91" s="12">
        <v>0</v>
      </c>
      <c r="G91" s="12">
        <v>1.53027668E-3</v>
      </c>
      <c r="H91" s="12">
        <v>1.69292025E-3</v>
      </c>
      <c r="I91" s="12">
        <v>2.5695150399999991E-3</v>
      </c>
      <c r="J91" s="12">
        <v>2.8348210599999997E-3</v>
      </c>
      <c r="K91" s="12">
        <v>3.5186658599999998E-3</v>
      </c>
      <c r="L91" s="12">
        <v>627.92992854290003</v>
      </c>
      <c r="M91" s="12">
        <v>654.39511879129907</v>
      </c>
      <c r="N91" s="12">
        <v>723.84928953480005</v>
      </c>
      <c r="O91" s="12">
        <v>829.98470167330004</v>
      </c>
      <c r="P91" s="12">
        <v>759.59515072369993</v>
      </c>
      <c r="Q91" s="12">
        <v>778.08360639320006</v>
      </c>
      <c r="R91" s="12">
        <v>831.28599515999997</v>
      </c>
      <c r="S91" s="12">
        <v>768.37203746130001</v>
      </c>
      <c r="T91" s="12">
        <v>1226.1967217851989</v>
      </c>
      <c r="U91" s="12">
        <v>1330.7085400891001</v>
      </c>
      <c r="V91" s="12">
        <v>1415.1184400806999</v>
      </c>
      <c r="W91" s="12">
        <v>1474.2243679763001</v>
      </c>
      <c r="X91" s="12">
        <v>1477.2654998337002</v>
      </c>
      <c r="Y91" s="12">
        <v>1336.5191351799999</v>
      </c>
      <c r="Z91" s="12">
        <v>1401.5459108300001</v>
      </c>
      <c r="AA91" s="12">
        <v>1439.7741005285</v>
      </c>
      <c r="AB91" s="12">
        <v>1280.6275207096</v>
      </c>
    </row>
    <row r="92" spans="1:30" s="34" customFormat="1">
      <c r="A92" s="44" t="s">
        <v>29</v>
      </c>
      <c r="B92" s="28" t="s">
        <v>201</v>
      </c>
      <c r="C92" s="12">
        <v>0.12090973000000001</v>
      </c>
      <c r="D92" s="12">
        <v>0.40690312000000001</v>
      </c>
      <c r="E92" s="12">
        <v>0.94933529999999999</v>
      </c>
      <c r="F92" s="12">
        <v>0.97847306999999994</v>
      </c>
      <c r="G92" s="12">
        <v>1.05714769999999</v>
      </c>
      <c r="H92" s="12">
        <v>1.2655905000000001</v>
      </c>
      <c r="I92" s="12">
        <v>2.1565447799999999</v>
      </c>
      <c r="J92" s="12">
        <v>2.6457307000000001</v>
      </c>
      <c r="K92" s="12">
        <v>3.4399337999999999</v>
      </c>
      <c r="L92" s="12">
        <v>4.8193181000000003</v>
      </c>
      <c r="M92" s="12">
        <v>5.3673996999999893</v>
      </c>
      <c r="N92" s="12">
        <v>7.7333044999999991</v>
      </c>
      <c r="O92" s="12">
        <v>10.1828035</v>
      </c>
      <c r="P92" s="12">
        <v>11.1137117</v>
      </c>
      <c r="Q92" s="12">
        <v>13.48089049999999</v>
      </c>
      <c r="R92" s="12">
        <v>16.711400999999999</v>
      </c>
      <c r="S92" s="12">
        <v>18.420967999999998</v>
      </c>
      <c r="T92" s="12">
        <v>22.083678499999891</v>
      </c>
      <c r="U92" s="12">
        <v>25.583682</v>
      </c>
      <c r="V92" s="12">
        <v>31.162337399999998</v>
      </c>
      <c r="W92" s="12">
        <v>36.528931499999999</v>
      </c>
      <c r="X92" s="12">
        <v>44.902145999999902</v>
      </c>
      <c r="Y92" s="12">
        <v>44.779553000000007</v>
      </c>
      <c r="Z92" s="12">
        <v>55.835228000000001</v>
      </c>
      <c r="AA92" s="12">
        <v>60.891321000000005</v>
      </c>
      <c r="AB92" s="12">
        <v>66.520601999999997</v>
      </c>
    </row>
    <row r="93" spans="1:30" s="34" customFormat="1">
      <c r="A93" s="50" t="s">
        <v>88</v>
      </c>
      <c r="B93" s="50"/>
      <c r="C93" s="26">
        <v>9294.7726115010209</v>
      </c>
      <c r="D93" s="26">
        <v>11424.06852299126</v>
      </c>
      <c r="E93" s="26">
        <v>9776.1189193754362</v>
      </c>
      <c r="F93" s="26">
        <v>10657.783338513313</v>
      </c>
      <c r="G93" s="26">
        <v>11076.649096583271</v>
      </c>
      <c r="H93" s="26">
        <v>14993.195532288339</v>
      </c>
      <c r="I93" s="26">
        <v>15290.749318995544</v>
      </c>
      <c r="J93" s="26">
        <v>15346.261488223692</v>
      </c>
      <c r="K93" s="26">
        <v>15878.025363677823</v>
      </c>
      <c r="L93" s="26">
        <v>19608.349716027889</v>
      </c>
      <c r="M93" s="26">
        <v>20202.199477175815</v>
      </c>
      <c r="N93" s="26">
        <v>20320.339302631084</v>
      </c>
      <c r="O93" s="26">
        <v>20385.135469250181</v>
      </c>
      <c r="P93" s="26">
        <v>20738.651155908097</v>
      </c>
      <c r="Q93" s="26">
        <v>19943.21991085403</v>
      </c>
      <c r="R93" s="26">
        <v>19018.300749904447</v>
      </c>
      <c r="S93" s="26">
        <v>19225.697579106643</v>
      </c>
      <c r="T93" s="26">
        <v>19915.517038043497</v>
      </c>
      <c r="U93" s="26">
        <v>19974.632416969747</v>
      </c>
      <c r="V93" s="26">
        <v>21320.292903286772</v>
      </c>
      <c r="W93" s="26">
        <v>20532.463208166231</v>
      </c>
      <c r="X93" s="26">
        <v>21192.59953507578</v>
      </c>
      <c r="Y93" s="26">
        <v>21467.547844076948</v>
      </c>
      <c r="Z93" s="26">
        <v>21062.088031825162</v>
      </c>
      <c r="AA93" s="26">
        <v>20645.016593967142</v>
      </c>
      <c r="AB93" s="26">
        <v>21225.730318008311</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922.87995239999975</v>
      </c>
      <c r="D98" s="12">
        <v>1753.1629677230867</v>
      </c>
      <c r="E98" s="12">
        <v>2499.4821365135981</v>
      </c>
      <c r="F98" s="12">
        <v>3030.9171931486599</v>
      </c>
      <c r="G98" s="12">
        <v>2795.8341583402503</v>
      </c>
      <c r="H98" s="12">
        <v>3096.2191984988194</v>
      </c>
      <c r="I98" s="12">
        <v>3406.4030803742098</v>
      </c>
      <c r="J98" s="12">
        <v>3463.5661922177092</v>
      </c>
      <c r="K98" s="12">
        <v>3647.4745131402101</v>
      </c>
      <c r="L98" s="12">
        <v>3759.2695386740193</v>
      </c>
      <c r="M98" s="12">
        <v>4109.2507637118997</v>
      </c>
      <c r="N98" s="12">
        <v>4411.6026380801095</v>
      </c>
      <c r="O98" s="12">
        <v>4424.168561864758</v>
      </c>
      <c r="P98" s="12">
        <v>3896.1162886855996</v>
      </c>
      <c r="Q98" s="12">
        <v>4061.5171145079985</v>
      </c>
      <c r="R98" s="12">
        <v>3985.9395362057999</v>
      </c>
      <c r="S98" s="12">
        <v>3855.0030832779994</v>
      </c>
      <c r="T98" s="12">
        <v>5528.7909140154998</v>
      </c>
      <c r="U98" s="12">
        <v>5729.4772944888009</v>
      </c>
      <c r="V98" s="12">
        <v>5581.9536372011989</v>
      </c>
      <c r="W98" s="12">
        <v>9080.4071174563996</v>
      </c>
      <c r="X98" s="12">
        <v>8718.1863242957988</v>
      </c>
      <c r="Y98" s="12">
        <v>7904.740265559697</v>
      </c>
      <c r="Z98" s="12">
        <v>7948.2203975568991</v>
      </c>
      <c r="AA98" s="12">
        <v>7884.8803311481988</v>
      </c>
      <c r="AB98" s="12">
        <v>7387.2669311971003</v>
      </c>
    </row>
    <row r="99" spans="1:28" collapsed="1">
      <c r="A99" s="44" t="s">
        <v>19</v>
      </c>
      <c r="B99" s="44" t="s">
        <v>14</v>
      </c>
      <c r="C99" s="12">
        <v>3336.5914199999988</v>
      </c>
      <c r="D99" s="12">
        <v>3285.0684000000001</v>
      </c>
      <c r="E99" s="12">
        <v>3832.0348100000001</v>
      </c>
      <c r="F99" s="12">
        <v>3772.9363800000001</v>
      </c>
      <c r="G99" s="12">
        <v>7719.6642426676008</v>
      </c>
      <c r="H99" s="12">
        <v>9707.2363245263732</v>
      </c>
      <c r="I99" s="12">
        <v>18772.069414488687</v>
      </c>
      <c r="J99" s="12">
        <v>18865.160344467418</v>
      </c>
      <c r="K99" s="12">
        <v>19386.673179135585</v>
      </c>
      <c r="L99" s="12">
        <v>20944.456715298547</v>
      </c>
      <c r="M99" s="12">
        <v>20925.345120424528</v>
      </c>
      <c r="N99" s="12">
        <v>22096.762177777196</v>
      </c>
      <c r="O99" s="12">
        <v>22044.223089093455</v>
      </c>
      <c r="P99" s="12">
        <v>19975.046420721763</v>
      </c>
      <c r="Q99" s="12">
        <v>20005.459994270757</v>
      </c>
      <c r="R99" s="12">
        <v>20780.959673512971</v>
      </c>
      <c r="S99" s="12">
        <v>20501.986445562383</v>
      </c>
      <c r="T99" s="12">
        <v>21091.777101357737</v>
      </c>
      <c r="U99" s="12">
        <v>23093.370872042968</v>
      </c>
      <c r="V99" s="12">
        <v>23565.189311079495</v>
      </c>
      <c r="W99" s="12">
        <v>24638.098034184888</v>
      </c>
      <c r="X99" s="12">
        <v>25403.516148926399</v>
      </c>
      <c r="Y99" s="12">
        <v>22546.878552255497</v>
      </c>
      <c r="Z99" s="12">
        <v>22681.477806238003</v>
      </c>
      <c r="AA99" s="12">
        <v>24339.047398437797</v>
      </c>
      <c r="AB99" s="12">
        <v>23150.899755964201</v>
      </c>
    </row>
    <row r="100" spans="1:28">
      <c r="A100" s="44" t="s">
        <v>19</v>
      </c>
      <c r="B100" s="44" t="s">
        <v>202</v>
      </c>
      <c r="C100" s="12">
        <v>104.7720189999999</v>
      </c>
      <c r="D100" s="12">
        <v>106.3655330199998</v>
      </c>
      <c r="E100" s="12">
        <v>132.99384660000001</v>
      </c>
      <c r="F100" s="12">
        <v>159.60109239999989</v>
      </c>
      <c r="G100" s="12">
        <v>167.02669230000001</v>
      </c>
      <c r="H100" s="12">
        <v>203.13791979999991</v>
      </c>
      <c r="I100" s="12">
        <v>268.43078378400003</v>
      </c>
      <c r="J100" s="12">
        <v>344.10840144999986</v>
      </c>
      <c r="K100" s="12">
        <v>451.01223249999998</v>
      </c>
      <c r="L100" s="12">
        <v>564.91918499999997</v>
      </c>
      <c r="M100" s="12">
        <v>680.47828189999893</v>
      </c>
      <c r="N100" s="12">
        <v>890.09045199999912</v>
      </c>
      <c r="O100" s="12">
        <v>1093.6273992999991</v>
      </c>
      <c r="P100" s="12">
        <v>1241.7690545999999</v>
      </c>
      <c r="Q100" s="12">
        <v>1535.1795999999999</v>
      </c>
      <c r="R100" s="12">
        <v>1794.2742051999992</v>
      </c>
      <c r="S100" s="12">
        <v>2050.7105514999989</v>
      </c>
      <c r="T100" s="12">
        <v>2327.0939486999991</v>
      </c>
      <c r="U100" s="12">
        <v>2755.1608739999974</v>
      </c>
      <c r="V100" s="12">
        <v>3073.8586859999987</v>
      </c>
      <c r="W100" s="12">
        <v>3595.4925589999984</v>
      </c>
      <c r="X100" s="12">
        <v>4104.9868619999997</v>
      </c>
      <c r="Y100" s="12">
        <v>4323.8414229999998</v>
      </c>
      <c r="Z100" s="12">
        <v>4972.4844270000003</v>
      </c>
      <c r="AA100" s="12">
        <v>5475.451356999989</v>
      </c>
      <c r="AB100" s="12">
        <v>5939.5749979999991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208.70280999999991</v>
      </c>
      <c r="D103" s="12">
        <v>820.38349521619898</v>
      </c>
      <c r="E103" s="12">
        <v>1208.9938651876</v>
      </c>
      <c r="F103" s="12">
        <v>1293.7483484643001</v>
      </c>
      <c r="G103" s="12">
        <v>1171.9578866059501</v>
      </c>
      <c r="H103" s="12">
        <v>1244.58644855695</v>
      </c>
      <c r="I103" s="12">
        <v>1294.2139873398999</v>
      </c>
      <c r="J103" s="12">
        <v>1268.7730629193002</v>
      </c>
      <c r="K103" s="12">
        <v>1300.5958507454</v>
      </c>
      <c r="L103" s="12">
        <v>1267.0362418911</v>
      </c>
      <c r="M103" s="12">
        <v>1190.9841487748001</v>
      </c>
      <c r="N103" s="12">
        <v>1276.3418905817</v>
      </c>
      <c r="O103" s="12">
        <v>1247.1831641265999</v>
      </c>
      <c r="P103" s="12">
        <v>1154.5667131533</v>
      </c>
      <c r="Q103" s="12">
        <v>1204.4830775169</v>
      </c>
      <c r="R103" s="12">
        <v>1204.9898542321</v>
      </c>
      <c r="S103" s="12">
        <v>1175.4358013983999</v>
      </c>
      <c r="T103" s="12">
        <v>1806.7879459874</v>
      </c>
      <c r="U103" s="12">
        <v>1839.5100063144</v>
      </c>
      <c r="V103" s="12">
        <v>1781.4721499798979</v>
      </c>
      <c r="W103" s="12">
        <v>4690.6666098582</v>
      </c>
      <c r="X103" s="12">
        <v>4203.3868992533999</v>
      </c>
      <c r="Y103" s="12">
        <v>3604.2576332654999</v>
      </c>
      <c r="Z103" s="12">
        <v>3754.8609054384988</v>
      </c>
      <c r="AA103" s="12">
        <v>3789.0482943195002</v>
      </c>
      <c r="AB103" s="12">
        <v>3650.2063109436999</v>
      </c>
    </row>
    <row r="104" spans="1:28">
      <c r="A104" s="44" t="s">
        <v>25</v>
      </c>
      <c r="B104" s="44" t="s">
        <v>14</v>
      </c>
      <c r="C104" s="12">
        <v>2135.102609999999</v>
      </c>
      <c r="D104" s="12">
        <v>1747.1641999999999</v>
      </c>
      <c r="E104" s="12">
        <v>2251.36769</v>
      </c>
      <c r="F104" s="12">
        <v>2209.2918300000001</v>
      </c>
      <c r="G104" s="12">
        <v>5526.6675107498304</v>
      </c>
      <c r="H104" s="12">
        <v>7179.9163775357301</v>
      </c>
      <c r="I104" s="12">
        <v>11151.159924197698</v>
      </c>
      <c r="J104" s="12">
        <v>11415.05978145856</v>
      </c>
      <c r="K104" s="12">
        <v>11574.112044091869</v>
      </c>
      <c r="L104" s="12">
        <v>11631.197162018749</v>
      </c>
      <c r="M104" s="12">
        <v>11592.23326207995</v>
      </c>
      <c r="N104" s="12">
        <v>12471.111916732458</v>
      </c>
      <c r="O104" s="12">
        <v>12196.656070278998</v>
      </c>
      <c r="P104" s="12">
        <v>11275.517104869101</v>
      </c>
      <c r="Q104" s="12">
        <v>10811.648261054299</v>
      </c>
      <c r="R104" s="12">
        <v>11445.628362899</v>
      </c>
      <c r="S104" s="12">
        <v>11276.0946008786</v>
      </c>
      <c r="T104" s="12">
        <v>11283.440352584441</v>
      </c>
      <c r="U104" s="12">
        <v>12701.89848629343</v>
      </c>
      <c r="V104" s="12">
        <v>12850.3326211319</v>
      </c>
      <c r="W104" s="12">
        <v>13656.235292979491</v>
      </c>
      <c r="X104" s="12">
        <v>14251.3381069842</v>
      </c>
      <c r="Y104" s="12">
        <v>12779.554694151098</v>
      </c>
      <c r="Z104" s="12">
        <v>12309.161811444701</v>
      </c>
      <c r="AA104" s="12">
        <v>13710.096698702198</v>
      </c>
      <c r="AB104" s="12">
        <v>12354.181224910699</v>
      </c>
    </row>
    <row r="105" spans="1:28">
      <c r="A105" s="44" t="s">
        <v>25</v>
      </c>
      <c r="B105" s="44" t="s">
        <v>202</v>
      </c>
      <c r="C105" s="12">
        <v>15.976113</v>
      </c>
      <c r="D105" s="12">
        <v>18.471076999999902</v>
      </c>
      <c r="E105" s="12">
        <v>24.950914000000001</v>
      </c>
      <c r="F105" s="12">
        <v>32.070586999999897</v>
      </c>
      <c r="G105" s="12">
        <v>35.855784999999997</v>
      </c>
      <c r="H105" s="12">
        <v>44.290782999999998</v>
      </c>
      <c r="I105" s="12">
        <v>63.619025999999998</v>
      </c>
      <c r="J105" s="12">
        <v>89.635923999999989</v>
      </c>
      <c r="K105" s="12">
        <v>124.87994999999999</v>
      </c>
      <c r="L105" s="12">
        <v>163.63972999999999</v>
      </c>
      <c r="M105" s="12">
        <v>200.21591000000001</v>
      </c>
      <c r="N105" s="12">
        <v>273.06910600000003</v>
      </c>
      <c r="O105" s="12">
        <v>340.61305000000004</v>
      </c>
      <c r="P105" s="12">
        <v>402.24350000000004</v>
      </c>
      <c r="Q105" s="12">
        <v>508.08159599999999</v>
      </c>
      <c r="R105" s="12">
        <v>610.57215999999903</v>
      </c>
      <c r="S105" s="12">
        <v>702.18425999999999</v>
      </c>
      <c r="T105" s="12">
        <v>817.56917999999996</v>
      </c>
      <c r="U105" s="12">
        <v>959.52529000000004</v>
      </c>
      <c r="V105" s="12">
        <v>1060.6088199999999</v>
      </c>
      <c r="W105" s="12">
        <v>1253.4323000000002</v>
      </c>
      <c r="X105" s="12">
        <v>1432.47136</v>
      </c>
      <c r="Y105" s="12">
        <v>1550.4407500000002</v>
      </c>
      <c r="Z105" s="12">
        <v>1778.884</v>
      </c>
      <c r="AA105" s="12">
        <v>1980.8977</v>
      </c>
      <c r="AB105" s="12">
        <v>2118.92427</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211.45567</v>
      </c>
      <c r="D108" s="12">
        <v>189.30502817651998</v>
      </c>
      <c r="E108" s="12">
        <v>212.62962909414003</v>
      </c>
      <c r="F108" s="12">
        <v>222.02784254195998</v>
      </c>
      <c r="G108" s="12">
        <v>210.82173357600004</v>
      </c>
      <c r="H108" s="12">
        <v>225.68244485159991</v>
      </c>
      <c r="I108" s="12">
        <v>219.0456819497</v>
      </c>
      <c r="J108" s="12">
        <v>218.55503730939998</v>
      </c>
      <c r="K108" s="12">
        <v>222.50471027369991</v>
      </c>
      <c r="L108" s="12">
        <v>210.4881419948</v>
      </c>
      <c r="M108" s="12">
        <v>211.91057565439999</v>
      </c>
      <c r="N108" s="12">
        <v>210.9841643865</v>
      </c>
      <c r="O108" s="12">
        <v>199.0843466071</v>
      </c>
      <c r="P108" s="12">
        <v>197.54037356000001</v>
      </c>
      <c r="Q108" s="12">
        <v>202.8599706457999</v>
      </c>
      <c r="R108" s="12">
        <v>199.68355551239989</v>
      </c>
      <c r="S108" s="12">
        <v>195.8272306433</v>
      </c>
      <c r="T108" s="12">
        <v>883.97721945770002</v>
      </c>
      <c r="U108" s="12">
        <v>884.93369622879993</v>
      </c>
      <c r="V108" s="12">
        <v>871.99402224999994</v>
      </c>
      <c r="W108" s="12">
        <v>988.24549493249992</v>
      </c>
      <c r="X108" s="12">
        <v>986.6773067698</v>
      </c>
      <c r="Y108" s="12">
        <v>1171.5205523062989</v>
      </c>
      <c r="Z108" s="12">
        <v>1195.3568681413999</v>
      </c>
      <c r="AA108" s="12">
        <v>1187.8529417279999</v>
      </c>
      <c r="AB108" s="12">
        <v>1197.251970951</v>
      </c>
    </row>
    <row r="109" spans="1:28">
      <c r="A109" s="44" t="s">
        <v>26</v>
      </c>
      <c r="B109" s="44" t="s">
        <v>14</v>
      </c>
      <c r="C109" s="12">
        <v>1201.4888100000001</v>
      </c>
      <c r="D109" s="12">
        <v>1537.9041999999999</v>
      </c>
      <c r="E109" s="12">
        <v>1580.6671200000001</v>
      </c>
      <c r="F109" s="12">
        <v>1563.64455</v>
      </c>
      <c r="G109" s="12">
        <v>1289.0573472862998</v>
      </c>
      <c r="H109" s="12">
        <v>1553.3453698250405</v>
      </c>
      <c r="I109" s="12">
        <v>6596.9564640094004</v>
      </c>
      <c r="J109" s="12">
        <v>6430.0969503660299</v>
      </c>
      <c r="K109" s="12">
        <v>6821.8337488511488</v>
      </c>
      <c r="L109" s="12">
        <v>7564.85106606299</v>
      </c>
      <c r="M109" s="12">
        <v>7567.7408557741001</v>
      </c>
      <c r="N109" s="12">
        <v>7740.5177141188997</v>
      </c>
      <c r="O109" s="12">
        <v>7747.5397800319597</v>
      </c>
      <c r="P109" s="12">
        <v>6814.4501572229992</v>
      </c>
      <c r="Q109" s="12">
        <v>7232.6852558379005</v>
      </c>
      <c r="R109" s="12">
        <v>7284.9039177258992</v>
      </c>
      <c r="S109" s="12">
        <v>7294.32403910213</v>
      </c>
      <c r="T109" s="12">
        <v>7298.5959542915007</v>
      </c>
      <c r="U109" s="12">
        <v>7685.2761850715988</v>
      </c>
      <c r="V109" s="12">
        <v>7897.1978675471992</v>
      </c>
      <c r="W109" s="12">
        <v>8027.3416080007</v>
      </c>
      <c r="X109" s="12">
        <v>8117.4219992793005</v>
      </c>
      <c r="Y109" s="12">
        <v>7097.1125023142004</v>
      </c>
      <c r="Z109" s="12">
        <v>7519.7465062802994</v>
      </c>
      <c r="AA109" s="12">
        <v>7769.2039063363</v>
      </c>
      <c r="AB109" s="12">
        <v>8141.8352862251995</v>
      </c>
    </row>
    <row r="110" spans="1:28">
      <c r="A110" s="44" t="s">
        <v>26</v>
      </c>
      <c r="B110" s="44" t="s">
        <v>202</v>
      </c>
      <c r="C110" s="12">
        <v>7.3044369999999903</v>
      </c>
      <c r="D110" s="12">
        <v>8.5248270000000002</v>
      </c>
      <c r="E110" s="12">
        <v>12.329008999999999</v>
      </c>
      <c r="F110" s="12">
        <v>16.195049999999998</v>
      </c>
      <c r="G110" s="12">
        <v>19.200399999999998</v>
      </c>
      <c r="H110" s="12">
        <v>25.424426999999898</v>
      </c>
      <c r="I110" s="12">
        <v>37.330087999999996</v>
      </c>
      <c r="J110" s="12">
        <v>54.793118000000007</v>
      </c>
      <c r="K110" s="12">
        <v>79.203261999999995</v>
      </c>
      <c r="L110" s="12">
        <v>103.68574699999999</v>
      </c>
      <c r="M110" s="12">
        <v>139.07634300000001</v>
      </c>
      <c r="N110" s="12">
        <v>180.24856999999901</v>
      </c>
      <c r="O110" s="12">
        <v>218.712795</v>
      </c>
      <c r="P110" s="12">
        <v>266.99860000000001</v>
      </c>
      <c r="Q110" s="12">
        <v>334.75453399999992</v>
      </c>
      <c r="R110" s="12">
        <v>394.96672999999998</v>
      </c>
      <c r="S110" s="12">
        <v>464.73478999999998</v>
      </c>
      <c r="T110" s="12">
        <v>538.48525599999903</v>
      </c>
      <c r="U110" s="12">
        <v>627.89123999999993</v>
      </c>
      <c r="V110" s="12">
        <v>715.53570999999999</v>
      </c>
      <c r="W110" s="12">
        <v>829.20055500000001</v>
      </c>
      <c r="X110" s="12">
        <v>943.16422999999998</v>
      </c>
      <c r="Y110" s="12">
        <v>1009.773946</v>
      </c>
      <c r="Z110" s="12">
        <v>1166.7856200000001</v>
      </c>
      <c r="AA110" s="12">
        <v>1277.2800499999901</v>
      </c>
      <c r="AB110" s="12">
        <v>1438.5873300000001</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223.28543999999999</v>
      </c>
      <c r="D113" s="12">
        <v>507.00126337345893</v>
      </c>
      <c r="E113" s="12">
        <v>822.23809139469881</v>
      </c>
      <c r="F113" s="12">
        <v>1257.7366583495</v>
      </c>
      <c r="G113" s="12">
        <v>1181.9114702785998</v>
      </c>
      <c r="H113" s="12">
        <v>1385.2724933549998</v>
      </c>
      <c r="I113" s="12">
        <v>1646.6344181595998</v>
      </c>
      <c r="J113" s="12">
        <v>1743.3899121659997</v>
      </c>
      <c r="K113" s="12">
        <v>1880.3405820792002</v>
      </c>
      <c r="L113" s="12">
        <v>2039.0910311789989</v>
      </c>
      <c r="M113" s="12">
        <v>2491.0987400529002</v>
      </c>
      <c r="N113" s="12">
        <v>2706.8708718447001</v>
      </c>
      <c r="O113" s="12">
        <v>2755.5607894025989</v>
      </c>
      <c r="P113" s="12">
        <v>2334.0949182348995</v>
      </c>
      <c r="Q113" s="12">
        <v>2441.7530288419998</v>
      </c>
      <c r="R113" s="12">
        <v>2371.9564417841002</v>
      </c>
      <c r="S113" s="12">
        <v>2282.2686025859994</v>
      </c>
      <c r="T113" s="12">
        <v>2099.0196822999997</v>
      </c>
      <c r="U113" s="12">
        <v>2238.7956720210004</v>
      </c>
      <c r="V113" s="12">
        <v>2243.5095027285006</v>
      </c>
      <c r="W113" s="12">
        <v>2343.5366860950003</v>
      </c>
      <c r="X113" s="12">
        <v>2418.1020563459988</v>
      </c>
      <c r="Y113" s="12">
        <v>2115.2661984459996</v>
      </c>
      <c r="Z113" s="12">
        <v>1941.7917666785002</v>
      </c>
      <c r="AA113" s="12">
        <v>1866.9767609285002</v>
      </c>
      <c r="AB113" s="12">
        <v>1594.009813165</v>
      </c>
    </row>
    <row r="114" spans="1:28">
      <c r="A114" s="44" t="s">
        <v>27</v>
      </c>
      <c r="B114" s="44" t="s">
        <v>14</v>
      </c>
      <c r="C114" s="12">
        <v>0</v>
      </c>
      <c r="D114" s="12">
        <v>0</v>
      </c>
      <c r="E114" s="12">
        <v>0</v>
      </c>
      <c r="F114" s="12">
        <v>0</v>
      </c>
      <c r="G114" s="12">
        <v>903.93612132959993</v>
      </c>
      <c r="H114" s="12">
        <v>973.97107549765997</v>
      </c>
      <c r="I114" s="12">
        <v>1023.9481864967599</v>
      </c>
      <c r="J114" s="12">
        <v>1019.99833704676</v>
      </c>
      <c r="K114" s="12">
        <v>990.72107528676997</v>
      </c>
      <c r="L114" s="12">
        <v>922.17685196775005</v>
      </c>
      <c r="M114" s="12">
        <v>900.9216550049</v>
      </c>
      <c r="N114" s="12">
        <v>936.105190849</v>
      </c>
      <c r="O114" s="12">
        <v>997.83491376790005</v>
      </c>
      <c r="P114" s="12">
        <v>895.66420545430003</v>
      </c>
      <c r="Q114" s="12">
        <v>934.18293516335996</v>
      </c>
      <c r="R114" s="12">
        <v>959.82624800659903</v>
      </c>
      <c r="S114" s="12">
        <v>908.43638288194995</v>
      </c>
      <c r="T114" s="12">
        <v>885.43039387619888</v>
      </c>
      <c r="U114" s="12">
        <v>954.84176299290004</v>
      </c>
      <c r="V114" s="12">
        <v>968.26037067029893</v>
      </c>
      <c r="W114" s="12">
        <v>1025.5666883186002</v>
      </c>
      <c r="X114" s="12">
        <v>1064.3073683125999</v>
      </c>
      <c r="Y114" s="12">
        <v>938.30288604309908</v>
      </c>
      <c r="Z114" s="12">
        <v>982.98923989059995</v>
      </c>
      <c r="AA114" s="12">
        <v>990.73928184420004</v>
      </c>
      <c r="AB114" s="12">
        <v>969.84216998379998</v>
      </c>
    </row>
    <row r="115" spans="1:28">
      <c r="A115" s="44" t="s">
        <v>27</v>
      </c>
      <c r="B115" s="44" t="s">
        <v>202</v>
      </c>
      <c r="C115" s="12">
        <v>14.778757000000001</v>
      </c>
      <c r="D115" s="12">
        <v>17.598845000000001</v>
      </c>
      <c r="E115" s="12">
        <v>24.375869999999999</v>
      </c>
      <c r="F115" s="12">
        <v>31.774715</v>
      </c>
      <c r="G115" s="12">
        <v>34.112670000000001</v>
      </c>
      <c r="H115" s="12">
        <v>42.870753999999998</v>
      </c>
      <c r="I115" s="12">
        <v>62.500847</v>
      </c>
      <c r="J115" s="12">
        <v>87.167196999999902</v>
      </c>
      <c r="K115" s="12">
        <v>115.851643</v>
      </c>
      <c r="L115" s="12">
        <v>150.15809400000001</v>
      </c>
      <c r="M115" s="12">
        <v>180.968649999999</v>
      </c>
      <c r="N115" s="12">
        <v>249.33831599999999</v>
      </c>
      <c r="O115" s="12">
        <v>321.70194999999899</v>
      </c>
      <c r="P115" s="12">
        <v>344.22152999999997</v>
      </c>
      <c r="Q115" s="12">
        <v>434.540324</v>
      </c>
      <c r="R115" s="12">
        <v>504.87078000000002</v>
      </c>
      <c r="S115" s="12">
        <v>575.87844999999993</v>
      </c>
      <c r="T115" s="12">
        <v>643.59617000000003</v>
      </c>
      <c r="U115" s="12">
        <v>793.20096999999896</v>
      </c>
      <c r="V115" s="12">
        <v>893.75333999999896</v>
      </c>
      <c r="W115" s="12">
        <v>1055.3818200000001</v>
      </c>
      <c r="X115" s="12">
        <v>1215.1799000000001</v>
      </c>
      <c r="Y115" s="12">
        <v>1228.02963</v>
      </c>
      <c r="Z115" s="12">
        <v>1434.0381</v>
      </c>
      <c r="AA115" s="12">
        <v>1579.061179999999</v>
      </c>
      <c r="AB115" s="12">
        <v>1699.4355</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279.43603239999982</v>
      </c>
      <c r="D118" s="12">
        <v>236.47139425793898</v>
      </c>
      <c r="E118" s="12">
        <v>255.61798648162895</v>
      </c>
      <c r="F118" s="12">
        <v>257.40162943919984</v>
      </c>
      <c r="G118" s="12">
        <v>231.1402957482</v>
      </c>
      <c r="H118" s="12">
        <v>240.67522299399997</v>
      </c>
      <c r="I118" s="12">
        <v>246.50633516330001</v>
      </c>
      <c r="J118" s="12">
        <v>232.84509444179895</v>
      </c>
      <c r="K118" s="12">
        <v>244.0302004511</v>
      </c>
      <c r="L118" s="12">
        <v>242.6509186017</v>
      </c>
      <c r="M118" s="12">
        <v>215.2537246334</v>
      </c>
      <c r="N118" s="12">
        <v>217.40159130519993</v>
      </c>
      <c r="O118" s="12">
        <v>222.33565305199991</v>
      </c>
      <c r="P118" s="12">
        <v>209.90871474889994</v>
      </c>
      <c r="Q118" s="12">
        <v>212.415069070199</v>
      </c>
      <c r="R118" s="12">
        <v>209.30289664190005</v>
      </c>
      <c r="S118" s="12">
        <v>201.46343396480003</v>
      </c>
      <c r="T118" s="12">
        <v>738.99719783139994</v>
      </c>
      <c r="U118" s="12">
        <v>766.22866035360005</v>
      </c>
      <c r="V118" s="12">
        <v>684.96775470390003</v>
      </c>
      <c r="W118" s="12">
        <v>1057.9460874240001</v>
      </c>
      <c r="X118" s="12">
        <v>1110.0073481119</v>
      </c>
      <c r="Y118" s="12">
        <v>1013.6832241296</v>
      </c>
      <c r="Z118" s="12">
        <v>1056.1973050472</v>
      </c>
      <c r="AA118" s="12">
        <v>1040.9872881519991</v>
      </c>
      <c r="AB118" s="12">
        <v>945.78119848020003</v>
      </c>
    </row>
    <row r="119" spans="1:28">
      <c r="A119" s="44" t="s">
        <v>28</v>
      </c>
      <c r="B119" s="44" t="s">
        <v>14</v>
      </c>
      <c r="C119" s="12">
        <v>0</v>
      </c>
      <c r="D119" s="12">
        <v>0</v>
      </c>
      <c r="E119" s="12">
        <v>0</v>
      </c>
      <c r="F119" s="12">
        <v>0</v>
      </c>
      <c r="G119" s="12">
        <v>1.2436057299999989E-3</v>
      </c>
      <c r="H119" s="12">
        <v>1.27228239E-3</v>
      </c>
      <c r="I119" s="12">
        <v>1.4661596399999999E-3</v>
      </c>
      <c r="J119" s="12">
        <v>1.5247349700000001E-3</v>
      </c>
      <c r="K119" s="12">
        <v>1.6617823999999998E-3</v>
      </c>
      <c r="L119" s="12">
        <v>1.6011377599999999E-3</v>
      </c>
      <c r="M119" s="12">
        <v>1.5975403799999991E-3</v>
      </c>
      <c r="N119" s="12">
        <v>2.00846893999999E-3</v>
      </c>
      <c r="O119" s="12">
        <v>2.0137843999999999E-3</v>
      </c>
      <c r="P119" s="12">
        <v>1.9855777600000001E-3</v>
      </c>
      <c r="Q119" s="12">
        <v>2.0015922E-3</v>
      </c>
      <c r="R119" s="12">
        <v>2.0584533699999998E-3</v>
      </c>
      <c r="S119" s="12">
        <v>2.1255337E-3</v>
      </c>
      <c r="T119" s="12">
        <v>3.4115810999999991E-3</v>
      </c>
      <c r="U119" s="12">
        <v>3.3942353400000002E-3</v>
      </c>
      <c r="V119" s="12">
        <v>3.6062196999999997E-3</v>
      </c>
      <c r="W119" s="12">
        <v>4.5686293999999995E-3</v>
      </c>
      <c r="X119" s="12">
        <v>4.6265552999999997E-3</v>
      </c>
      <c r="Y119" s="12">
        <v>4.3242646000000006E-3</v>
      </c>
      <c r="Z119" s="12">
        <v>4.4182393999999906E-3</v>
      </c>
      <c r="AA119" s="12">
        <v>4.5109150999999899E-3</v>
      </c>
      <c r="AB119" s="12">
        <v>4.6805238000000001E-3</v>
      </c>
    </row>
    <row r="120" spans="1:28">
      <c r="A120" s="44" t="s">
        <v>28</v>
      </c>
      <c r="B120" s="44" t="s">
        <v>202</v>
      </c>
      <c r="C120" s="12">
        <v>66.572319999999905</v>
      </c>
      <c r="D120" s="12">
        <v>61.291732999999901</v>
      </c>
      <c r="E120" s="12">
        <v>70.22157</v>
      </c>
      <c r="F120" s="12">
        <v>78.405680000000004</v>
      </c>
      <c r="G120" s="12">
        <v>76.616749999999996</v>
      </c>
      <c r="H120" s="12">
        <v>89.060209999999998</v>
      </c>
      <c r="I120" s="12">
        <v>102.4478316</v>
      </c>
      <c r="J120" s="12">
        <v>109.3944133</v>
      </c>
      <c r="K120" s="12">
        <v>127.023095</v>
      </c>
      <c r="L120" s="12">
        <v>141.77539999999999</v>
      </c>
      <c r="M120" s="12">
        <v>153.88485600000001</v>
      </c>
      <c r="N120" s="12">
        <v>178.35724400000001</v>
      </c>
      <c r="O120" s="12">
        <v>200.58551600000001</v>
      </c>
      <c r="P120" s="12">
        <v>215.26479</v>
      </c>
      <c r="Q120" s="12">
        <v>241.924916</v>
      </c>
      <c r="R120" s="12">
        <v>264.22242399999999</v>
      </c>
      <c r="S120" s="12">
        <v>286.16646999999898</v>
      </c>
      <c r="T120" s="12">
        <v>301.53739999999999</v>
      </c>
      <c r="U120" s="12">
        <v>344.33218999999895</v>
      </c>
      <c r="V120" s="12">
        <v>367.28</v>
      </c>
      <c r="W120" s="12">
        <v>414.63464999999798</v>
      </c>
      <c r="X120" s="12">
        <v>461.16918999999996</v>
      </c>
      <c r="Y120" s="12">
        <v>483.09140000000002</v>
      </c>
      <c r="Z120" s="12">
        <v>527.04192</v>
      </c>
      <c r="AA120" s="12">
        <v>566.62187000000006</v>
      </c>
      <c r="AB120" s="12">
        <v>604.36834999999996</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1.78669897E-3</v>
      </c>
      <c r="E123" s="12">
        <v>2.56435553E-3</v>
      </c>
      <c r="F123" s="12">
        <v>2.7143536999999999E-3</v>
      </c>
      <c r="G123" s="12">
        <v>2.7721314999999999E-3</v>
      </c>
      <c r="H123" s="12">
        <v>2.5887412700000001E-3</v>
      </c>
      <c r="I123" s="12">
        <v>2.65776171E-3</v>
      </c>
      <c r="J123" s="12">
        <v>3.085381209999999E-3</v>
      </c>
      <c r="K123" s="12">
        <v>3.1695908100000001E-3</v>
      </c>
      <c r="L123" s="12">
        <v>3.2050074199999998E-3</v>
      </c>
      <c r="M123" s="12">
        <v>3.5745963999999999E-3</v>
      </c>
      <c r="N123" s="12">
        <v>4.11996200999999E-3</v>
      </c>
      <c r="O123" s="12">
        <v>4.6086764599999998E-3</v>
      </c>
      <c r="P123" s="12">
        <v>5.5689884999999993E-3</v>
      </c>
      <c r="Q123" s="12">
        <v>5.9684330999999992E-3</v>
      </c>
      <c r="R123" s="12">
        <v>6.7880352999999897E-3</v>
      </c>
      <c r="S123" s="12">
        <v>8.0146855000000003E-3</v>
      </c>
      <c r="T123" s="12">
        <v>8.8684389999999901E-3</v>
      </c>
      <c r="U123" s="12">
        <v>9.2595709999999994E-3</v>
      </c>
      <c r="V123" s="12">
        <v>1.02075389E-2</v>
      </c>
      <c r="W123" s="12">
        <v>1.22391467E-2</v>
      </c>
      <c r="X123" s="12">
        <v>1.2713814699999999E-2</v>
      </c>
      <c r="Y123" s="12">
        <v>1.265741229999999E-2</v>
      </c>
      <c r="Z123" s="12">
        <v>1.3552251299999998E-2</v>
      </c>
      <c r="AA123" s="12">
        <v>1.5046020199999999E-2</v>
      </c>
      <c r="AB123" s="12">
        <v>1.76376572E-2</v>
      </c>
    </row>
    <row r="124" spans="1:28">
      <c r="A124" s="44" t="s">
        <v>29</v>
      </c>
      <c r="B124" s="44" t="s">
        <v>14</v>
      </c>
      <c r="C124" s="12">
        <v>0</v>
      </c>
      <c r="D124" s="12">
        <v>0</v>
      </c>
      <c r="E124" s="12">
        <v>0</v>
      </c>
      <c r="F124" s="12">
        <v>0</v>
      </c>
      <c r="G124" s="12">
        <v>2.0196961399999991E-3</v>
      </c>
      <c r="H124" s="12">
        <v>2.2293855499999999E-3</v>
      </c>
      <c r="I124" s="12">
        <v>3.37362519E-3</v>
      </c>
      <c r="J124" s="12">
        <v>3.750861099999999E-3</v>
      </c>
      <c r="K124" s="12">
        <v>4.6491233999999999E-3</v>
      </c>
      <c r="L124" s="12">
        <v>826.23003411130003</v>
      </c>
      <c r="M124" s="12">
        <v>864.44775002519896</v>
      </c>
      <c r="N124" s="12">
        <v>949.02534760790002</v>
      </c>
      <c r="O124" s="12">
        <v>1102.1903112302</v>
      </c>
      <c r="P124" s="12">
        <v>989.41296759759996</v>
      </c>
      <c r="Q124" s="12">
        <v>1026.941540623</v>
      </c>
      <c r="R124" s="12">
        <v>1090.5990864281</v>
      </c>
      <c r="S124" s="12">
        <v>1023.129297166</v>
      </c>
      <c r="T124" s="12">
        <v>1624.306989024499</v>
      </c>
      <c r="U124" s="12">
        <v>1751.3510434497</v>
      </c>
      <c r="V124" s="12">
        <v>1849.3948455104</v>
      </c>
      <c r="W124" s="12">
        <v>1928.9498762566991</v>
      </c>
      <c r="X124" s="12">
        <v>1970.4440477949997</v>
      </c>
      <c r="Y124" s="12">
        <v>1731.904145482499</v>
      </c>
      <c r="Z124" s="12">
        <v>1869.5758303829998</v>
      </c>
      <c r="AA124" s="12">
        <v>1869.00300064</v>
      </c>
      <c r="AB124" s="12">
        <v>1685.0363943207001</v>
      </c>
    </row>
    <row r="125" spans="1:28">
      <c r="A125" s="44" t="s">
        <v>29</v>
      </c>
      <c r="B125" s="44" t="s">
        <v>202</v>
      </c>
      <c r="C125" s="12">
        <v>0.14039199999999999</v>
      </c>
      <c r="D125" s="12">
        <v>0.47905101999999999</v>
      </c>
      <c r="E125" s="12">
        <v>1.1164836</v>
      </c>
      <c r="F125" s="12">
        <v>1.1550604</v>
      </c>
      <c r="G125" s="12">
        <v>1.2410873</v>
      </c>
      <c r="H125" s="12">
        <v>1.4917457999999999</v>
      </c>
      <c r="I125" s="12">
        <v>2.5329911840000001</v>
      </c>
      <c r="J125" s="12">
        <v>3.1177491499999999</v>
      </c>
      <c r="K125" s="12">
        <v>4.0542825000000002</v>
      </c>
      <c r="L125" s="12">
        <v>5.6602139999999892</v>
      </c>
      <c r="M125" s="12">
        <v>6.3325228999999901</v>
      </c>
      <c r="N125" s="12">
        <v>9.0772159999999893</v>
      </c>
      <c r="O125" s="12">
        <v>12.014088300000001</v>
      </c>
      <c r="P125" s="12">
        <v>13.040634600000001</v>
      </c>
      <c r="Q125" s="12">
        <v>15.878229999999999</v>
      </c>
      <c r="R125" s="12">
        <v>19.642111199999999</v>
      </c>
      <c r="S125" s="12">
        <v>21.746581499999998</v>
      </c>
      <c r="T125" s="12">
        <v>25.905942700000001</v>
      </c>
      <c r="U125" s="12">
        <v>30.211183999999989</v>
      </c>
      <c r="V125" s="12">
        <v>36.680815999999901</v>
      </c>
      <c r="W125" s="12">
        <v>42.843233999999995</v>
      </c>
      <c r="X125" s="12">
        <v>53.002181999999998</v>
      </c>
      <c r="Y125" s="12">
        <v>52.505696999999998</v>
      </c>
      <c r="Z125" s="12">
        <v>65.734786999999997</v>
      </c>
      <c r="AA125" s="12">
        <v>71.590557000000004</v>
      </c>
      <c r="AB125" s="12">
        <v>78.25954799999991</v>
      </c>
    </row>
  </sheetData>
  <sheetProtection algorithmName="SHA-512" hashValue="MefKf+rGrYRg8gXAjVmt6kJq04WUOvZ+LxbCWpuIY6zqkixd4yxRi1PoJ9IvSH0864oxKTjM91olCCwYD146Bg==" saltValue="ocJ4ikvI00Z2oXBbHLLzw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8962.65603216202</v>
      </c>
      <c r="G6" s="12">
        <v>7803.5275196964885</v>
      </c>
      <c r="H6" s="12">
        <v>5310.4650295765059</v>
      </c>
      <c r="I6" s="12">
        <v>5310.4650328201806</v>
      </c>
      <c r="J6" s="12">
        <v>5310.4650328505804</v>
      </c>
      <c r="K6" s="12">
        <v>5310.4646940092898</v>
      </c>
      <c r="L6" s="12">
        <v>4470.5565089779402</v>
      </c>
      <c r="M6" s="12">
        <v>4470.5565089662305</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28">
      <c r="A7" s="44" t="s">
        <v>19</v>
      </c>
      <c r="B7" s="44" t="s">
        <v>11</v>
      </c>
      <c r="C7" s="12">
        <v>4835</v>
      </c>
      <c r="D7" s="12">
        <v>4835</v>
      </c>
      <c r="E7" s="12">
        <v>4835</v>
      </c>
      <c r="F7" s="12">
        <v>2214.3415023769103</v>
      </c>
      <c r="G7" s="12">
        <v>1457.2193471871203</v>
      </c>
      <c r="H7" s="12">
        <v>1160.00009069051</v>
      </c>
      <c r="I7" s="12">
        <v>1160.0000906887901</v>
      </c>
      <c r="J7" s="12">
        <v>1160.0000906850501</v>
      </c>
      <c r="K7" s="12">
        <v>1159.9999</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2774.9002873822437</v>
      </c>
      <c r="L8" s="12">
        <v>2774.900414625964</v>
      </c>
      <c r="M8" s="12">
        <v>2774.9004460177539</v>
      </c>
      <c r="N8" s="12">
        <v>2774.9007090819541</v>
      </c>
      <c r="O8" s="12">
        <v>2389.9007215077736</v>
      </c>
      <c r="P8" s="12">
        <v>2031.6948414603537</v>
      </c>
      <c r="Q8" s="12">
        <v>2031.6948418248539</v>
      </c>
      <c r="R8" s="12">
        <v>1887.2948496045299</v>
      </c>
      <c r="S8" s="12">
        <v>1887.2954280513497</v>
      </c>
      <c r="T8" s="12">
        <v>2549.79895632842</v>
      </c>
      <c r="U8" s="12">
        <v>2549.7989565307398</v>
      </c>
      <c r="V8" s="12">
        <v>2109.7989568011999</v>
      </c>
      <c r="W8" s="12">
        <v>2109.79895691919</v>
      </c>
      <c r="X8" s="12">
        <v>1555.7223571485501</v>
      </c>
      <c r="Y8" s="12">
        <v>2537.4991188588297</v>
      </c>
      <c r="Z8" s="12">
        <v>2537.4991218107298</v>
      </c>
      <c r="AA8" s="12">
        <v>2537.4991400923004</v>
      </c>
      <c r="AB8" s="12">
        <v>2537.49914105576</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8132.1589775085431</v>
      </c>
      <c r="E10" s="12">
        <v>8132.1589775085431</v>
      </c>
      <c r="F10" s="12">
        <v>8132.1591033205732</v>
      </c>
      <c r="G10" s="12">
        <v>8132.1595908047639</v>
      </c>
      <c r="H10" s="12">
        <v>8132.1595910642536</v>
      </c>
      <c r="I10" s="12">
        <v>7749.6595919101892</v>
      </c>
      <c r="J10" s="12">
        <v>7749.6595923446239</v>
      </c>
      <c r="K10" s="12">
        <v>7487.0409707785911</v>
      </c>
      <c r="L10" s="12">
        <v>7407.5247868562674</v>
      </c>
      <c r="M10" s="12">
        <v>7290.5247981259427</v>
      </c>
      <c r="N10" s="12">
        <v>7843.8256257197954</v>
      </c>
      <c r="O10" s="12">
        <v>7843.8256285179968</v>
      </c>
      <c r="P10" s="12">
        <v>8463.3695563628426</v>
      </c>
      <c r="Q10" s="12">
        <v>8463.3695580824515</v>
      </c>
      <c r="R10" s="12">
        <v>8023.3695749606113</v>
      </c>
      <c r="S10" s="12">
        <v>7903.3696987020612</v>
      </c>
      <c r="T10" s="12">
        <v>9225.8659361512309</v>
      </c>
      <c r="U10" s="12">
        <v>9131.8659381846228</v>
      </c>
      <c r="V10" s="12">
        <v>9131.8659569733209</v>
      </c>
      <c r="W10" s="12">
        <v>9092.4107490507213</v>
      </c>
      <c r="X10" s="12">
        <v>9092.4107519440422</v>
      </c>
      <c r="Y10" s="12">
        <v>8389.4109755182817</v>
      </c>
      <c r="Z10" s="12">
        <v>7805.4109864125503</v>
      </c>
      <c r="AA10" s="12">
        <v>8086.4939819711608</v>
      </c>
      <c r="AB10" s="12">
        <v>8546.2538012097903</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18489.35169088309</v>
      </c>
      <c r="E13" s="12">
        <v>23041.005680395221</v>
      </c>
      <c r="F13" s="12">
        <v>26227.704991542807</v>
      </c>
      <c r="G13" s="12">
        <v>32452.389047455425</v>
      </c>
      <c r="H13" s="12">
        <v>32880.890929431102</v>
      </c>
      <c r="I13" s="12">
        <v>32937.940231728942</v>
      </c>
      <c r="J13" s="12">
        <v>33563.415223390315</v>
      </c>
      <c r="K13" s="12">
        <v>34355.890217423548</v>
      </c>
      <c r="L13" s="12">
        <v>34996.165226537953</v>
      </c>
      <c r="M13" s="12">
        <v>36716.415206639344</v>
      </c>
      <c r="N13" s="12">
        <v>37572.667926054113</v>
      </c>
      <c r="O13" s="12">
        <v>38460.900642392189</v>
      </c>
      <c r="P13" s="12">
        <v>41227.910762148327</v>
      </c>
      <c r="Q13" s="12">
        <v>41571.905967017126</v>
      </c>
      <c r="R13" s="12">
        <v>42556.656251114648</v>
      </c>
      <c r="S13" s="12">
        <v>42149.204886856438</v>
      </c>
      <c r="T13" s="12">
        <v>43540.946193751828</v>
      </c>
      <c r="U13" s="12">
        <v>43532.647800890452</v>
      </c>
      <c r="V13" s="12">
        <v>42249.489830538703</v>
      </c>
      <c r="W13" s="12">
        <v>41505.323222430612</v>
      </c>
      <c r="X13" s="12">
        <v>41533.957406778063</v>
      </c>
      <c r="Y13" s="12">
        <v>41328.1087356512</v>
      </c>
      <c r="Z13" s="12">
        <v>41366.197954609575</v>
      </c>
      <c r="AA13" s="12">
        <v>42142.824959191857</v>
      </c>
      <c r="AB13" s="12">
        <v>41439.773443835002</v>
      </c>
    </row>
    <row r="14" spans="1:28">
      <c r="A14" s="44" t="s">
        <v>19</v>
      </c>
      <c r="B14" s="44" t="s">
        <v>8</v>
      </c>
      <c r="C14" s="12">
        <v>10219.990999221791</v>
      </c>
      <c r="D14" s="12">
        <v>11900.990999221791</v>
      </c>
      <c r="E14" s="12">
        <v>12235.282162987021</v>
      </c>
      <c r="F14" s="12">
        <v>12698.509986866849</v>
      </c>
      <c r="G14" s="12">
        <v>14655.748982238802</v>
      </c>
      <c r="H14" s="12">
        <v>14655.748996466491</v>
      </c>
      <c r="I14" s="12">
        <v>14655.74898305538</v>
      </c>
      <c r="J14" s="12">
        <v>14649.628992144793</v>
      </c>
      <c r="K14" s="12">
        <v>14649.628996404432</v>
      </c>
      <c r="L14" s="12">
        <v>16407.462471394942</v>
      </c>
      <c r="M14" s="12">
        <v>17231.566197517983</v>
      </c>
      <c r="N14" s="12">
        <v>17231.56621549205</v>
      </c>
      <c r="O14" s="12">
        <v>17110.566225258481</v>
      </c>
      <c r="P14" s="12">
        <v>17060.566244501868</v>
      </c>
      <c r="Q14" s="12">
        <v>16910.266255758634</v>
      </c>
      <c r="R14" s="12">
        <v>16910.266892586467</v>
      </c>
      <c r="S14" s="12">
        <v>18541.908167960377</v>
      </c>
      <c r="T14" s="12">
        <v>20479.328181842622</v>
      </c>
      <c r="U14" s="12">
        <v>22555.397781476848</v>
      </c>
      <c r="V14" s="12">
        <v>25039.081875393902</v>
      </c>
      <c r="W14" s="12">
        <v>25861.456523193672</v>
      </c>
      <c r="X14" s="12">
        <v>28328.208483367674</v>
      </c>
      <c r="Y14" s="12">
        <v>29881.876722887602</v>
      </c>
      <c r="Z14" s="12">
        <v>29901.103401183384</v>
      </c>
      <c r="AA14" s="12">
        <v>30642.453110356841</v>
      </c>
      <c r="AB14" s="12">
        <v>32065.867734085277</v>
      </c>
    </row>
    <row r="15" spans="1:28">
      <c r="A15" s="44" t="s">
        <v>19</v>
      </c>
      <c r="B15" s="44" t="s">
        <v>91</v>
      </c>
      <c r="C15" s="12">
        <v>1221.3999991416931</v>
      </c>
      <c r="D15" s="12">
        <v>1630.5955664593932</v>
      </c>
      <c r="E15" s="12">
        <v>2106.4089745264232</v>
      </c>
      <c r="F15" s="12">
        <v>2647.4761674967426</v>
      </c>
      <c r="G15" s="12">
        <v>2972.6200666534332</v>
      </c>
      <c r="H15" s="12">
        <v>3612.7202446236829</v>
      </c>
      <c r="I15" s="12">
        <v>4095.2201320489835</v>
      </c>
      <c r="J15" s="12">
        <v>4606.9204010352032</v>
      </c>
      <c r="K15" s="12">
        <v>5117.920491579488</v>
      </c>
      <c r="L15" s="12">
        <v>5627.7207823229164</v>
      </c>
      <c r="M15" s="12">
        <v>7211.6208706897769</v>
      </c>
      <c r="N15" s="12">
        <v>7211.6230507755272</v>
      </c>
      <c r="O15" s="12">
        <v>7161.6232341356363</v>
      </c>
      <c r="P15" s="12">
        <v>7161.6277597460066</v>
      </c>
      <c r="Q15" s="12">
        <v>7161.6279268915569</v>
      </c>
      <c r="R15" s="12">
        <v>7161.6282503085977</v>
      </c>
      <c r="S15" s="12">
        <v>7161.6286446431468</v>
      </c>
      <c r="T15" s="12">
        <v>7997.5263712092792</v>
      </c>
      <c r="U15" s="12">
        <v>7997.526641838389</v>
      </c>
      <c r="V15" s="12">
        <v>7739.5275555352082</v>
      </c>
      <c r="W15" s="12">
        <v>8967.2153534913596</v>
      </c>
      <c r="X15" s="12">
        <v>8758.0203993072009</v>
      </c>
      <c r="Y15" s="12">
        <v>8787.0229579054594</v>
      </c>
      <c r="Z15" s="12">
        <v>8245.95701206376</v>
      </c>
      <c r="AA15" s="12">
        <v>7870.0144613458715</v>
      </c>
      <c r="AB15" s="12">
        <v>7209.9149267090397</v>
      </c>
    </row>
    <row r="16" spans="1:28">
      <c r="A16" s="44" t="s">
        <v>19</v>
      </c>
      <c r="B16" s="44" t="s">
        <v>15</v>
      </c>
      <c r="C16" s="12">
        <v>810</v>
      </c>
      <c r="D16" s="12">
        <v>1060</v>
      </c>
      <c r="E16" s="12">
        <v>1060</v>
      </c>
      <c r="F16" s="12">
        <v>1060</v>
      </c>
      <c r="G16" s="12">
        <v>3051.3676653851498</v>
      </c>
      <c r="H16" s="12">
        <v>3051.3679053012797</v>
      </c>
      <c r="I16" s="12">
        <v>7089.368243191745</v>
      </c>
      <c r="J16" s="12">
        <v>7089.3682926909541</v>
      </c>
      <c r="K16" s="12">
        <v>7089.3686931272759</v>
      </c>
      <c r="L16" s="12">
        <v>7407.8545520461312</v>
      </c>
      <c r="M16" s="12">
        <v>7441.7660810355583</v>
      </c>
      <c r="N16" s="12">
        <v>7472.4848957540798</v>
      </c>
      <c r="O16" s="12">
        <v>7510.4830050092696</v>
      </c>
      <c r="P16" s="12">
        <v>7510.4831002519404</v>
      </c>
      <c r="Q16" s="12">
        <v>7510.4831523873308</v>
      </c>
      <c r="R16" s="12">
        <v>7518.3979071161493</v>
      </c>
      <c r="S16" s="12">
        <v>7518.3981756016383</v>
      </c>
      <c r="T16" s="12">
        <v>7752.6072234234089</v>
      </c>
      <c r="U16" s="12">
        <v>7752.6074412920207</v>
      </c>
      <c r="V16" s="12">
        <v>7752.6074741930388</v>
      </c>
      <c r="W16" s="12">
        <v>7765.3095803808801</v>
      </c>
      <c r="X16" s="12">
        <v>7765.3096484712796</v>
      </c>
      <c r="Y16" s="12">
        <v>7765.3096672640895</v>
      </c>
      <c r="Z16" s="12">
        <v>7765.3096840162507</v>
      </c>
      <c r="AA16" s="12">
        <v>7765.309740309609</v>
      </c>
      <c r="AB16" s="12">
        <v>7765.3097844472295</v>
      </c>
    </row>
    <row r="17" spans="1:28">
      <c r="A17" s="44"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28">
      <c r="A18" s="50" t="s">
        <v>88</v>
      </c>
      <c r="B18" s="50"/>
      <c r="C18" s="26">
        <v>65375.417967677087</v>
      </c>
      <c r="D18" s="26">
        <v>74792.517212453022</v>
      </c>
      <c r="E18" s="26">
        <v>76517.075777206788</v>
      </c>
      <c r="F18" s="26">
        <v>73499.267759046663</v>
      </c>
      <c r="G18" s="26">
        <v>82110.552196990742</v>
      </c>
      <c r="H18" s="26">
        <v>80423.772761957734</v>
      </c>
      <c r="I18" s="26">
        <v>84665.222282086936</v>
      </c>
      <c r="J18" s="26">
        <v>85854.697607970011</v>
      </c>
      <c r="K18" s="26">
        <v>86966.444236001596</v>
      </c>
      <c r="L18" s="26">
        <v>88779.714731527827</v>
      </c>
      <c r="M18" s="26">
        <v>92346.690097343453</v>
      </c>
      <c r="N18" s="26">
        <v>92516.708405101032</v>
      </c>
      <c r="O18" s="26">
        <v>93020.539440141583</v>
      </c>
      <c r="P18" s="26">
        <v>96063.482261534024</v>
      </c>
      <c r="Q18" s="26">
        <v>96424.937696392488</v>
      </c>
      <c r="R18" s="26">
        <v>96515.663717298667</v>
      </c>
      <c r="S18" s="26">
        <v>96427.475004752341</v>
      </c>
      <c r="T18" s="26">
        <v>103025.70282944263</v>
      </c>
      <c r="U18" s="26">
        <v>105164.25451523779</v>
      </c>
      <c r="V18" s="26">
        <v>105914.89165180048</v>
      </c>
      <c r="W18" s="26">
        <v>107462.38435388074</v>
      </c>
      <c r="X18" s="26">
        <v>109485.48903713674</v>
      </c>
      <c r="Y18" s="26">
        <v>111450.45812136092</v>
      </c>
      <c r="Z18" s="26">
        <v>110710.52814788921</v>
      </c>
      <c r="AA18" s="26">
        <v>112475.07546338177</v>
      </c>
      <c r="AB18" s="26">
        <v>113349.59880036674</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4565.8194500000009</v>
      </c>
      <c r="G21" s="12">
        <v>3406.6909459352601</v>
      </c>
      <c r="H21" s="12">
        <v>2229.9075411894</v>
      </c>
      <c r="I21" s="12">
        <v>2229.9075424526</v>
      </c>
      <c r="J21" s="12">
        <v>2229.9075425139299</v>
      </c>
      <c r="K21" s="12">
        <v>2229.9075423839699</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v>
      </c>
      <c r="G23" s="12">
        <v>440</v>
      </c>
      <c r="H23" s="12">
        <v>440</v>
      </c>
      <c r="I23" s="12">
        <v>440</v>
      </c>
      <c r="J23" s="12">
        <v>440</v>
      </c>
      <c r="K23" s="12">
        <v>440</v>
      </c>
      <c r="L23" s="12">
        <v>440.00012532528001</v>
      </c>
      <c r="M23" s="12">
        <v>440.00015607169001</v>
      </c>
      <c r="N23" s="12">
        <v>440.00015620304998</v>
      </c>
      <c r="O23" s="12">
        <v>440.00016788977001</v>
      </c>
      <c r="P23" s="12">
        <v>440.00038383306998</v>
      </c>
      <c r="Q23" s="12">
        <v>440.00038417786999</v>
      </c>
      <c r="R23" s="12">
        <v>440.00038478273001</v>
      </c>
      <c r="S23" s="12">
        <v>440.00096316315</v>
      </c>
      <c r="T23" s="12">
        <v>440.00204884999999</v>
      </c>
      <c r="U23" s="12">
        <v>440.0020488724</v>
      </c>
      <c r="V23" s="12">
        <v>2.048954E-3</v>
      </c>
      <c r="W23" s="12">
        <v>2.0489748999999902E-3</v>
      </c>
      <c r="X23" s="12">
        <v>2.0490059999999999E-3</v>
      </c>
      <c r="Y23" s="12">
        <v>2.0496939999999999E-3</v>
      </c>
      <c r="Z23" s="12">
        <v>2.0500163000000001E-3</v>
      </c>
      <c r="AA23" s="12">
        <v>2.0502204999999999E-3</v>
      </c>
      <c r="AB23" s="12">
        <v>2.0509196999999998E-3</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2638.998992919921</v>
      </c>
      <c r="E25" s="12">
        <v>2638.998992919921</v>
      </c>
      <c r="F25" s="12">
        <v>2638.998992919921</v>
      </c>
      <c r="G25" s="12">
        <v>2638.9990955423709</v>
      </c>
      <c r="H25" s="12">
        <v>2638.9990956421711</v>
      </c>
      <c r="I25" s="12">
        <v>2638.999095915387</v>
      </c>
      <c r="J25" s="12">
        <v>2638.9990960661312</v>
      </c>
      <c r="K25" s="12">
        <v>2638.999096343051</v>
      </c>
      <c r="L25" s="12">
        <v>2638.9990967269468</v>
      </c>
      <c r="M25" s="12">
        <v>2638.9991042912361</v>
      </c>
      <c r="N25" s="12">
        <v>2638.9991313232608</v>
      </c>
      <c r="O25" s="12">
        <v>2638.999131756821</v>
      </c>
      <c r="P25" s="12">
        <v>2638.9994718517009</v>
      </c>
      <c r="Q25" s="12">
        <v>2638.9994722559309</v>
      </c>
      <c r="R25" s="12">
        <v>2638.9994734687207</v>
      </c>
      <c r="S25" s="12">
        <v>2638.9994790935511</v>
      </c>
      <c r="T25" s="12">
        <v>2639.0180464865407</v>
      </c>
      <c r="U25" s="12">
        <v>2639.018046855821</v>
      </c>
      <c r="V25" s="12">
        <v>2639.0180510761711</v>
      </c>
      <c r="W25" s="12">
        <v>1790.01910261543</v>
      </c>
      <c r="X25" s="12">
        <v>1790.01910324556</v>
      </c>
      <c r="Y25" s="12">
        <v>1790.01910490768</v>
      </c>
      <c r="Z25" s="12">
        <v>1790.01910843066</v>
      </c>
      <c r="AA25" s="12">
        <v>1790.0191148496799</v>
      </c>
      <c r="AB25" s="12">
        <v>1790.0348373398999</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6586.4087816192878</v>
      </c>
      <c r="E28" s="12">
        <v>7662.4655452739516</v>
      </c>
      <c r="F28" s="12">
        <v>8598.2660439473366</v>
      </c>
      <c r="G28" s="12">
        <v>10198.294001215087</v>
      </c>
      <c r="H28" s="12">
        <v>10198.294001772916</v>
      </c>
      <c r="I28" s="12">
        <v>10198.294001810636</v>
      </c>
      <c r="J28" s="12">
        <v>10198.294001879276</v>
      </c>
      <c r="K28" s="12">
        <v>10198.294002056626</v>
      </c>
      <c r="L28" s="12">
        <v>10198.294003271087</v>
      </c>
      <c r="M28" s="12">
        <v>10198.294004338444</v>
      </c>
      <c r="N28" s="12">
        <v>10198.294006456599</v>
      </c>
      <c r="O28" s="12">
        <v>10151.794010283897</v>
      </c>
      <c r="P28" s="12">
        <v>11727.600418370826</v>
      </c>
      <c r="Q28" s="12">
        <v>11525.120439988908</v>
      </c>
      <c r="R28" s="12">
        <v>11688.787875902939</v>
      </c>
      <c r="S28" s="12">
        <v>11396.711690088949</v>
      </c>
      <c r="T28" s="12">
        <v>11643.21932649794</v>
      </c>
      <c r="U28" s="12">
        <v>11685.47067395561</v>
      </c>
      <c r="V28" s="12">
        <v>11120.490679096627</v>
      </c>
      <c r="W28" s="12">
        <v>11120.490713520536</v>
      </c>
      <c r="X28" s="12">
        <v>11462.55967138467</v>
      </c>
      <c r="Y28" s="12">
        <v>11256.706904125831</v>
      </c>
      <c r="Z28" s="12">
        <v>11352.177746158151</v>
      </c>
      <c r="AA28" s="12">
        <v>11691.64128703152</v>
      </c>
      <c r="AB28" s="12">
        <v>11631.005673730364</v>
      </c>
    </row>
    <row r="29" spans="1:28" s="34" customFormat="1">
      <c r="A29" s="44" t="s">
        <v>25</v>
      </c>
      <c r="B29" s="44" t="s">
        <v>8</v>
      </c>
      <c r="C29" s="12">
        <v>4365.0129928588813</v>
      </c>
      <c r="D29" s="12">
        <v>5267.0129928588813</v>
      </c>
      <c r="E29" s="12">
        <v>5601.3037383313322</v>
      </c>
      <c r="F29" s="12">
        <v>5799.3367898520701</v>
      </c>
      <c r="G29" s="12">
        <v>7635.5826472225608</v>
      </c>
      <c r="H29" s="12">
        <v>7635.5826472419812</v>
      </c>
      <c r="I29" s="12">
        <v>7635.5826472532717</v>
      </c>
      <c r="J29" s="12">
        <v>7635.5826472717717</v>
      </c>
      <c r="K29" s="12">
        <v>7635.5826473135912</v>
      </c>
      <c r="L29" s="12">
        <v>7635.5826483443416</v>
      </c>
      <c r="M29" s="12">
        <v>7635.5826500767507</v>
      </c>
      <c r="N29" s="12">
        <v>7635.5826506342819</v>
      </c>
      <c r="O29" s="12">
        <v>7635.582651447211</v>
      </c>
      <c r="P29" s="12">
        <v>7635.5826636551619</v>
      </c>
      <c r="Q29" s="12">
        <v>7485.282661592395</v>
      </c>
      <c r="R29" s="12">
        <v>7485.2827571601656</v>
      </c>
      <c r="S29" s="12">
        <v>8679.2067089733555</v>
      </c>
      <c r="T29" s="12">
        <v>10602.067847184233</v>
      </c>
      <c r="U29" s="12">
        <v>12213.252647531717</v>
      </c>
      <c r="V29" s="12">
        <v>13129.578321182345</v>
      </c>
      <c r="W29" s="12">
        <v>13341.246446318257</v>
      </c>
      <c r="X29" s="12">
        <v>15011.064011045293</v>
      </c>
      <c r="Y29" s="12">
        <v>16106.592969255127</v>
      </c>
      <c r="Z29" s="12">
        <v>16207.20337145229</v>
      </c>
      <c r="AA29" s="12">
        <v>16524.213256362502</v>
      </c>
      <c r="AB29" s="12">
        <v>16286.479662798867</v>
      </c>
    </row>
    <row r="30" spans="1:28" s="34" customFormat="1">
      <c r="A30" s="44" t="s">
        <v>25</v>
      </c>
      <c r="B30" s="44" t="s">
        <v>91</v>
      </c>
      <c r="C30" s="12">
        <v>52</v>
      </c>
      <c r="D30" s="12">
        <v>461.19372065179004</v>
      </c>
      <c r="E30" s="12">
        <v>587.00164291871999</v>
      </c>
      <c r="F30" s="12">
        <v>587.00164314003996</v>
      </c>
      <c r="G30" s="12">
        <v>587.00164320991007</v>
      </c>
      <c r="H30" s="12">
        <v>587.00164345147004</v>
      </c>
      <c r="I30" s="12">
        <v>587.00164383049992</v>
      </c>
      <c r="J30" s="12">
        <v>587.00164478277998</v>
      </c>
      <c r="K30" s="12">
        <v>587.00164615440008</v>
      </c>
      <c r="L30" s="12">
        <v>587.00164843360994</v>
      </c>
      <c r="M30" s="12">
        <v>587.00165140078002</v>
      </c>
      <c r="N30" s="12">
        <v>587.00165806869995</v>
      </c>
      <c r="O30" s="12">
        <v>537.00166923981999</v>
      </c>
      <c r="P30" s="12">
        <v>537.00244457966005</v>
      </c>
      <c r="Q30" s="12">
        <v>537.00245421494003</v>
      </c>
      <c r="R30" s="12">
        <v>537.00247801259002</v>
      </c>
      <c r="S30" s="12">
        <v>537.00258587923997</v>
      </c>
      <c r="T30" s="12">
        <v>966.63112621580001</v>
      </c>
      <c r="U30" s="12">
        <v>966.6311405253</v>
      </c>
      <c r="V30" s="12">
        <v>966.63116214199999</v>
      </c>
      <c r="W30" s="12">
        <v>1975.968733685999</v>
      </c>
      <c r="X30" s="12">
        <v>1776.7753180121999</v>
      </c>
      <c r="Y30" s="12">
        <v>1650.9687407486999</v>
      </c>
      <c r="Z30" s="12">
        <v>1650.9696171034</v>
      </c>
      <c r="AA30" s="12">
        <v>1650.9696477343</v>
      </c>
      <c r="AB30" s="12">
        <v>1650.9697118230001</v>
      </c>
    </row>
    <row r="31" spans="1:28" s="34" customFormat="1">
      <c r="A31" s="44" t="s">
        <v>25</v>
      </c>
      <c r="B31" s="44" t="s">
        <v>15</v>
      </c>
      <c r="C31" s="12">
        <v>240</v>
      </c>
      <c r="D31" s="12">
        <v>240</v>
      </c>
      <c r="E31" s="12">
        <v>240</v>
      </c>
      <c r="F31" s="12">
        <v>240</v>
      </c>
      <c r="G31" s="12">
        <v>1914.99999370204</v>
      </c>
      <c r="H31" s="12">
        <v>1914.9999971512002</v>
      </c>
      <c r="I31" s="12">
        <v>3954.9999973282702</v>
      </c>
      <c r="J31" s="12">
        <v>3954.9999974985403</v>
      </c>
      <c r="K31" s="12">
        <v>3954.9999977645002</v>
      </c>
      <c r="L31" s="12">
        <v>3954.9999982201998</v>
      </c>
      <c r="M31" s="12">
        <v>3954.9999987301799</v>
      </c>
      <c r="N31" s="12">
        <v>3954.9999995632897</v>
      </c>
      <c r="O31" s="12">
        <v>3955.0000002181596</v>
      </c>
      <c r="P31" s="12">
        <v>3955.0000070859705</v>
      </c>
      <c r="Q31" s="12">
        <v>3955.0000078699404</v>
      </c>
      <c r="R31" s="12">
        <v>3955.0000108803497</v>
      </c>
      <c r="S31" s="12">
        <v>3955.0000162549195</v>
      </c>
      <c r="T31" s="12">
        <v>3955.0013386701903</v>
      </c>
      <c r="U31" s="12">
        <v>3955.0013446454204</v>
      </c>
      <c r="V31" s="12">
        <v>3955.0013515603996</v>
      </c>
      <c r="W31" s="12">
        <v>3955.0017178336302</v>
      </c>
      <c r="X31" s="12">
        <v>3955.0017218192506</v>
      </c>
      <c r="Y31" s="12">
        <v>3955.0017242897002</v>
      </c>
      <c r="Z31" s="12">
        <v>3955.0017266282302</v>
      </c>
      <c r="AA31" s="12">
        <v>3955.0017386279296</v>
      </c>
      <c r="AB31" s="12">
        <v>3955.00174371919</v>
      </c>
    </row>
    <row r="32" spans="1:28" s="34" customFormat="1">
      <c r="A32" s="44"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row>
    <row r="33" spans="1:30" s="34" customFormat="1">
      <c r="A33" s="50" t="s">
        <v>88</v>
      </c>
      <c r="B33" s="50"/>
      <c r="C33" s="26">
        <v>21225.831991195671</v>
      </c>
      <c r="D33" s="26">
        <v>26511.814488812823</v>
      </c>
      <c r="E33" s="26">
        <v>25174.069918680987</v>
      </c>
      <c r="F33" s="26">
        <v>25430.122920622307</v>
      </c>
      <c r="G33" s="26">
        <v>29389.968328353109</v>
      </c>
      <c r="H33" s="26">
        <v>28222.084925686198</v>
      </c>
      <c r="I33" s="26">
        <v>30275.974927217372</v>
      </c>
      <c r="J33" s="26">
        <v>30293.904930851662</v>
      </c>
      <c r="K33" s="26">
        <v>30316.334931253194</v>
      </c>
      <c r="L33" s="26">
        <v>29504.097521542168</v>
      </c>
      <c r="M33" s="26">
        <v>29537.197564603906</v>
      </c>
      <c r="N33" s="26">
        <v>29576.007599502602</v>
      </c>
      <c r="O33" s="26">
        <v>29523.807631140851</v>
      </c>
      <c r="P33" s="26">
        <v>31149.905398226489</v>
      </c>
      <c r="Q33" s="26">
        <v>30853.355417048228</v>
      </c>
      <c r="R33" s="26">
        <v>31078.852994245583</v>
      </c>
      <c r="S33" s="26">
        <v>30658.141459932656</v>
      </c>
      <c r="T33" s="26">
        <v>33330.539740008215</v>
      </c>
      <c r="U33" s="26">
        <v>35063.18588468607</v>
      </c>
      <c r="V33" s="26">
        <v>35059.731623777167</v>
      </c>
      <c r="W33" s="26">
        <v>35523.738742196801</v>
      </c>
      <c r="X33" s="26">
        <v>37436.201873292273</v>
      </c>
      <c r="Y33" s="26">
        <v>38306.11146982768</v>
      </c>
      <c r="Z33" s="26">
        <v>38614.663658851532</v>
      </c>
      <c r="AA33" s="26">
        <v>39388.557116799086</v>
      </c>
      <c r="AB33" s="26">
        <v>39212.443662020472</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4396.8365821620191</v>
      </c>
      <c r="G36" s="12">
        <v>4396.8365737612285</v>
      </c>
      <c r="H36" s="12">
        <v>3080.5574883871059</v>
      </c>
      <c r="I36" s="12">
        <v>3080.5574903675802</v>
      </c>
      <c r="J36" s="12">
        <v>3080.5574903366505</v>
      </c>
      <c r="K36" s="12">
        <v>3080.5571516253203</v>
      </c>
      <c r="L36" s="12">
        <v>3080.5565089779402</v>
      </c>
      <c r="M36" s="12">
        <v>3080.55650896623</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1597.9002567318039</v>
      </c>
      <c r="O38" s="12">
        <v>1212.9002574259339</v>
      </c>
      <c r="P38" s="12">
        <v>1383.6925238964839</v>
      </c>
      <c r="Q38" s="12">
        <v>1383.6925238964839</v>
      </c>
      <c r="R38" s="12">
        <v>1239.2925299999999</v>
      </c>
      <c r="S38" s="12">
        <v>1239.2925299999999</v>
      </c>
      <c r="T38" s="12">
        <v>1901.79486</v>
      </c>
      <c r="U38" s="12">
        <v>1901.79486</v>
      </c>
      <c r="V38" s="12">
        <v>1901.79486</v>
      </c>
      <c r="W38" s="12">
        <v>1901.79486</v>
      </c>
      <c r="X38" s="12">
        <v>1347.7182600000001</v>
      </c>
      <c r="Y38" s="12">
        <v>2329.4949999999999</v>
      </c>
      <c r="Z38" s="12">
        <v>2329.4949999999999</v>
      </c>
      <c r="AA38" s="12">
        <v>2329.4949999999999</v>
      </c>
      <c r="AB38" s="12">
        <v>2329.4949999999999</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1954.50030345956</v>
      </c>
      <c r="H40" s="12">
        <v>1954.5003035704999</v>
      </c>
      <c r="I40" s="12">
        <v>1954.5003038166301</v>
      </c>
      <c r="J40" s="12">
        <v>1954.50030397458</v>
      </c>
      <c r="K40" s="12">
        <v>1954.5003042021399</v>
      </c>
      <c r="L40" s="12">
        <v>2044.9841193612101</v>
      </c>
      <c r="M40" s="12">
        <v>1927.98411961279</v>
      </c>
      <c r="N40" s="12">
        <v>2558.6405196405399</v>
      </c>
      <c r="O40" s="12">
        <v>2558.6405199088599</v>
      </c>
      <c r="P40" s="12">
        <v>2634.3095092000999</v>
      </c>
      <c r="Q40" s="12">
        <v>2634.3095092911799</v>
      </c>
      <c r="R40" s="12">
        <v>2634.3095096094999</v>
      </c>
      <c r="S40" s="12">
        <v>2634.3095103793398</v>
      </c>
      <c r="T40" s="12">
        <v>2634.3095230819995</v>
      </c>
      <c r="U40" s="12">
        <v>2634.3095232662595</v>
      </c>
      <c r="V40" s="12">
        <v>2634.3095240943198</v>
      </c>
      <c r="W40" s="12">
        <v>2856.4352286512299</v>
      </c>
      <c r="X40" s="12">
        <v>2856.43522953194</v>
      </c>
      <c r="Y40" s="12">
        <v>2307.4354486349002</v>
      </c>
      <c r="Z40" s="12">
        <v>2307.4354488667</v>
      </c>
      <c r="AA40" s="12">
        <v>2588.5183908684703</v>
      </c>
      <c r="AB40" s="12">
        <v>3048.2623573854999</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3307.5229225389558</v>
      </c>
      <c r="E43" s="12">
        <v>6151.2551300085997</v>
      </c>
      <c r="F43" s="12">
        <v>6858.0654809299758</v>
      </c>
      <c r="G43" s="12">
        <v>9056.0120962041656</v>
      </c>
      <c r="H43" s="12">
        <v>9056.0119970823562</v>
      </c>
      <c r="I43" s="12">
        <v>9056.0120971159449</v>
      </c>
      <c r="J43" s="12">
        <v>9056.0120971919478</v>
      </c>
      <c r="K43" s="12">
        <v>9056.0120974112651</v>
      </c>
      <c r="L43" s="12">
        <v>9056.0121011659958</v>
      </c>
      <c r="M43" s="12">
        <v>10181.729284952704</v>
      </c>
      <c r="N43" s="12">
        <v>10181.729287115893</v>
      </c>
      <c r="O43" s="12">
        <v>10181.729295309311</v>
      </c>
      <c r="P43" s="12">
        <v>10197.824127996988</v>
      </c>
      <c r="Q43" s="12">
        <v>10197.824146464887</v>
      </c>
      <c r="R43" s="12">
        <v>10197.824149694812</v>
      </c>
      <c r="S43" s="12">
        <v>10197.824157391646</v>
      </c>
      <c r="T43" s="12">
        <v>10768.006996207807</v>
      </c>
      <c r="U43" s="12">
        <v>10768.007243410386</v>
      </c>
      <c r="V43" s="12">
        <v>10587.489250352373</v>
      </c>
      <c r="W43" s="12">
        <v>10134.599389038047</v>
      </c>
      <c r="X43" s="12">
        <v>10346.298088467334</v>
      </c>
      <c r="Y43" s="12">
        <v>10346.300535996254</v>
      </c>
      <c r="Z43" s="12">
        <v>10346.300665788705</v>
      </c>
      <c r="AA43" s="12">
        <v>10513.908973602138</v>
      </c>
      <c r="AB43" s="12">
        <v>10513.909078667299</v>
      </c>
    </row>
    <row r="44" spans="1:30" s="34" customFormat="1">
      <c r="A44" s="44" t="s">
        <v>26</v>
      </c>
      <c r="B44" s="44" t="s">
        <v>8</v>
      </c>
      <c r="C44" s="12">
        <v>4013.7850074768025</v>
      </c>
      <c r="D44" s="12">
        <v>4013.7850074768025</v>
      </c>
      <c r="E44" s="12">
        <v>4013.7850074768025</v>
      </c>
      <c r="F44" s="12">
        <v>4013.7858066228528</v>
      </c>
      <c r="G44" s="12">
        <v>4030.2378793942521</v>
      </c>
      <c r="H44" s="12">
        <v>4030.2378794529127</v>
      </c>
      <c r="I44" s="12">
        <v>4030.2378795188329</v>
      </c>
      <c r="J44" s="12">
        <v>4030.2378796902526</v>
      </c>
      <c r="K44" s="12">
        <v>4030.2378802396629</v>
      </c>
      <c r="L44" s="12">
        <v>5788.0711042165731</v>
      </c>
      <c r="M44" s="12">
        <v>6612.1748170847013</v>
      </c>
      <c r="N44" s="12">
        <v>6612.1748210911028</v>
      </c>
      <c r="O44" s="12">
        <v>6491.1748225983019</v>
      </c>
      <c r="P44" s="12">
        <v>6441.1748242254016</v>
      </c>
      <c r="Q44" s="12">
        <v>6441.174825037102</v>
      </c>
      <c r="R44" s="12">
        <v>6441.1748316369622</v>
      </c>
      <c r="S44" s="12">
        <v>6878.8921199039032</v>
      </c>
      <c r="T44" s="12">
        <v>6878.8924782125023</v>
      </c>
      <c r="U44" s="12">
        <v>7171.5525361951022</v>
      </c>
      <c r="V44" s="12">
        <v>8206.0468186007038</v>
      </c>
      <c r="W44" s="12">
        <v>8271.3576886858827</v>
      </c>
      <c r="X44" s="12">
        <v>8597.7561089845312</v>
      </c>
      <c r="Y44" s="12">
        <v>8333.4022131862748</v>
      </c>
      <c r="Z44" s="12">
        <v>8331.2184685463981</v>
      </c>
      <c r="AA44" s="12">
        <v>8753.1134862258186</v>
      </c>
      <c r="AB44" s="12">
        <v>10890.585653622633</v>
      </c>
    </row>
    <row r="45" spans="1:30" s="34" customFormat="1">
      <c r="A45" s="44" t="s">
        <v>26</v>
      </c>
      <c r="B45" s="44" t="s">
        <v>91</v>
      </c>
      <c r="C45" s="12">
        <v>258</v>
      </c>
      <c r="D45" s="12">
        <v>258.00053578009999</v>
      </c>
      <c r="E45" s="12">
        <v>258.00213590330998</v>
      </c>
      <c r="F45" s="12">
        <v>258.00213692301998</v>
      </c>
      <c r="G45" s="12">
        <v>258.00265903616003</v>
      </c>
      <c r="H45" s="12">
        <v>258.00265937418004</v>
      </c>
      <c r="I45" s="12">
        <v>258.00265990954</v>
      </c>
      <c r="J45" s="12">
        <v>258.00266088593997</v>
      </c>
      <c r="K45" s="12">
        <v>258.00266229207</v>
      </c>
      <c r="L45" s="12">
        <v>258.00282217880999</v>
      </c>
      <c r="M45" s="12">
        <v>258.00316594693004</v>
      </c>
      <c r="N45" s="12">
        <v>258.00446530762002</v>
      </c>
      <c r="O45" s="12">
        <v>258.00446948108004</v>
      </c>
      <c r="P45" s="12">
        <v>258.00631853596997</v>
      </c>
      <c r="Q45" s="12">
        <v>258.00632568062997</v>
      </c>
      <c r="R45" s="12">
        <v>258.00633461839993</v>
      </c>
      <c r="S45" s="12">
        <v>258.00635026449999</v>
      </c>
      <c r="T45" s="12">
        <v>733.07580323100001</v>
      </c>
      <c r="U45" s="12">
        <v>733.07581957590003</v>
      </c>
      <c r="V45" s="12">
        <v>733.0763536183</v>
      </c>
      <c r="W45" s="12">
        <v>805.10131521239998</v>
      </c>
      <c r="X45" s="12">
        <v>805.10073785840007</v>
      </c>
      <c r="Y45" s="12">
        <v>959.91273073900004</v>
      </c>
      <c r="Z45" s="12">
        <v>959.91275112970004</v>
      </c>
      <c r="AA45" s="12">
        <v>959.91225144010002</v>
      </c>
      <c r="AB45" s="12">
        <v>959.91227996470002</v>
      </c>
    </row>
    <row r="46" spans="1:30" s="34" customFormat="1">
      <c r="A46" s="44" t="s">
        <v>26</v>
      </c>
      <c r="B46" s="44" t="s">
        <v>15</v>
      </c>
      <c r="C46" s="12">
        <v>570</v>
      </c>
      <c r="D46" s="12">
        <v>820</v>
      </c>
      <c r="E46" s="12">
        <v>820</v>
      </c>
      <c r="F46" s="12">
        <v>820</v>
      </c>
      <c r="G46" s="12">
        <v>820.00948158847984</v>
      </c>
      <c r="H46" s="12">
        <v>820.00948506065993</v>
      </c>
      <c r="I46" s="12">
        <v>2818.0094859119995</v>
      </c>
      <c r="J46" s="12">
        <v>2818.0094864954503</v>
      </c>
      <c r="K46" s="12">
        <v>2818.0094874547904</v>
      </c>
      <c r="L46" s="12">
        <v>2818.0094901264497</v>
      </c>
      <c r="M46" s="12">
        <v>2818.0094957986298</v>
      </c>
      <c r="N46" s="12">
        <v>2818.0095272490003</v>
      </c>
      <c r="O46" s="12">
        <v>2818.0095291594998</v>
      </c>
      <c r="P46" s="12">
        <v>2818.0095596810993</v>
      </c>
      <c r="Q46" s="12">
        <v>2818.00956214494</v>
      </c>
      <c r="R46" s="12">
        <v>2818.0095675829998</v>
      </c>
      <c r="S46" s="12">
        <v>2818.0095756302799</v>
      </c>
      <c r="T46" s="12">
        <v>2818.0102243460592</v>
      </c>
      <c r="U46" s="12">
        <v>2818.0102396285802</v>
      </c>
      <c r="V46" s="12">
        <v>2818.0102532861397</v>
      </c>
      <c r="W46" s="12">
        <v>2818.0116918006402</v>
      </c>
      <c r="X46" s="12">
        <v>2818.0117099517497</v>
      </c>
      <c r="Y46" s="12">
        <v>2818.0117204185999</v>
      </c>
      <c r="Z46" s="12">
        <v>2818.0117278204702</v>
      </c>
      <c r="AA46" s="12">
        <v>2818.0117537366</v>
      </c>
      <c r="AB46" s="12">
        <v>2818.0117696449297</v>
      </c>
    </row>
    <row r="47" spans="1:30" s="34" customFormat="1">
      <c r="A47" s="44"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row>
    <row r="48" spans="1:30" s="34" customFormat="1">
      <c r="A48" s="50" t="s">
        <v>88</v>
      </c>
      <c r="B48" s="50"/>
      <c r="C48" s="26">
        <v>18603.293026924126</v>
      </c>
      <c r="D48" s="26">
        <v>20241.10846121822</v>
      </c>
      <c r="E48" s="26">
        <v>23287.942269192543</v>
      </c>
      <c r="F48" s="26">
        <v>20269.190002823172</v>
      </c>
      <c r="G48" s="26">
        <v>22487.698988103268</v>
      </c>
      <c r="H48" s="26">
        <v>21176.719808731545</v>
      </c>
      <c r="I48" s="26">
        <v>23183.579911624201</v>
      </c>
      <c r="J48" s="26">
        <v>23195.249913157953</v>
      </c>
      <c r="K48" s="26">
        <v>23209.839577960967</v>
      </c>
      <c r="L48" s="26">
        <v>25076.256141144164</v>
      </c>
      <c r="M48" s="26">
        <v>26930.877386716234</v>
      </c>
      <c r="N48" s="26">
        <v>26198.718883086884</v>
      </c>
      <c r="O48" s="26">
        <v>25722.14889632439</v>
      </c>
      <c r="P48" s="26">
        <v>25881.866862010163</v>
      </c>
      <c r="Q48" s="26">
        <v>25919.586892210049</v>
      </c>
      <c r="R48" s="26">
        <v>25816.486925889258</v>
      </c>
      <c r="S48" s="26">
        <v>26299.374236855798</v>
      </c>
      <c r="T48" s="26">
        <v>28056.279879891383</v>
      </c>
      <c r="U48" s="26">
        <v>28336.340226043514</v>
      </c>
      <c r="V48" s="26">
        <v>29248.047052017264</v>
      </c>
      <c r="W48" s="26">
        <v>29217.190157519057</v>
      </c>
      <c r="X48" s="26">
        <v>29269.280126249032</v>
      </c>
      <c r="Y48" s="26">
        <v>29665.11766179241</v>
      </c>
      <c r="Z48" s="26">
        <v>29740.074043841429</v>
      </c>
      <c r="AA48" s="26">
        <v>30691.34988578035</v>
      </c>
      <c r="AB48" s="26">
        <v>33372.656150271388</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2214.3415023769103</v>
      </c>
      <c r="G52" s="12">
        <v>1457.2193471871203</v>
      </c>
      <c r="H52" s="12">
        <v>1160.00009069051</v>
      </c>
      <c r="I52" s="12">
        <v>1160.0000906887901</v>
      </c>
      <c r="J52" s="12">
        <v>1160.0000906850501</v>
      </c>
      <c r="K52" s="12">
        <v>1159.9999</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1900.0001258120301</v>
      </c>
      <c r="G55" s="12">
        <v>1900.0002072142099</v>
      </c>
      <c r="H55" s="12">
        <v>1900.00020726296</v>
      </c>
      <c r="I55" s="12">
        <v>1900.00020758955</v>
      </c>
      <c r="J55" s="12">
        <v>1900.0002077152899</v>
      </c>
      <c r="K55" s="12">
        <v>1900.00034735606</v>
      </c>
      <c r="L55" s="12">
        <v>1730.00034764265</v>
      </c>
      <c r="M55" s="12">
        <v>1730.0003481703561</v>
      </c>
      <c r="N55" s="12">
        <v>1730.0003491966449</v>
      </c>
      <c r="O55" s="12">
        <v>1730.0003496604861</v>
      </c>
      <c r="P55" s="12">
        <v>1730.0004712248501</v>
      </c>
      <c r="Q55" s="12">
        <v>1730.0004714931999</v>
      </c>
      <c r="R55" s="12">
        <v>1290.00047286923</v>
      </c>
      <c r="S55" s="12">
        <v>1290.0004746959401</v>
      </c>
      <c r="T55" s="12">
        <v>1879.3074084421598</v>
      </c>
      <c r="U55" s="12">
        <v>1785.3074085598498</v>
      </c>
      <c r="V55" s="12">
        <v>1785.3074099309999</v>
      </c>
      <c r="W55" s="12">
        <v>2582.72536911414</v>
      </c>
      <c r="X55" s="12">
        <v>2582.7253692779</v>
      </c>
      <c r="Y55" s="12">
        <v>2582.7253697234501</v>
      </c>
      <c r="Z55" s="12">
        <v>1998.72537001455</v>
      </c>
      <c r="AA55" s="12">
        <v>1998.7253713559799</v>
      </c>
      <c r="AB55" s="12">
        <v>1998.7253723379699</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5269.3599777221652</v>
      </c>
      <c r="E58" s="12">
        <v>5269.3601413537554</v>
      </c>
      <c r="F58" s="12">
        <v>6301.5237702592749</v>
      </c>
      <c r="G58" s="12">
        <v>7623.6287814565949</v>
      </c>
      <c r="H58" s="12">
        <v>7801.5248209931151</v>
      </c>
      <c r="I58" s="12">
        <v>7801.5248256905152</v>
      </c>
      <c r="J58" s="12">
        <v>8301.5248268424457</v>
      </c>
      <c r="K58" s="12">
        <v>8968.5248296880563</v>
      </c>
      <c r="L58" s="12">
        <v>9582.0247838995256</v>
      </c>
      <c r="M58" s="12">
        <v>10057.024786627686</v>
      </c>
      <c r="N58" s="12">
        <v>11057.024984817574</v>
      </c>
      <c r="O58" s="12">
        <v>12057.024885331823</v>
      </c>
      <c r="P58" s="12">
        <v>12989.824589169382</v>
      </c>
      <c r="Q58" s="12">
        <v>13569.824590619332</v>
      </c>
      <c r="R58" s="12">
        <v>14569.824792060193</v>
      </c>
      <c r="S58" s="12">
        <v>14281.5247995957</v>
      </c>
      <c r="T58" s="12">
        <v>14281.524804172419</v>
      </c>
      <c r="U58" s="12">
        <v>14230.974811039368</v>
      </c>
      <c r="V58" s="12">
        <v>13907.174822799261</v>
      </c>
      <c r="W58" s="12">
        <v>13595.174828555211</v>
      </c>
      <c r="X58" s="12">
        <v>12731.616618696018</v>
      </c>
      <c r="Y58" s="12">
        <v>12731.616627468098</v>
      </c>
      <c r="Z58" s="12">
        <v>12621.033320745999</v>
      </c>
      <c r="AA58" s="12">
        <v>12811.199349333208</v>
      </c>
      <c r="AB58" s="12">
        <v>12168.783287073935</v>
      </c>
    </row>
    <row r="59" spans="1:30" s="34" customFormat="1">
      <c r="A59" s="44" t="s">
        <v>27</v>
      </c>
      <c r="B59" s="44" t="s">
        <v>8</v>
      </c>
      <c r="C59" s="12">
        <v>1171.5730018615709</v>
      </c>
      <c r="D59" s="12">
        <v>1563.5730018615709</v>
      </c>
      <c r="E59" s="12">
        <v>1563.5730018615709</v>
      </c>
      <c r="F59" s="12">
        <v>1563.5735995807008</v>
      </c>
      <c r="G59" s="12">
        <v>1563.5742538930908</v>
      </c>
      <c r="H59" s="12">
        <v>1563.574263924791</v>
      </c>
      <c r="I59" s="12">
        <v>1563.5742539464707</v>
      </c>
      <c r="J59" s="12">
        <v>1563.5742540866308</v>
      </c>
      <c r="K59" s="12">
        <v>1563.5742556240509</v>
      </c>
      <c r="L59" s="12">
        <v>1563.5742572855909</v>
      </c>
      <c r="M59" s="12">
        <v>1563.5742677824107</v>
      </c>
      <c r="N59" s="12">
        <v>1563.574268059331</v>
      </c>
      <c r="O59" s="12">
        <v>1563.574268231011</v>
      </c>
      <c r="P59" s="12">
        <v>1563.5742685477308</v>
      </c>
      <c r="Q59" s="12">
        <v>1563.574278902541</v>
      </c>
      <c r="R59" s="12">
        <v>1563.5742850614606</v>
      </c>
      <c r="S59" s="12">
        <v>1563.5742976143308</v>
      </c>
      <c r="T59" s="12">
        <v>1563.5761486960109</v>
      </c>
      <c r="U59" s="12">
        <v>1563.5763401667809</v>
      </c>
      <c r="V59" s="12">
        <v>1563.5790076831108</v>
      </c>
      <c r="W59" s="12">
        <v>2378.9746471977378</v>
      </c>
      <c r="X59" s="12">
        <v>2499.1543841367684</v>
      </c>
      <c r="Y59" s="12">
        <v>2926.277791943628</v>
      </c>
      <c r="Z59" s="12">
        <v>2926.2777975927183</v>
      </c>
      <c r="AA59" s="12">
        <v>2928.720430816436</v>
      </c>
      <c r="AB59" s="12">
        <v>2531.2705052149931</v>
      </c>
    </row>
    <row r="60" spans="1:30" s="34" customFormat="1">
      <c r="A60" s="44" t="s">
        <v>27</v>
      </c>
      <c r="B60" s="44" t="s">
        <v>91</v>
      </c>
      <c r="C60" s="12">
        <v>377.329999923706</v>
      </c>
      <c r="D60" s="12">
        <v>377.330516387486</v>
      </c>
      <c r="E60" s="12">
        <v>727.3328790538061</v>
      </c>
      <c r="F60" s="12">
        <v>1268.4000344188657</v>
      </c>
      <c r="G60" s="12">
        <v>1593.543397953126</v>
      </c>
      <c r="H60" s="12">
        <v>2233.6435281114063</v>
      </c>
      <c r="I60" s="12">
        <v>2746.1433783232865</v>
      </c>
      <c r="J60" s="12">
        <v>3257.8435789685559</v>
      </c>
      <c r="K60" s="12">
        <v>3768.8434804420458</v>
      </c>
      <c r="L60" s="12">
        <v>4278.6434812175994</v>
      </c>
      <c r="M60" s="12">
        <v>5887.5431307080498</v>
      </c>
      <c r="N60" s="12">
        <v>5887.5431319477402</v>
      </c>
      <c r="O60" s="12">
        <v>5887.5431325030995</v>
      </c>
      <c r="P60" s="12">
        <v>5887.5431339977995</v>
      </c>
      <c r="Q60" s="12">
        <v>5887.5431352538599</v>
      </c>
      <c r="R60" s="12">
        <v>5887.5431364380001</v>
      </c>
      <c r="S60" s="12">
        <v>5887.5431383328996</v>
      </c>
      <c r="T60" s="12">
        <v>5587.5443097704001</v>
      </c>
      <c r="U60" s="12">
        <v>5587.5443135644</v>
      </c>
      <c r="V60" s="12">
        <v>5587.5446150220996</v>
      </c>
      <c r="W60" s="12">
        <v>5587.5459991004</v>
      </c>
      <c r="X60" s="12">
        <v>5587.5453203657999</v>
      </c>
      <c r="Y60" s="12">
        <v>5587.5430810619991</v>
      </c>
      <c r="Z60" s="12">
        <v>5046.4758850508997</v>
      </c>
      <c r="AA60" s="12">
        <v>4721.3328677028012</v>
      </c>
      <c r="AB60" s="12">
        <v>4061.2329378234999</v>
      </c>
    </row>
    <row r="61" spans="1:30" s="34" customFormat="1">
      <c r="A61" s="44" t="s">
        <v>27</v>
      </c>
      <c r="B61" s="44" t="s">
        <v>15</v>
      </c>
      <c r="C61" s="12">
        <v>0</v>
      </c>
      <c r="D61" s="12">
        <v>0</v>
      </c>
      <c r="E61" s="12">
        <v>0</v>
      </c>
      <c r="F61" s="12">
        <v>0</v>
      </c>
      <c r="G61" s="12">
        <v>316.35744932269</v>
      </c>
      <c r="H61" s="12">
        <v>316.35745016372005</v>
      </c>
      <c r="I61" s="12">
        <v>316.35745060772996</v>
      </c>
      <c r="J61" s="12">
        <v>316.35745084773004</v>
      </c>
      <c r="K61" s="12">
        <v>316.35745138710001</v>
      </c>
      <c r="L61" s="12">
        <v>316.35745178337999</v>
      </c>
      <c r="M61" s="12">
        <v>316.35745223225001</v>
      </c>
      <c r="N61" s="12">
        <v>316.35745296912995</v>
      </c>
      <c r="O61" s="12">
        <v>316.35745428574</v>
      </c>
      <c r="P61" s="12">
        <v>316.35748030495</v>
      </c>
      <c r="Q61" s="12">
        <v>316.35748162198996</v>
      </c>
      <c r="R61" s="12">
        <v>316.35748546938004</v>
      </c>
      <c r="S61" s="12">
        <v>316.35748871863996</v>
      </c>
      <c r="T61" s="12">
        <v>316.35869043740001</v>
      </c>
      <c r="U61" s="12">
        <v>316.35869380783998</v>
      </c>
      <c r="V61" s="12">
        <v>316.35869737540003</v>
      </c>
      <c r="W61" s="12">
        <v>316.35916046810001</v>
      </c>
      <c r="X61" s="12">
        <v>316.35919319545002</v>
      </c>
      <c r="Y61" s="12">
        <v>316.35919475799994</v>
      </c>
      <c r="Z61" s="12">
        <v>316.35919687519998</v>
      </c>
      <c r="AA61" s="12">
        <v>316.35919999639998</v>
      </c>
      <c r="AB61" s="12">
        <v>316.35920254925998</v>
      </c>
    </row>
    <row r="62" spans="1:30" s="34" customFormat="1">
      <c r="A62" s="44"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row>
    <row r="63" spans="1:30" s="34" customFormat="1">
      <c r="A63" s="50" t="s">
        <v>88</v>
      </c>
      <c r="B63" s="50"/>
      <c r="C63" s="26">
        <v>15259.382968902582</v>
      </c>
      <c r="D63" s="26">
        <v>16744.983485747831</v>
      </c>
      <c r="E63" s="26">
        <v>17100.986012045742</v>
      </c>
      <c r="F63" s="26">
        <v>16060.459019935575</v>
      </c>
      <c r="G63" s="26">
        <v>17275.443424514626</v>
      </c>
      <c r="H63" s="26">
        <v>17806.120350160174</v>
      </c>
      <c r="I63" s="26">
        <v>18332.040195936308</v>
      </c>
      <c r="J63" s="26">
        <v>19360.830401249277</v>
      </c>
      <c r="K63" s="26">
        <v>20559.840255876097</v>
      </c>
      <c r="L63" s="26">
        <v>20958.960310995004</v>
      </c>
      <c r="M63" s="26">
        <v>22493.40997392407</v>
      </c>
      <c r="N63" s="26">
        <v>23529.06016929022</v>
      </c>
      <c r="O63" s="26">
        <v>24569.580076584421</v>
      </c>
      <c r="P63" s="26">
        <v>25548.459931648031</v>
      </c>
      <c r="Q63" s="26">
        <v>26179.659958501274</v>
      </c>
      <c r="R63" s="26">
        <v>26295.600159691232</v>
      </c>
      <c r="S63" s="26">
        <v>26068.00019895751</v>
      </c>
      <c r="T63" s="26">
        <v>26423.191335883625</v>
      </c>
      <c r="U63" s="26">
        <v>26349.891541503475</v>
      </c>
      <c r="V63" s="26">
        <v>26102.884550979816</v>
      </c>
      <c r="W63" s="26">
        <v>27486.630010539102</v>
      </c>
      <c r="X63" s="26">
        <v>26833.380896658262</v>
      </c>
      <c r="Y63" s="26">
        <v>27356.432038099701</v>
      </c>
      <c r="Z63" s="26">
        <v>26222.501544644601</v>
      </c>
      <c r="AA63" s="26">
        <v>26195.937225308342</v>
      </c>
      <c r="AB63" s="26">
        <v>24606.191281806303</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v>
      </c>
      <c r="G68" s="12">
        <v>529</v>
      </c>
      <c r="H68" s="12">
        <v>529</v>
      </c>
      <c r="I68" s="12">
        <v>529</v>
      </c>
      <c r="J68" s="12">
        <v>529</v>
      </c>
      <c r="K68" s="12">
        <v>529.00029348576004</v>
      </c>
      <c r="L68" s="12">
        <v>529.00029540419996</v>
      </c>
      <c r="M68" s="12">
        <v>529.00029604958002</v>
      </c>
      <c r="N68" s="12">
        <v>529.00029614710002</v>
      </c>
      <c r="O68" s="12">
        <v>529.00029619206998</v>
      </c>
      <c r="P68" s="12">
        <v>1.9337307999999899E-3</v>
      </c>
      <c r="Q68" s="12">
        <v>1.9337504999999899E-3</v>
      </c>
      <c r="R68" s="12">
        <v>1.9348218E-3</v>
      </c>
      <c r="S68" s="12">
        <v>1.9348881999999999E-3</v>
      </c>
      <c r="T68" s="12">
        <v>1.9352198999999901E-3</v>
      </c>
      <c r="U68" s="12">
        <v>1.9352670000000001E-3</v>
      </c>
      <c r="V68" s="12">
        <v>1.9353627E-3</v>
      </c>
      <c r="W68" s="12">
        <v>1.9353847000000001E-3</v>
      </c>
      <c r="X68" s="12">
        <v>1.9354352E-3</v>
      </c>
      <c r="Y68" s="12">
        <v>1.9357311999999901E-3</v>
      </c>
      <c r="Z68" s="12">
        <v>1.935792E-3</v>
      </c>
      <c r="AA68" s="12">
        <v>1.9359109E-3</v>
      </c>
      <c r="AB68" s="12">
        <v>1.9360129000000001E-3</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815.54122287734026</v>
      </c>
      <c r="L70" s="12">
        <v>815.54122312546031</v>
      </c>
      <c r="M70" s="12">
        <v>815.54122605156033</v>
      </c>
      <c r="N70" s="12">
        <v>738.18551783714031</v>
      </c>
      <c r="O70" s="12">
        <v>738.18551802244031</v>
      </c>
      <c r="P70" s="12">
        <v>1282.0599797417301</v>
      </c>
      <c r="Q70" s="12">
        <v>1282.0599798554902</v>
      </c>
      <c r="R70" s="12">
        <v>1282.0599805080301</v>
      </c>
      <c r="S70" s="12">
        <v>1282.0599815843202</v>
      </c>
      <c r="T70" s="12">
        <v>2015.2306642421604</v>
      </c>
      <c r="U70" s="12">
        <v>2015.2306644062903</v>
      </c>
      <c r="V70" s="12">
        <v>2015.2306661898003</v>
      </c>
      <c r="W70" s="12">
        <v>1805.2306675663203</v>
      </c>
      <c r="X70" s="12">
        <v>1805.2306677621104</v>
      </c>
      <c r="Y70" s="12">
        <v>1651.2306681325604</v>
      </c>
      <c r="Z70" s="12">
        <v>1651.2306684200903</v>
      </c>
      <c r="AA70" s="12">
        <v>1651.2306697477404</v>
      </c>
      <c r="AB70" s="12">
        <v>1651.2307658135603</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3111.3666916052102</v>
      </c>
      <c r="F73" s="12">
        <v>3340.0833464004299</v>
      </c>
      <c r="G73" s="12">
        <v>4161.4795541013091</v>
      </c>
      <c r="H73" s="12">
        <v>4108.9719830664199</v>
      </c>
      <c r="I73" s="12">
        <v>4042.9719831472098</v>
      </c>
      <c r="J73" s="12">
        <v>4042.9719833133495</v>
      </c>
      <c r="K73" s="12">
        <v>4042.9719837099096</v>
      </c>
      <c r="L73" s="12">
        <v>3944.2719877175682</v>
      </c>
      <c r="M73" s="12">
        <v>3944.2719888524675</v>
      </c>
      <c r="N73" s="12">
        <v>3676.3720032073275</v>
      </c>
      <c r="O73" s="12">
        <v>3491.5720058885295</v>
      </c>
      <c r="P73" s="12">
        <v>3612.4124019184601</v>
      </c>
      <c r="Q73" s="12">
        <v>3453.4124796295614</v>
      </c>
      <c r="R73" s="12">
        <v>3149.020348486481</v>
      </c>
      <c r="S73" s="12">
        <v>3321.9451544255317</v>
      </c>
      <c r="T73" s="12">
        <v>3896.9959810687837</v>
      </c>
      <c r="U73" s="12">
        <v>3896.9959861907432</v>
      </c>
      <c r="V73" s="12">
        <v>3683.135991612432</v>
      </c>
      <c r="W73" s="12">
        <v>3847.8592042251007</v>
      </c>
      <c r="X73" s="12">
        <v>4186.2839405007653</v>
      </c>
      <c r="Y73" s="12">
        <v>4186.2855792448454</v>
      </c>
      <c r="Z73" s="12">
        <v>4239.4871317690568</v>
      </c>
      <c r="AA73" s="12">
        <v>4318.8762580472257</v>
      </c>
      <c r="AB73" s="12">
        <v>4318.8763120791718</v>
      </c>
    </row>
    <row r="74" spans="1:30" s="34" customFormat="1">
      <c r="A74" s="44" t="s">
        <v>28</v>
      </c>
      <c r="B74" s="44" t="s">
        <v>8</v>
      </c>
      <c r="C74" s="12">
        <v>669.61999702453591</v>
      </c>
      <c r="D74" s="12">
        <v>1056.6199970245359</v>
      </c>
      <c r="E74" s="12">
        <v>1056.620415317316</v>
      </c>
      <c r="F74" s="12">
        <v>1321.813790811226</v>
      </c>
      <c r="G74" s="12">
        <v>1426.354092241716</v>
      </c>
      <c r="H74" s="12">
        <v>1426.3540962787758</v>
      </c>
      <c r="I74" s="12">
        <v>1426.3540923381661</v>
      </c>
      <c r="J74" s="12">
        <v>1420.2340925976671</v>
      </c>
      <c r="K74" s="12">
        <v>1420.2340879397966</v>
      </c>
      <c r="L74" s="12">
        <v>1420.2340934642168</v>
      </c>
      <c r="M74" s="12">
        <v>1420.234094083627</v>
      </c>
      <c r="N74" s="12">
        <v>1420.2340943463269</v>
      </c>
      <c r="O74" s="12">
        <v>1420.2340999736368</v>
      </c>
      <c r="P74" s="12">
        <v>1420.2340974019567</v>
      </c>
      <c r="Q74" s="12">
        <v>1420.234097907427</v>
      </c>
      <c r="R74" s="12">
        <v>1420.2341674541372</v>
      </c>
      <c r="S74" s="12">
        <v>1420.2341864554767</v>
      </c>
      <c r="T74" s="12">
        <v>1434.7907161057051</v>
      </c>
      <c r="U74" s="12">
        <v>1607.0152041845752</v>
      </c>
      <c r="V74" s="12">
        <v>2139.8766722334931</v>
      </c>
      <c r="W74" s="12">
        <v>1869.8766754720432</v>
      </c>
      <c r="X74" s="12">
        <v>2220.2328426307031</v>
      </c>
      <c r="Y74" s="12">
        <v>2515.6025112658044</v>
      </c>
      <c r="Z74" s="12">
        <v>2436.4025200146421</v>
      </c>
      <c r="AA74" s="12">
        <v>2436.4045417834122</v>
      </c>
      <c r="AB74" s="12">
        <v>2357.5305132472122</v>
      </c>
    </row>
    <row r="75" spans="1:30" s="34" customFormat="1">
      <c r="A75" s="44" t="s">
        <v>28</v>
      </c>
      <c r="B75" s="44" t="s">
        <v>91</v>
      </c>
      <c r="C75" s="12">
        <v>532.06999921798706</v>
      </c>
      <c r="D75" s="12">
        <v>532.07049756491699</v>
      </c>
      <c r="E75" s="12">
        <v>532.07177649988705</v>
      </c>
      <c r="F75" s="12">
        <v>532.07177734176707</v>
      </c>
      <c r="G75" s="12">
        <v>532.07177772633702</v>
      </c>
      <c r="H75" s="12">
        <v>532.07177860693696</v>
      </c>
      <c r="I75" s="12">
        <v>502.071779590777</v>
      </c>
      <c r="J75" s="12">
        <v>502.07178131323707</v>
      </c>
      <c r="K75" s="12">
        <v>502.07178408689703</v>
      </c>
      <c r="L75" s="12">
        <v>502.07178804738697</v>
      </c>
      <c r="M75" s="12">
        <v>477.07179450198703</v>
      </c>
      <c r="N75" s="12">
        <v>477.07253643222697</v>
      </c>
      <c r="O75" s="12">
        <v>477.07255132715704</v>
      </c>
      <c r="P75" s="12">
        <v>477.07409941358702</v>
      </c>
      <c r="Q75" s="12">
        <v>477.07411075904696</v>
      </c>
      <c r="R75" s="12">
        <v>477.07412511633697</v>
      </c>
      <c r="S75" s="12">
        <v>477.07416216084698</v>
      </c>
      <c r="T75" s="12">
        <v>708.27218465855947</v>
      </c>
      <c r="U75" s="12">
        <v>708.27220018985952</v>
      </c>
      <c r="V75" s="12">
        <v>450.27221185815949</v>
      </c>
      <c r="W75" s="12">
        <v>596.59557148196052</v>
      </c>
      <c r="X75" s="12">
        <v>586.59503166655952</v>
      </c>
      <c r="Y75" s="12">
        <v>586.59427118686051</v>
      </c>
      <c r="Z75" s="12">
        <v>586.59429378046048</v>
      </c>
      <c r="AA75" s="12">
        <v>535.79447780550004</v>
      </c>
      <c r="AB75" s="12">
        <v>535.79464473749999</v>
      </c>
    </row>
    <row r="76" spans="1:30" s="34" customFormat="1">
      <c r="A76" s="44" t="s">
        <v>28</v>
      </c>
      <c r="B76" s="44" t="s">
        <v>15</v>
      </c>
      <c r="C76" s="12">
        <v>0</v>
      </c>
      <c r="D76" s="12">
        <v>0</v>
      </c>
      <c r="E76" s="12">
        <v>0</v>
      </c>
      <c r="F76" s="12">
        <v>0</v>
      </c>
      <c r="G76" s="12">
        <v>3.8454811000000001E-4</v>
      </c>
      <c r="H76" s="12">
        <v>3.8664622999999999E-4</v>
      </c>
      <c r="I76" s="12">
        <v>3.8683555399999999E-4</v>
      </c>
      <c r="J76" s="12">
        <v>3.8710078400000004E-4</v>
      </c>
      <c r="K76" s="12">
        <v>4.39013796E-4</v>
      </c>
      <c r="L76" s="12">
        <v>4.4037819999999899E-4</v>
      </c>
      <c r="M76" s="12">
        <v>4.4155154999999898E-4</v>
      </c>
      <c r="N76" s="12">
        <v>5.3825615999999901E-4</v>
      </c>
      <c r="O76" s="12">
        <v>5.4115096999999808E-4</v>
      </c>
      <c r="P76" s="12">
        <v>5.6625531999999904E-4</v>
      </c>
      <c r="Q76" s="12">
        <v>5.6745925999999894E-4</v>
      </c>
      <c r="R76" s="12">
        <v>5.7006311999999995E-4</v>
      </c>
      <c r="S76" s="12">
        <v>5.7483149999999999E-4</v>
      </c>
      <c r="T76" s="12">
        <v>1.0058270600000001E-3</v>
      </c>
      <c r="U76" s="12">
        <v>1.0084482800000001E-3</v>
      </c>
      <c r="V76" s="12">
        <v>1.011272399999999E-3</v>
      </c>
      <c r="W76" s="12">
        <v>1.2376448099999989E-3</v>
      </c>
      <c r="X76" s="12">
        <v>1.2404025299999999E-3</v>
      </c>
      <c r="Y76" s="12">
        <v>1.2412962899999999E-3</v>
      </c>
      <c r="Z76" s="12">
        <v>1.2427150499999991E-3</v>
      </c>
      <c r="AA76" s="12">
        <v>1.25146928E-3</v>
      </c>
      <c r="AB76" s="12">
        <v>1.2676758499999999E-3</v>
      </c>
    </row>
    <row r="77" spans="1:30" s="34" customFormat="1">
      <c r="A77" s="44"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row>
    <row r="78" spans="1:30" s="34" customFormat="1">
      <c r="A78" s="50" t="s">
        <v>88</v>
      </c>
      <c r="B78" s="50"/>
      <c r="C78" s="26">
        <v>6585.7599883079483</v>
      </c>
      <c r="D78" s="26">
        <v>7593.1604881807571</v>
      </c>
      <c r="E78" s="26">
        <v>6969.0188710627936</v>
      </c>
      <c r="F78" s="26">
        <v>7470.8288960902883</v>
      </c>
      <c r="G78" s="26">
        <v>8405.0657932060931</v>
      </c>
      <c r="H78" s="26">
        <v>8362.7582261352272</v>
      </c>
      <c r="I78" s="26">
        <v>7894.0082265480132</v>
      </c>
      <c r="J78" s="26">
        <v>7898.9582303250972</v>
      </c>
      <c r="K78" s="26">
        <v>7648.3998110372049</v>
      </c>
      <c r="L78" s="26">
        <v>7563.3498314939652</v>
      </c>
      <c r="M78" s="26">
        <v>7553.4298472324326</v>
      </c>
      <c r="N78" s="26">
        <v>7224.6549890491569</v>
      </c>
      <c r="O78" s="26">
        <v>7057.3250127836855</v>
      </c>
      <c r="P78" s="26">
        <v>7211.9430859386594</v>
      </c>
      <c r="Q78" s="26">
        <v>7072.9931722604542</v>
      </c>
      <c r="R78" s="26">
        <v>6789.1111200412142</v>
      </c>
      <c r="S78" s="26">
        <v>6983.1359940406992</v>
      </c>
      <c r="T78" s="26">
        <v>8559.2124852911129</v>
      </c>
      <c r="U78" s="26">
        <v>8754.4469989919235</v>
      </c>
      <c r="V78" s="26">
        <v>8839.5584970739037</v>
      </c>
      <c r="W78" s="26">
        <v>8696.805297268098</v>
      </c>
      <c r="X78" s="26">
        <v>9403.4956522943521</v>
      </c>
      <c r="Y78" s="26">
        <v>9574.0761922091224</v>
      </c>
      <c r="Z78" s="26">
        <v>9578.6077918809497</v>
      </c>
      <c r="AA78" s="26">
        <v>9638.1091530746071</v>
      </c>
      <c r="AB78" s="26">
        <v>9590.5654444490083</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208.00011225852001</v>
      </c>
      <c r="U83" s="12">
        <v>208.00011239134</v>
      </c>
      <c r="V83" s="12">
        <v>208.00011248449999</v>
      </c>
      <c r="W83" s="12">
        <v>208.00011255959001</v>
      </c>
      <c r="X83" s="12">
        <v>208.00011270735001</v>
      </c>
      <c r="Y83" s="12">
        <v>208.00013343363</v>
      </c>
      <c r="Z83" s="12">
        <v>208.00013600243</v>
      </c>
      <c r="AA83" s="12">
        <v>208.00015396090001</v>
      </c>
      <c r="AB83" s="12">
        <v>208.00015412316</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v>
      </c>
      <c r="K85" s="12">
        <v>178</v>
      </c>
      <c r="L85" s="12">
        <v>178</v>
      </c>
      <c r="M85" s="12">
        <v>178</v>
      </c>
      <c r="N85" s="12">
        <v>178.00010772221</v>
      </c>
      <c r="O85" s="12">
        <v>178.00010916938999</v>
      </c>
      <c r="P85" s="12">
        <v>178.00012434446</v>
      </c>
      <c r="Q85" s="12">
        <v>178.00012518665</v>
      </c>
      <c r="R85" s="12">
        <v>178.00013850513</v>
      </c>
      <c r="S85" s="12">
        <v>58.000252948909996</v>
      </c>
      <c r="T85" s="12">
        <v>58.000293898369996</v>
      </c>
      <c r="U85" s="12">
        <v>58.000295096400002</v>
      </c>
      <c r="V85" s="12">
        <v>58.000305682030003</v>
      </c>
      <c r="W85" s="12">
        <v>58.000381103599999</v>
      </c>
      <c r="X85" s="12">
        <v>58.000382126529999</v>
      </c>
      <c r="Y85" s="12">
        <v>58.000384119689997</v>
      </c>
      <c r="Z85" s="12">
        <v>58.000390680549998</v>
      </c>
      <c r="AA85" s="12">
        <v>58.000435149289999</v>
      </c>
      <c r="AB85" s="12">
        <v>58.000468332860002</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563.34999847412098</v>
      </c>
      <c r="E88" s="12">
        <v>846.55817215370587</v>
      </c>
      <c r="F88" s="12">
        <v>1129.7663500057911</v>
      </c>
      <c r="G88" s="12">
        <v>1412.974614478271</v>
      </c>
      <c r="H88" s="12">
        <v>1716.0881265163</v>
      </c>
      <c r="I88" s="12">
        <v>1839.1373239646412</v>
      </c>
      <c r="J88" s="12">
        <v>1964.6123141632911</v>
      </c>
      <c r="K88" s="12">
        <v>2090.0873045576914</v>
      </c>
      <c r="L88" s="12">
        <v>2215.5623504837713</v>
      </c>
      <c r="M88" s="12">
        <v>2335.0951418680411</v>
      </c>
      <c r="N88" s="12">
        <v>2459.247644456721</v>
      </c>
      <c r="O88" s="12">
        <v>2578.7804455786313</v>
      </c>
      <c r="P88" s="12">
        <v>2700.2492246926699</v>
      </c>
      <c r="Q88" s="12">
        <v>2825.7243103144406</v>
      </c>
      <c r="R88" s="12">
        <v>2951.1990849702206</v>
      </c>
      <c r="S88" s="12">
        <v>2951.1990853546108</v>
      </c>
      <c r="T88" s="12">
        <v>2951.1990858048707</v>
      </c>
      <c r="U88" s="12">
        <v>2951.1990862943512</v>
      </c>
      <c r="V88" s="12">
        <v>2951.1990866780106</v>
      </c>
      <c r="W88" s="12">
        <v>2807.1990870917107</v>
      </c>
      <c r="X88" s="12">
        <v>2807.1990877292706</v>
      </c>
      <c r="Y88" s="12">
        <v>2807.1990888161708</v>
      </c>
      <c r="Z88" s="12">
        <v>2807.1990901476611</v>
      </c>
      <c r="AA88" s="12">
        <v>2807.1990911777712</v>
      </c>
      <c r="AB88" s="12">
        <v>2807.199092284231</v>
      </c>
    </row>
    <row r="89" spans="1:30" s="34" customFormat="1">
      <c r="A89" s="44" t="s">
        <v>29</v>
      </c>
      <c r="B89" s="44" t="s">
        <v>8</v>
      </c>
      <c r="C89" s="12">
        <v>0</v>
      </c>
      <c r="D89" s="12">
        <v>0</v>
      </c>
      <c r="E89" s="12">
        <v>0</v>
      </c>
      <c r="F89" s="12">
        <v>0</v>
      </c>
      <c r="G89" s="12">
        <v>1.0948718E-4</v>
      </c>
      <c r="H89" s="12">
        <v>1.0956802999999999E-4</v>
      </c>
      <c r="I89" s="12">
        <v>1.09998639999999E-4</v>
      </c>
      <c r="J89" s="12">
        <v>1.1849847E-4</v>
      </c>
      <c r="K89" s="12">
        <v>1.2528733E-4</v>
      </c>
      <c r="L89" s="12">
        <v>3.6808422000000001E-4</v>
      </c>
      <c r="M89" s="12">
        <v>3.6849048999999996E-4</v>
      </c>
      <c r="N89" s="12">
        <v>3.8136100999999994E-4</v>
      </c>
      <c r="O89" s="12">
        <v>3.83008319999999E-4</v>
      </c>
      <c r="P89" s="12">
        <v>3.9067161599999904E-4</v>
      </c>
      <c r="Q89" s="12">
        <v>3.9231916999999799E-4</v>
      </c>
      <c r="R89" s="12">
        <v>8.5127374000000002E-4</v>
      </c>
      <c r="S89" s="12">
        <v>8.5501330999999904E-4</v>
      </c>
      <c r="T89" s="12">
        <v>9.9164417000000005E-4</v>
      </c>
      <c r="U89" s="12">
        <v>1.05339867E-3</v>
      </c>
      <c r="V89" s="12">
        <v>1.0556942499999988E-3</v>
      </c>
      <c r="W89" s="12">
        <v>1.0655197500000001E-3</v>
      </c>
      <c r="X89" s="12">
        <v>1.1365703800000002E-3</v>
      </c>
      <c r="Y89" s="12">
        <v>1.23723677E-3</v>
      </c>
      <c r="Z89" s="12">
        <v>1.24357734E-3</v>
      </c>
      <c r="AA89" s="12">
        <v>1.3951686699999991E-3</v>
      </c>
      <c r="AB89" s="12">
        <v>1.3992015699999978E-3</v>
      </c>
    </row>
    <row r="90" spans="1:30" s="34" customFormat="1">
      <c r="A90" s="44" t="s">
        <v>29</v>
      </c>
      <c r="B90" s="44" t="s">
        <v>91</v>
      </c>
      <c r="C90" s="12">
        <v>2</v>
      </c>
      <c r="D90" s="12">
        <v>2.0002960751000001</v>
      </c>
      <c r="E90" s="12">
        <v>2.0005401507</v>
      </c>
      <c r="F90" s="12">
        <v>2.0005756730500002</v>
      </c>
      <c r="G90" s="12">
        <v>2.0005887278999999</v>
      </c>
      <c r="H90" s="12">
        <v>2.0006350796899999</v>
      </c>
      <c r="I90" s="12">
        <v>2.0006703948800002</v>
      </c>
      <c r="J90" s="12">
        <v>2.0007350846900001</v>
      </c>
      <c r="K90" s="12">
        <v>2.0009186040750002</v>
      </c>
      <c r="L90" s="12">
        <v>2.00104244551</v>
      </c>
      <c r="M90" s="12">
        <v>2.0011281320299998</v>
      </c>
      <c r="N90" s="12">
        <v>2.0012590192400004</v>
      </c>
      <c r="O90" s="12">
        <v>2.00141158448</v>
      </c>
      <c r="P90" s="12">
        <v>2.0017632189899999</v>
      </c>
      <c r="Q90" s="12">
        <v>2.0019009830799996</v>
      </c>
      <c r="R90" s="12">
        <v>2.0021761232699999</v>
      </c>
      <c r="S90" s="12">
        <v>2.0024080056599995</v>
      </c>
      <c r="T90" s="12">
        <v>2.0029473335200003</v>
      </c>
      <c r="U90" s="12">
        <v>2.0031679829300004</v>
      </c>
      <c r="V90" s="12">
        <v>2.0032128946499999</v>
      </c>
      <c r="W90" s="12">
        <v>2.0037340106000001</v>
      </c>
      <c r="X90" s="12">
        <v>2.0039914042400002</v>
      </c>
      <c r="Y90" s="12">
        <v>2.0041341689000003</v>
      </c>
      <c r="Z90" s="12">
        <v>2.0044649993000001</v>
      </c>
      <c r="AA90" s="12">
        <v>2.0052166631699997</v>
      </c>
      <c r="AB90" s="12">
        <v>2.0053523603399999</v>
      </c>
    </row>
    <row r="91" spans="1:30" s="34" customFormat="1">
      <c r="A91" s="44" t="s">
        <v>29</v>
      </c>
      <c r="B91" s="44" t="s">
        <v>15</v>
      </c>
      <c r="C91" s="12">
        <v>0</v>
      </c>
      <c r="D91" s="12">
        <v>0</v>
      </c>
      <c r="E91" s="12">
        <v>0</v>
      </c>
      <c r="F91" s="12">
        <v>0</v>
      </c>
      <c r="G91" s="12">
        <v>3.5622382999999996E-4</v>
      </c>
      <c r="H91" s="12">
        <v>5.8627946999999995E-4</v>
      </c>
      <c r="I91" s="12">
        <v>9.2250818999999897E-4</v>
      </c>
      <c r="J91" s="12">
        <v>9.70748449999998E-4</v>
      </c>
      <c r="K91" s="12">
        <v>1.3175070899999982E-3</v>
      </c>
      <c r="L91" s="12">
        <v>318.4871715379</v>
      </c>
      <c r="M91" s="12">
        <v>352.39869272294999</v>
      </c>
      <c r="N91" s="12">
        <v>383.11737771650002</v>
      </c>
      <c r="O91" s="12">
        <v>421.11548019489999</v>
      </c>
      <c r="P91" s="12">
        <v>421.11548692459996</v>
      </c>
      <c r="Q91" s="12">
        <v>421.11553329119999</v>
      </c>
      <c r="R91" s="12">
        <v>429.03027312030002</v>
      </c>
      <c r="S91" s="12">
        <v>429.03052016629999</v>
      </c>
      <c r="T91" s="12">
        <v>663.23596414270003</v>
      </c>
      <c r="U91" s="12">
        <v>663.23615476190002</v>
      </c>
      <c r="V91" s="12">
        <v>663.23616069870002</v>
      </c>
      <c r="W91" s="12">
        <v>675.93577263370003</v>
      </c>
      <c r="X91" s="12">
        <v>675.93578310229998</v>
      </c>
      <c r="Y91" s="12">
        <v>675.93578650149993</v>
      </c>
      <c r="Z91" s="12">
        <v>675.93578997730003</v>
      </c>
      <c r="AA91" s="12">
        <v>675.93579647939998</v>
      </c>
      <c r="AB91" s="12">
        <v>675.93580085799999</v>
      </c>
    </row>
    <row r="92" spans="1:30" s="34" customFormat="1">
      <c r="A92" s="44"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row>
    <row r="93" spans="1:30" s="34" customFormat="1">
      <c r="A93" s="50" t="s">
        <v>88</v>
      </c>
      <c r="B93" s="50"/>
      <c r="C93" s="26">
        <v>3701.1499923467632</v>
      </c>
      <c r="D93" s="26">
        <v>3701.4502884933886</v>
      </c>
      <c r="E93" s="26">
        <v>3985.0587062247318</v>
      </c>
      <c r="F93" s="26">
        <v>4268.6669195753248</v>
      </c>
      <c r="G93" s="26">
        <v>4552.3756628136653</v>
      </c>
      <c r="H93" s="26">
        <v>4856.0894512446066</v>
      </c>
      <c r="I93" s="26">
        <v>4979.619020761048</v>
      </c>
      <c r="J93" s="26">
        <v>5105.7541323860205</v>
      </c>
      <c r="K93" s="26">
        <v>5232.0296598741279</v>
      </c>
      <c r="L93" s="26">
        <v>5677.0509263525191</v>
      </c>
      <c r="M93" s="26">
        <v>5831.7753248668078</v>
      </c>
      <c r="N93" s="26">
        <v>5988.2667641721655</v>
      </c>
      <c r="O93" s="26">
        <v>6147.6778233082259</v>
      </c>
      <c r="P93" s="26">
        <v>6271.3069837106723</v>
      </c>
      <c r="Q93" s="26">
        <v>6399.3422563724944</v>
      </c>
      <c r="R93" s="26">
        <v>6535.612517431382</v>
      </c>
      <c r="S93" s="26">
        <v>6418.8231149656585</v>
      </c>
      <c r="T93" s="26">
        <v>6656.4793883682842</v>
      </c>
      <c r="U93" s="26">
        <v>6660.38986401281</v>
      </c>
      <c r="V93" s="26">
        <v>6664.66992795233</v>
      </c>
      <c r="W93" s="26">
        <v>6538.0201463576714</v>
      </c>
      <c r="X93" s="26">
        <v>6543.130488642817</v>
      </c>
      <c r="Y93" s="26">
        <v>6548.7207594319952</v>
      </c>
      <c r="Z93" s="26">
        <v>6554.681108670713</v>
      </c>
      <c r="AA93" s="26">
        <v>6561.1220824193906</v>
      </c>
      <c r="AB93" s="26">
        <v>6567.7422618195851</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1630.5955664593932</v>
      </c>
      <c r="E98" s="12">
        <v>2106.4089745264232</v>
      </c>
      <c r="F98" s="12">
        <v>2647.4761674967435</v>
      </c>
      <c r="G98" s="12">
        <v>2972.6200666534332</v>
      </c>
      <c r="H98" s="12">
        <v>3612.7202446236829</v>
      </c>
      <c r="I98" s="12">
        <v>4095.2201320489835</v>
      </c>
      <c r="J98" s="12">
        <v>4606.9204010352032</v>
      </c>
      <c r="K98" s="12">
        <v>5117.920491579488</v>
      </c>
      <c r="L98" s="12">
        <v>5627.7207823229164</v>
      </c>
      <c r="M98" s="12">
        <v>7211.6208706897769</v>
      </c>
      <c r="N98" s="12">
        <v>7211.6230507755272</v>
      </c>
      <c r="O98" s="12">
        <v>7161.6232341356363</v>
      </c>
      <c r="P98" s="12">
        <v>7161.6277597460066</v>
      </c>
      <c r="Q98" s="12">
        <v>7161.6279268915578</v>
      </c>
      <c r="R98" s="12">
        <v>7161.6282503085977</v>
      </c>
      <c r="S98" s="12">
        <v>7161.6286446431468</v>
      </c>
      <c r="T98" s="12">
        <v>7997.5263712092792</v>
      </c>
      <c r="U98" s="12">
        <v>7997.526641838389</v>
      </c>
      <c r="V98" s="12">
        <v>7739.5275555352082</v>
      </c>
      <c r="W98" s="12">
        <v>8967.2153534913596</v>
      </c>
      <c r="X98" s="12">
        <v>8758.0203993072009</v>
      </c>
      <c r="Y98" s="12">
        <v>8787.0229579054594</v>
      </c>
      <c r="Z98" s="12">
        <v>8245.95701206376</v>
      </c>
      <c r="AA98" s="12">
        <v>7870.0144613458715</v>
      </c>
      <c r="AB98" s="12">
        <v>7209.9149267090397</v>
      </c>
    </row>
    <row r="99" spans="1:28" collapsed="1">
      <c r="A99" s="44" t="s">
        <v>19</v>
      </c>
      <c r="B99" s="44" t="s">
        <v>14</v>
      </c>
      <c r="C99" s="12">
        <v>1310</v>
      </c>
      <c r="D99" s="12">
        <v>1560</v>
      </c>
      <c r="E99" s="12">
        <v>1560</v>
      </c>
      <c r="F99" s="12">
        <v>1560</v>
      </c>
      <c r="G99" s="12">
        <v>3551.3676653851503</v>
      </c>
      <c r="H99" s="12">
        <v>3551.3679053012797</v>
      </c>
      <c r="I99" s="12">
        <v>7589.368243191745</v>
      </c>
      <c r="J99" s="12">
        <v>7589.3682926909541</v>
      </c>
      <c r="K99" s="12">
        <v>7589.3686931272759</v>
      </c>
      <c r="L99" s="12">
        <v>7907.8545520461312</v>
      </c>
      <c r="M99" s="12">
        <v>7941.7660810355592</v>
      </c>
      <c r="N99" s="12">
        <v>7972.4848957540798</v>
      </c>
      <c r="O99" s="12">
        <v>8010.4830050092696</v>
      </c>
      <c r="P99" s="12">
        <v>8010.4831002519404</v>
      </c>
      <c r="Q99" s="12">
        <v>8010.4831523873299</v>
      </c>
      <c r="R99" s="12">
        <v>8018.3979071161502</v>
      </c>
      <c r="S99" s="12">
        <v>8018.3981756016401</v>
      </c>
      <c r="T99" s="12">
        <v>8252.6072234234107</v>
      </c>
      <c r="U99" s="12">
        <v>8252.6074412920188</v>
      </c>
      <c r="V99" s="12">
        <v>8252.6074741930406</v>
      </c>
      <c r="W99" s="12">
        <v>8265.3095803808792</v>
      </c>
      <c r="X99" s="12">
        <v>8265.3096484712805</v>
      </c>
      <c r="Y99" s="12">
        <v>8265.3096672640895</v>
      </c>
      <c r="Z99" s="12">
        <v>8265.3096840162489</v>
      </c>
      <c r="AA99" s="12">
        <v>8265.3097403096108</v>
      </c>
      <c r="AB99" s="12">
        <v>8265.3097844472304</v>
      </c>
    </row>
    <row r="100" spans="1:28">
      <c r="A100" s="44"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461.19372065179004</v>
      </c>
      <c r="E103" s="12">
        <v>587.00164291871999</v>
      </c>
      <c r="F103" s="12">
        <v>587.00164314003996</v>
      </c>
      <c r="G103" s="12">
        <v>587.00164320991007</v>
      </c>
      <c r="H103" s="12">
        <v>587.00164345147004</v>
      </c>
      <c r="I103" s="12">
        <v>587.00164383049992</v>
      </c>
      <c r="J103" s="12">
        <v>587.00164478277998</v>
      </c>
      <c r="K103" s="12">
        <v>587.00164615440008</v>
      </c>
      <c r="L103" s="12">
        <v>587.00164843360994</v>
      </c>
      <c r="M103" s="12">
        <v>587.00165140078002</v>
      </c>
      <c r="N103" s="12">
        <v>587.00165806869995</v>
      </c>
      <c r="O103" s="12">
        <v>537.00166923981999</v>
      </c>
      <c r="P103" s="12">
        <v>537.00244457966005</v>
      </c>
      <c r="Q103" s="12">
        <v>537.00245421493992</v>
      </c>
      <c r="R103" s="12">
        <v>537.00247801259002</v>
      </c>
      <c r="S103" s="12">
        <v>537.00258587923997</v>
      </c>
      <c r="T103" s="12">
        <v>966.63112621580001</v>
      </c>
      <c r="U103" s="12">
        <v>966.6311405253</v>
      </c>
      <c r="V103" s="12">
        <v>966.63116214199999</v>
      </c>
      <c r="W103" s="12">
        <v>1975.968733685999</v>
      </c>
      <c r="X103" s="12">
        <v>1776.7753180121999</v>
      </c>
      <c r="Y103" s="12">
        <v>1650.9687407486999</v>
      </c>
      <c r="Z103" s="12">
        <v>1650.9696171034</v>
      </c>
      <c r="AA103" s="12">
        <v>1650.9696477343</v>
      </c>
      <c r="AB103" s="12">
        <v>1650.9697118229999</v>
      </c>
    </row>
    <row r="104" spans="1:28">
      <c r="A104" s="44" t="s">
        <v>25</v>
      </c>
      <c r="B104" s="44" t="s">
        <v>14</v>
      </c>
      <c r="C104" s="12">
        <v>840</v>
      </c>
      <c r="D104" s="12">
        <v>840</v>
      </c>
      <c r="E104" s="12">
        <v>840</v>
      </c>
      <c r="F104" s="12">
        <v>840</v>
      </c>
      <c r="G104" s="12">
        <v>2514.9999937020402</v>
      </c>
      <c r="H104" s="12">
        <v>2514.9999971511998</v>
      </c>
      <c r="I104" s="12">
        <v>4554.9999973282702</v>
      </c>
      <c r="J104" s="12">
        <v>4554.9999974985403</v>
      </c>
      <c r="K104" s="12">
        <v>4554.9999977645002</v>
      </c>
      <c r="L104" s="12">
        <v>4554.9999982201998</v>
      </c>
      <c r="M104" s="12">
        <v>4554.9999987301799</v>
      </c>
      <c r="N104" s="12">
        <v>4554.9999995632897</v>
      </c>
      <c r="O104" s="12">
        <v>4555.0000002181605</v>
      </c>
      <c r="P104" s="12">
        <v>4555.0000070859696</v>
      </c>
      <c r="Q104" s="12">
        <v>4555.0000078699395</v>
      </c>
      <c r="R104" s="12">
        <v>4555.0000108803506</v>
      </c>
      <c r="S104" s="12">
        <v>4555.0000162549204</v>
      </c>
      <c r="T104" s="12">
        <v>4555.0013386701903</v>
      </c>
      <c r="U104" s="12">
        <v>4555.0013446454195</v>
      </c>
      <c r="V104" s="12">
        <v>4555.0013515604005</v>
      </c>
      <c r="W104" s="12">
        <v>4555.0017178336302</v>
      </c>
      <c r="X104" s="12">
        <v>4555.0017218192497</v>
      </c>
      <c r="Y104" s="12">
        <v>4555.0017242897002</v>
      </c>
      <c r="Z104" s="12">
        <v>4555.0017266282302</v>
      </c>
      <c r="AA104" s="12">
        <v>4555.0017386279305</v>
      </c>
      <c r="AB104" s="12">
        <v>4555.00174371919</v>
      </c>
    </row>
    <row r="105" spans="1:28">
      <c r="A105" s="44"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258.00053578009999</v>
      </c>
      <c r="E108" s="12">
        <v>258.00213590330998</v>
      </c>
      <c r="F108" s="12">
        <v>258.00213692301998</v>
      </c>
      <c r="G108" s="12">
        <v>258.00265903616003</v>
      </c>
      <c r="H108" s="12">
        <v>258.00265937417998</v>
      </c>
      <c r="I108" s="12">
        <v>258.00265990954</v>
      </c>
      <c r="J108" s="12">
        <v>258.00266088593997</v>
      </c>
      <c r="K108" s="12">
        <v>258.00266229207</v>
      </c>
      <c r="L108" s="12">
        <v>258.00282217880999</v>
      </c>
      <c r="M108" s="12">
        <v>258.00316594692998</v>
      </c>
      <c r="N108" s="12">
        <v>258.00446530762002</v>
      </c>
      <c r="O108" s="12">
        <v>258.00446948107998</v>
      </c>
      <c r="P108" s="12">
        <v>258.00631853597002</v>
      </c>
      <c r="Q108" s="12">
        <v>258.00632568063003</v>
      </c>
      <c r="R108" s="12">
        <v>258.00633461839999</v>
      </c>
      <c r="S108" s="12">
        <v>258.00635026449999</v>
      </c>
      <c r="T108" s="12">
        <v>733.07580323100001</v>
      </c>
      <c r="U108" s="12">
        <v>733.07581957589991</v>
      </c>
      <c r="V108" s="12">
        <v>733.0763536183</v>
      </c>
      <c r="W108" s="12">
        <v>805.10131521239998</v>
      </c>
      <c r="X108" s="12">
        <v>805.10073785840007</v>
      </c>
      <c r="Y108" s="12">
        <v>959.91273073900004</v>
      </c>
      <c r="Z108" s="12">
        <v>959.91275112970004</v>
      </c>
      <c r="AA108" s="12">
        <v>959.91225144010002</v>
      </c>
      <c r="AB108" s="12">
        <v>959.91227996470002</v>
      </c>
    </row>
    <row r="109" spans="1:28">
      <c r="A109" s="44" t="s">
        <v>26</v>
      </c>
      <c r="B109" s="44" t="s">
        <v>14</v>
      </c>
      <c r="C109" s="12">
        <v>470</v>
      </c>
      <c r="D109" s="12">
        <v>720</v>
      </c>
      <c r="E109" s="12">
        <v>720</v>
      </c>
      <c r="F109" s="12">
        <v>720</v>
      </c>
      <c r="G109" s="12">
        <v>720.00948158847996</v>
      </c>
      <c r="H109" s="12">
        <v>720.00948506066004</v>
      </c>
      <c r="I109" s="12">
        <v>2718.0094859119999</v>
      </c>
      <c r="J109" s="12">
        <v>2718.0094864954499</v>
      </c>
      <c r="K109" s="12">
        <v>2718.0094874547899</v>
      </c>
      <c r="L109" s="12">
        <v>2718.0094901264501</v>
      </c>
      <c r="M109" s="12">
        <v>2718.0094957986303</v>
      </c>
      <c r="N109" s="12">
        <v>2718.0095272490003</v>
      </c>
      <c r="O109" s="12">
        <v>2718.0095291594998</v>
      </c>
      <c r="P109" s="12">
        <v>2718.0095596811002</v>
      </c>
      <c r="Q109" s="12">
        <v>2718.00956214494</v>
      </c>
      <c r="R109" s="12">
        <v>2718.0095675830003</v>
      </c>
      <c r="S109" s="12">
        <v>2718.0095756302799</v>
      </c>
      <c r="T109" s="12">
        <v>2718.0102243460606</v>
      </c>
      <c r="U109" s="12">
        <v>2718.0102396285802</v>
      </c>
      <c r="V109" s="12">
        <v>2718.0102532861401</v>
      </c>
      <c r="W109" s="12">
        <v>2718.0116918006397</v>
      </c>
      <c r="X109" s="12">
        <v>2718.0117099517502</v>
      </c>
      <c r="Y109" s="12">
        <v>2718.0117204185999</v>
      </c>
      <c r="Z109" s="12">
        <v>2718.0117278204698</v>
      </c>
      <c r="AA109" s="12">
        <v>2718.0117537366</v>
      </c>
      <c r="AB109" s="12">
        <v>2718.0117696449306</v>
      </c>
    </row>
    <row r="110" spans="1:28">
      <c r="A110" s="44"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377.330516387486</v>
      </c>
      <c r="E113" s="12">
        <v>727.3328790538061</v>
      </c>
      <c r="F113" s="12">
        <v>1268.4000344188662</v>
      </c>
      <c r="G113" s="12">
        <v>1593.543397953126</v>
      </c>
      <c r="H113" s="12">
        <v>2233.6435281114059</v>
      </c>
      <c r="I113" s="12">
        <v>2746.143378323286</v>
      </c>
      <c r="J113" s="12">
        <v>3257.8435789685559</v>
      </c>
      <c r="K113" s="12">
        <v>3768.8434804420458</v>
      </c>
      <c r="L113" s="12">
        <v>4278.6434812175994</v>
      </c>
      <c r="M113" s="12">
        <v>5887.5431307080498</v>
      </c>
      <c r="N113" s="12">
        <v>5887.5431319477402</v>
      </c>
      <c r="O113" s="12">
        <v>5887.5431325030995</v>
      </c>
      <c r="P113" s="12">
        <v>5887.5431339977995</v>
      </c>
      <c r="Q113" s="12">
        <v>5887.5431352538599</v>
      </c>
      <c r="R113" s="12">
        <v>5887.5431364380001</v>
      </c>
      <c r="S113" s="12">
        <v>5887.5431383328996</v>
      </c>
      <c r="T113" s="12">
        <v>5587.5443097704001</v>
      </c>
      <c r="U113" s="12">
        <v>5587.5443135644</v>
      </c>
      <c r="V113" s="12">
        <v>5587.5446150220996</v>
      </c>
      <c r="W113" s="12">
        <v>5587.5459991004</v>
      </c>
      <c r="X113" s="12">
        <v>5587.5453203657999</v>
      </c>
      <c r="Y113" s="12">
        <v>5587.5430810619991</v>
      </c>
      <c r="Z113" s="12">
        <v>5046.4758850508997</v>
      </c>
      <c r="AA113" s="12">
        <v>4721.3328677028012</v>
      </c>
      <c r="AB113" s="12">
        <v>4061.2329378234999</v>
      </c>
    </row>
    <row r="114" spans="1:28">
      <c r="A114" s="44" t="s">
        <v>27</v>
      </c>
      <c r="B114" s="44" t="s">
        <v>14</v>
      </c>
      <c r="C114" s="12">
        <v>0</v>
      </c>
      <c r="D114" s="12">
        <v>0</v>
      </c>
      <c r="E114" s="12">
        <v>0</v>
      </c>
      <c r="F114" s="12">
        <v>0</v>
      </c>
      <c r="G114" s="12">
        <v>316.35744932269</v>
      </c>
      <c r="H114" s="12">
        <v>316.35745016372005</v>
      </c>
      <c r="I114" s="12">
        <v>316.35745060772996</v>
      </c>
      <c r="J114" s="12">
        <v>316.35745084773004</v>
      </c>
      <c r="K114" s="12">
        <v>316.35745138710001</v>
      </c>
      <c r="L114" s="12">
        <v>316.35745178337999</v>
      </c>
      <c r="M114" s="12">
        <v>316.35745223225001</v>
      </c>
      <c r="N114" s="12">
        <v>316.35745296912995</v>
      </c>
      <c r="O114" s="12">
        <v>316.35745428574</v>
      </c>
      <c r="P114" s="12">
        <v>316.35748030495</v>
      </c>
      <c r="Q114" s="12">
        <v>316.35748162198996</v>
      </c>
      <c r="R114" s="12">
        <v>316.35748546938004</v>
      </c>
      <c r="S114" s="12">
        <v>316.35748871863996</v>
      </c>
      <c r="T114" s="12">
        <v>316.35869043740001</v>
      </c>
      <c r="U114" s="12">
        <v>316.35869380783998</v>
      </c>
      <c r="V114" s="12">
        <v>316.35869737540003</v>
      </c>
      <c r="W114" s="12">
        <v>316.35916046810001</v>
      </c>
      <c r="X114" s="12">
        <v>316.35919319545002</v>
      </c>
      <c r="Y114" s="12">
        <v>316.35919475799994</v>
      </c>
      <c r="Z114" s="12">
        <v>316.35919687519998</v>
      </c>
      <c r="AA114" s="12">
        <v>316.35919999639998</v>
      </c>
      <c r="AB114" s="12">
        <v>316.35920254925998</v>
      </c>
    </row>
    <row r="115" spans="1:28">
      <c r="A115" s="44"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532.0704975649171</v>
      </c>
      <c r="E118" s="12">
        <v>532.07177649988705</v>
      </c>
      <c r="F118" s="12">
        <v>532.07177734176707</v>
      </c>
      <c r="G118" s="12">
        <v>532.07177772633702</v>
      </c>
      <c r="H118" s="12">
        <v>532.07177860693707</v>
      </c>
      <c r="I118" s="12">
        <v>502.071779590777</v>
      </c>
      <c r="J118" s="12">
        <v>502.07178131323701</v>
      </c>
      <c r="K118" s="12">
        <v>502.07178408689703</v>
      </c>
      <c r="L118" s="12">
        <v>502.07178804738703</v>
      </c>
      <c r="M118" s="12">
        <v>477.07179450198703</v>
      </c>
      <c r="N118" s="12">
        <v>477.07253643222703</v>
      </c>
      <c r="O118" s="12">
        <v>477.07255132715699</v>
      </c>
      <c r="P118" s="12">
        <v>477.07409941358702</v>
      </c>
      <c r="Q118" s="12">
        <v>477.07411075904702</v>
      </c>
      <c r="R118" s="12">
        <v>477.07412511633703</v>
      </c>
      <c r="S118" s="12">
        <v>477.07416216084698</v>
      </c>
      <c r="T118" s="12">
        <v>708.27218465855947</v>
      </c>
      <c r="U118" s="12">
        <v>708.27220018985952</v>
      </c>
      <c r="V118" s="12">
        <v>450.27221185815949</v>
      </c>
      <c r="W118" s="12">
        <v>596.59557148196041</v>
      </c>
      <c r="X118" s="12">
        <v>586.59503166655941</v>
      </c>
      <c r="Y118" s="12">
        <v>586.59427118686051</v>
      </c>
      <c r="Z118" s="12">
        <v>586.59429378046048</v>
      </c>
      <c r="AA118" s="12">
        <v>535.79447780550004</v>
      </c>
      <c r="AB118" s="12">
        <v>535.79464473749999</v>
      </c>
    </row>
    <row r="119" spans="1:28">
      <c r="A119" s="44" t="s">
        <v>28</v>
      </c>
      <c r="B119" s="44" t="s">
        <v>14</v>
      </c>
      <c r="C119" s="12">
        <v>0</v>
      </c>
      <c r="D119" s="12">
        <v>0</v>
      </c>
      <c r="E119" s="12">
        <v>0</v>
      </c>
      <c r="F119" s="12">
        <v>0</v>
      </c>
      <c r="G119" s="12">
        <v>3.8454811000000001E-4</v>
      </c>
      <c r="H119" s="12">
        <v>3.8664622999999999E-4</v>
      </c>
      <c r="I119" s="12">
        <v>3.8683555399999999E-4</v>
      </c>
      <c r="J119" s="12">
        <v>3.8710078400000004E-4</v>
      </c>
      <c r="K119" s="12">
        <v>4.39013796E-4</v>
      </c>
      <c r="L119" s="12">
        <v>4.4037819999999899E-4</v>
      </c>
      <c r="M119" s="12">
        <v>4.4155154999999898E-4</v>
      </c>
      <c r="N119" s="12">
        <v>5.3825615999999901E-4</v>
      </c>
      <c r="O119" s="12">
        <v>5.4115096999999808E-4</v>
      </c>
      <c r="P119" s="12">
        <v>5.6625531999999904E-4</v>
      </c>
      <c r="Q119" s="12">
        <v>5.6745925999999894E-4</v>
      </c>
      <c r="R119" s="12">
        <v>5.7006311999999995E-4</v>
      </c>
      <c r="S119" s="12">
        <v>5.7483149999999999E-4</v>
      </c>
      <c r="T119" s="12">
        <v>1.0058270600000001E-3</v>
      </c>
      <c r="U119" s="12">
        <v>1.0084482800000001E-3</v>
      </c>
      <c r="V119" s="12">
        <v>1.011272399999999E-3</v>
      </c>
      <c r="W119" s="12">
        <v>1.2376448099999989E-3</v>
      </c>
      <c r="X119" s="12">
        <v>1.2404025299999999E-3</v>
      </c>
      <c r="Y119" s="12">
        <v>1.2412962899999999E-3</v>
      </c>
      <c r="Z119" s="12">
        <v>1.2427150499999991E-3</v>
      </c>
      <c r="AA119" s="12">
        <v>1.25146928E-3</v>
      </c>
      <c r="AB119" s="12">
        <v>1.2676758499999999E-3</v>
      </c>
    </row>
    <row r="120" spans="1:28">
      <c r="A120" s="44"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2.0002960751000001</v>
      </c>
      <c r="E123" s="12">
        <v>2.0005401507</v>
      </c>
      <c r="F123" s="12">
        <v>2.0005756730500002</v>
      </c>
      <c r="G123" s="12">
        <v>2.0005887278999999</v>
      </c>
      <c r="H123" s="12">
        <v>2.0006350796899999</v>
      </c>
      <c r="I123" s="12">
        <v>2.0006703948800002</v>
      </c>
      <c r="J123" s="12">
        <v>2.0007350846900001</v>
      </c>
      <c r="K123" s="12">
        <v>2.0009186040750002</v>
      </c>
      <c r="L123" s="12">
        <v>2.00104244551</v>
      </c>
      <c r="M123" s="12">
        <v>2.0011281320299998</v>
      </c>
      <c r="N123" s="12">
        <v>2.0012590192399999</v>
      </c>
      <c r="O123" s="12">
        <v>2.00141158448</v>
      </c>
      <c r="P123" s="12">
        <v>2.0017632189899999</v>
      </c>
      <c r="Q123" s="12">
        <v>2.0019009830800001</v>
      </c>
      <c r="R123" s="12">
        <v>2.0021761232699999</v>
      </c>
      <c r="S123" s="12">
        <v>2.00240800566</v>
      </c>
      <c r="T123" s="12">
        <v>2.0029473335199999</v>
      </c>
      <c r="U123" s="12">
        <v>2.00316798293</v>
      </c>
      <c r="V123" s="12">
        <v>2.0032128946499999</v>
      </c>
      <c r="W123" s="12">
        <v>2.0037340106000001</v>
      </c>
      <c r="X123" s="12">
        <v>2.0039914042399998</v>
      </c>
      <c r="Y123" s="12">
        <v>2.0041341688999998</v>
      </c>
      <c r="Z123" s="12">
        <v>2.0044649993000001</v>
      </c>
      <c r="AA123" s="12">
        <v>2.0052166631700001</v>
      </c>
      <c r="AB123" s="12">
        <v>2.0053523603399999</v>
      </c>
    </row>
    <row r="124" spans="1:28">
      <c r="A124" s="44" t="s">
        <v>29</v>
      </c>
      <c r="B124" s="44" t="s">
        <v>14</v>
      </c>
      <c r="C124" s="12">
        <v>0</v>
      </c>
      <c r="D124" s="12">
        <v>0</v>
      </c>
      <c r="E124" s="12">
        <v>0</v>
      </c>
      <c r="F124" s="12">
        <v>0</v>
      </c>
      <c r="G124" s="12">
        <v>3.5622382999999996E-4</v>
      </c>
      <c r="H124" s="12">
        <v>5.8627946999999995E-4</v>
      </c>
      <c r="I124" s="12">
        <v>9.2250818999999897E-4</v>
      </c>
      <c r="J124" s="12">
        <v>9.70748449999998E-4</v>
      </c>
      <c r="K124" s="12">
        <v>1.3175070899999982E-3</v>
      </c>
      <c r="L124" s="12">
        <v>318.4871715379</v>
      </c>
      <c r="M124" s="12">
        <v>352.39869272294999</v>
      </c>
      <c r="N124" s="12">
        <v>383.11737771650002</v>
      </c>
      <c r="O124" s="12">
        <v>421.11548019489999</v>
      </c>
      <c r="P124" s="12">
        <v>421.11548692459996</v>
      </c>
      <c r="Q124" s="12">
        <v>421.11553329119999</v>
      </c>
      <c r="R124" s="12">
        <v>429.03027312030002</v>
      </c>
      <c r="S124" s="12">
        <v>429.03052016629999</v>
      </c>
      <c r="T124" s="12">
        <v>663.23596414270003</v>
      </c>
      <c r="U124" s="12">
        <v>663.23615476190002</v>
      </c>
      <c r="V124" s="12">
        <v>663.23616069870002</v>
      </c>
      <c r="W124" s="12">
        <v>675.93577263370003</v>
      </c>
      <c r="X124" s="12">
        <v>675.93578310229998</v>
      </c>
      <c r="Y124" s="12">
        <v>675.93578650149993</v>
      </c>
      <c r="Z124" s="12">
        <v>675.93578997730003</v>
      </c>
      <c r="AA124" s="12">
        <v>675.93579647939998</v>
      </c>
      <c r="AB124" s="12">
        <v>675.93580085799999</v>
      </c>
    </row>
    <row r="125" spans="1:28">
      <c r="A125" s="44"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w5AqSl309ZkXcDmk2Su9cS6gyvOx7S5vgnsVose9oyU8H5u410vmw77PsxBNf6MTu8GOTTe4iOPrRYAcoMzSpQ==" saltValue="LShTpeD9A4aIS0UMXhZiQ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259</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210</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3.8714170000000001E-5</v>
      </c>
      <c r="G6" s="12">
        <v>4.9802749999999899E-5</v>
      </c>
      <c r="H6" s="12">
        <v>6.6278415E-5</v>
      </c>
      <c r="I6" s="12">
        <v>7.6556190000000003E-5</v>
      </c>
      <c r="J6" s="12">
        <v>8.4628580000000003E-5</v>
      </c>
      <c r="K6" s="12">
        <v>8.1303914999999994E-5</v>
      </c>
      <c r="L6" s="12">
        <v>7.530096E-5</v>
      </c>
      <c r="M6" s="12">
        <v>8.5156159999999993E-5</v>
      </c>
      <c r="N6" s="12">
        <v>9.3326364999999999E-5</v>
      </c>
      <c r="O6" s="12">
        <v>8.6741679999999995E-5</v>
      </c>
      <c r="P6" s="12">
        <v>9.3507430000000001E-5</v>
      </c>
      <c r="Q6" s="12">
        <v>9.1339529999999997E-5</v>
      </c>
      <c r="R6" s="12">
        <v>7.8463440000000001E-5</v>
      </c>
      <c r="S6" s="12">
        <v>8.8728323999999906E-5</v>
      </c>
      <c r="T6" s="12">
        <v>9.1751769999999996E-5</v>
      </c>
      <c r="U6" s="12">
        <v>8.4893180000000001E-5</v>
      </c>
      <c r="V6" s="12">
        <v>9.2863300000000002E-5</v>
      </c>
      <c r="W6" s="12">
        <v>9.3010910000000002E-5</v>
      </c>
      <c r="X6" s="12">
        <v>8.8440469999999898E-5</v>
      </c>
      <c r="Y6" s="12">
        <v>8.9462439999999995E-5</v>
      </c>
      <c r="Z6" s="12">
        <v>8.6356480000000004E-5</v>
      </c>
      <c r="AA6" s="12">
        <v>7.4591769999999896E-5</v>
      </c>
      <c r="AB6" s="12">
        <v>8.3618186E-5</v>
      </c>
      <c r="AC6" s="12">
        <v>8.7042080000000003E-5</v>
      </c>
      <c r="AD6" s="12">
        <v>8.2101049999999996E-5</v>
      </c>
    </row>
    <row r="7" spans="1:30" s="6" customFormat="1">
      <c r="A7" s="44" t="s">
        <v>103</v>
      </c>
      <c r="B7" s="44" t="s">
        <v>105</v>
      </c>
      <c r="C7" s="44" t="s">
        <v>140</v>
      </c>
      <c r="D7" s="44" t="s">
        <v>10</v>
      </c>
      <c r="E7" s="12">
        <v>201.27720299999899</v>
      </c>
      <c r="F7" s="12">
        <v>180.5723244720219</v>
      </c>
      <c r="G7" s="12">
        <v>159.089857349684</v>
      </c>
      <c r="H7" s="12">
        <v>187.63220848691498</v>
      </c>
      <c r="I7" s="12">
        <v>171.44092890242001</v>
      </c>
      <c r="J7" s="12">
        <v>178.70698801071001</v>
      </c>
      <c r="K7" s="12">
        <v>209.842208952866</v>
      </c>
      <c r="L7" s="12">
        <v>205.48339091042402</v>
      </c>
      <c r="M7" s="12">
        <v>217.20215060297988</v>
      </c>
      <c r="N7" s="12">
        <v>205.42933482133998</v>
      </c>
      <c r="O7" s="12">
        <v>193.31857949831002</v>
      </c>
      <c r="P7" s="12">
        <v>204.7781861947349</v>
      </c>
      <c r="Q7" s="12">
        <v>211.35327583564001</v>
      </c>
      <c r="R7" s="12">
        <v>78.764878852340004</v>
      </c>
      <c r="S7" s="12">
        <v>84.914483453200006</v>
      </c>
      <c r="T7" s="12">
        <v>85.580134424850016</v>
      </c>
      <c r="U7" s="12">
        <v>83.334720463039986</v>
      </c>
      <c r="V7" s="12">
        <v>83.00358272455999</v>
      </c>
      <c r="W7" s="12">
        <v>80.144516906629903</v>
      </c>
      <c r="X7" s="12">
        <v>78.005278697734994</v>
      </c>
      <c r="Y7" s="12">
        <v>79.018537264659898</v>
      </c>
      <c r="Z7" s="12">
        <v>82.083353336909994</v>
      </c>
      <c r="AA7" s="12">
        <v>42.089507686363994</v>
      </c>
      <c r="AB7" s="12">
        <v>43.546123556379904</v>
      </c>
      <c r="AC7" s="12">
        <v>1.0152333999999999E-4</v>
      </c>
      <c r="AD7" s="12">
        <v>1.0118318E-4</v>
      </c>
    </row>
    <row r="8" spans="1:30" s="6" customFormat="1">
      <c r="A8" s="44" t="s">
        <v>103</v>
      </c>
      <c r="B8" s="44" t="s">
        <v>106</v>
      </c>
      <c r="C8" s="44" t="s">
        <v>141</v>
      </c>
      <c r="D8" s="44" t="s">
        <v>10</v>
      </c>
      <c r="E8" s="12">
        <v>1035.1210399999991</v>
      </c>
      <c r="F8" s="12">
        <v>946.04001725092405</v>
      </c>
      <c r="G8" s="12">
        <v>775.14389274521898</v>
      </c>
      <c r="H8" s="12">
        <v>972.70769253346998</v>
      </c>
      <c r="I8" s="12">
        <v>856.73604881489996</v>
      </c>
      <c r="J8" s="12">
        <v>931.99859625409999</v>
      </c>
      <c r="K8" s="12">
        <v>1177.6169165769199</v>
      </c>
      <c r="L8" s="12">
        <v>1109.6414479333991</v>
      </c>
      <c r="M8" s="12">
        <v>1213.5857198869489</v>
      </c>
      <c r="N8" s="12">
        <v>1152.8204499999981</v>
      </c>
      <c r="O8" s="12">
        <v>1083.3791900000001</v>
      </c>
      <c r="P8" s="12">
        <v>1146.353128</v>
      </c>
      <c r="Q8" s="12">
        <v>1159.480914</v>
      </c>
      <c r="R8" s="12">
        <v>1049.773807</v>
      </c>
      <c r="S8" s="12">
        <v>1182.6767799999991</v>
      </c>
      <c r="T8" s="12">
        <v>1228.683104</v>
      </c>
      <c r="U8" s="12">
        <v>1169.598745</v>
      </c>
      <c r="V8" s="12">
        <v>1211.5548319999998</v>
      </c>
      <c r="W8" s="12">
        <v>1765.5179800000001</v>
      </c>
      <c r="X8" s="12">
        <v>1487.7694000000001</v>
      </c>
      <c r="Y8" s="12">
        <v>1699.67166</v>
      </c>
      <c r="Z8" s="12">
        <v>2133.7798299999999</v>
      </c>
      <c r="AA8" s="12">
        <v>1801.4895299999989</v>
      </c>
      <c r="AB8" s="12">
        <v>1983.0320200000001</v>
      </c>
      <c r="AC8" s="12">
        <v>3360.3425999999999</v>
      </c>
      <c r="AD8" s="12">
        <v>2707.9976000000001</v>
      </c>
    </row>
    <row r="9" spans="1:30" s="6" customFormat="1">
      <c r="A9" s="44" t="s">
        <v>103</v>
      </c>
      <c r="B9" s="44" t="s">
        <v>107</v>
      </c>
      <c r="C9" s="44" t="s">
        <v>142</v>
      </c>
      <c r="D9" s="44" t="s">
        <v>10</v>
      </c>
      <c r="E9" s="12">
        <v>1398.683280999998</v>
      </c>
      <c r="F9" s="12">
        <v>1303.2038226778079</v>
      </c>
      <c r="G9" s="12">
        <v>1147.906229135315</v>
      </c>
      <c r="H9" s="12">
        <v>1425.8252740191999</v>
      </c>
      <c r="I9" s="12">
        <v>1236.3916900610593</v>
      </c>
      <c r="J9" s="12">
        <v>1362.136069304019</v>
      </c>
      <c r="K9" s="12">
        <v>1625.4372227012782</v>
      </c>
      <c r="L9" s="12">
        <v>1597.2098250605188</v>
      </c>
      <c r="M9" s="12">
        <v>1698.4807838943991</v>
      </c>
      <c r="N9" s="12">
        <v>1598.1079836666979</v>
      </c>
      <c r="O9" s="12">
        <v>1480.7571755290001</v>
      </c>
      <c r="P9" s="12">
        <v>1609.1326332284998</v>
      </c>
      <c r="Q9" s="12">
        <v>1612.9895192663998</v>
      </c>
      <c r="R9" s="12">
        <v>1439.2309260525981</v>
      </c>
      <c r="S9" s="12">
        <v>1621.2589205220002</v>
      </c>
      <c r="T9" s="12">
        <v>1655.2183494109997</v>
      </c>
      <c r="U9" s="12">
        <v>1641.1525544409976</v>
      </c>
      <c r="V9" s="12">
        <v>1673.2618139505</v>
      </c>
      <c r="W9" s="12">
        <v>1614.0773576599988</v>
      </c>
      <c r="X9" s="12">
        <v>1515.0451920539988</v>
      </c>
      <c r="Y9" s="12">
        <v>1500.5271806069991</v>
      </c>
      <c r="Z9" s="12">
        <v>1461.6495814230002</v>
      </c>
      <c r="AA9" s="12">
        <v>1311.2500451239969</v>
      </c>
      <c r="AB9" s="12">
        <v>1466.8139585249992</v>
      </c>
      <c r="AC9" s="12">
        <v>363.24673902699993</v>
      </c>
      <c r="AD9" s="12">
        <v>66.354727999999994</v>
      </c>
    </row>
    <row r="10" spans="1:30" s="6" customFormat="1">
      <c r="A10" s="44" t="s">
        <v>103</v>
      </c>
      <c r="B10" s="44" t="s">
        <v>108</v>
      </c>
      <c r="C10" s="44" t="s">
        <v>143</v>
      </c>
      <c r="D10" s="44" t="s">
        <v>10</v>
      </c>
      <c r="E10" s="12">
        <v>31.437799999999999</v>
      </c>
      <c r="F10" s="12">
        <v>27.870482011318</v>
      </c>
      <c r="G10" s="12">
        <v>25.472694683484999</v>
      </c>
      <c r="H10" s="12">
        <v>30.097960917320002</v>
      </c>
      <c r="I10" s="12">
        <v>56.427366999999897</v>
      </c>
      <c r="J10" s="12">
        <v>58.300280000000001</v>
      </c>
      <c r="K10" s="12">
        <v>70.263003999999995</v>
      </c>
      <c r="L10" s="12">
        <v>69.279621999999989</v>
      </c>
      <c r="M10" s="12">
        <v>72.265095000000002</v>
      </c>
      <c r="N10" s="12">
        <v>152.177865</v>
      </c>
      <c r="O10" s="12">
        <v>140.18466000000001</v>
      </c>
      <c r="P10" s="12">
        <v>152.71393799999998</v>
      </c>
      <c r="Q10" s="12">
        <v>159.71195999999901</v>
      </c>
      <c r="R10" s="12">
        <v>142.94294799999989</v>
      </c>
      <c r="S10" s="12">
        <v>155.06074000000001</v>
      </c>
      <c r="T10" s="12">
        <v>158.697</v>
      </c>
      <c r="U10" s="12">
        <v>157.18736999999999</v>
      </c>
      <c r="V10" s="12">
        <v>158.46556999999891</v>
      </c>
      <c r="W10" s="12">
        <v>155.267169999999</v>
      </c>
      <c r="X10" s="12">
        <v>127.521644999999</v>
      </c>
      <c r="Y10" s="12">
        <v>149.79311999999999</v>
      </c>
      <c r="Z10" s="12">
        <v>163.33543</v>
      </c>
      <c r="AA10" s="12">
        <v>147.02628999999999</v>
      </c>
      <c r="AB10" s="12">
        <v>161.41970000000001</v>
      </c>
      <c r="AC10" s="12">
        <v>160.74213999999901</v>
      </c>
      <c r="AD10" s="12">
        <v>151.96832000000001</v>
      </c>
    </row>
    <row r="11" spans="1:30" s="6" customFormat="1">
      <c r="A11" s="44" t="s">
        <v>103</v>
      </c>
      <c r="B11" s="44" t="s">
        <v>109</v>
      </c>
      <c r="C11" s="44" t="s">
        <v>144</v>
      </c>
      <c r="D11" s="44" t="s">
        <v>10</v>
      </c>
      <c r="E11" s="12">
        <v>801.40395999999998</v>
      </c>
      <c r="F11" s="12">
        <v>733.59667606983203</v>
      </c>
      <c r="G11" s="12">
        <v>624.25017582838598</v>
      </c>
      <c r="H11" s="12">
        <v>775.41332730274007</v>
      </c>
      <c r="I11" s="12">
        <v>652.43415754921898</v>
      </c>
      <c r="J11" s="12">
        <v>737.72469652686993</v>
      </c>
      <c r="K11" s="12">
        <v>875.73000517285004</v>
      </c>
      <c r="L11" s="12">
        <v>894.76520091137002</v>
      </c>
      <c r="M11" s="12">
        <v>923.85241909605008</v>
      </c>
      <c r="N11" s="12">
        <v>925.60330073499995</v>
      </c>
      <c r="O11" s="12">
        <v>864.81635060530004</v>
      </c>
      <c r="P11" s="12">
        <v>898.06436518150008</v>
      </c>
      <c r="Q11" s="12">
        <v>916.63837943990006</v>
      </c>
      <c r="R11" s="12">
        <v>764.23842897050008</v>
      </c>
      <c r="S11" s="12">
        <v>880.08954988829998</v>
      </c>
      <c r="T11" s="12">
        <v>893.73922067570004</v>
      </c>
      <c r="U11" s="12">
        <v>919.18447436830002</v>
      </c>
      <c r="V11" s="12">
        <v>910.93525794209995</v>
      </c>
      <c r="W11" s="12">
        <v>938.07798906959999</v>
      </c>
      <c r="X11" s="12">
        <v>888.34466996499998</v>
      </c>
      <c r="Y11" s="12">
        <v>898.30161795399999</v>
      </c>
      <c r="Z11" s="12">
        <v>889.83141620799893</v>
      </c>
      <c r="AA11" s="12">
        <v>742.806446618</v>
      </c>
      <c r="AB11" s="12">
        <v>849.64492307999899</v>
      </c>
      <c r="AC11" s="12">
        <v>844.41201268999998</v>
      </c>
      <c r="AD11" s="12">
        <v>815.81424802399999</v>
      </c>
    </row>
    <row r="12" spans="1:30" s="6" customFormat="1">
      <c r="A12" s="44" t="s">
        <v>103</v>
      </c>
      <c r="B12" s="44" t="s">
        <v>110</v>
      </c>
      <c r="C12" s="44" t="s">
        <v>145</v>
      </c>
      <c r="D12" s="44" t="s">
        <v>10</v>
      </c>
      <c r="E12" s="12">
        <v>1248.5347099999981</v>
      </c>
      <c r="F12" s="12">
        <v>1097.3920108058198</v>
      </c>
      <c r="G12" s="12">
        <v>926.6443268752289</v>
      </c>
      <c r="H12" s="12">
        <v>1165.44817720533</v>
      </c>
      <c r="I12" s="12">
        <v>928.73142022865909</v>
      </c>
      <c r="J12" s="12">
        <v>999.94947096149906</v>
      </c>
      <c r="K12" s="12">
        <v>1245.5708501838301</v>
      </c>
      <c r="L12" s="12">
        <v>1285.0833760705789</v>
      </c>
      <c r="M12" s="12">
        <v>1313.8453064497298</v>
      </c>
      <c r="N12" s="12">
        <v>1269.8491439161</v>
      </c>
      <c r="O12" s="12">
        <v>1209.2939492201499</v>
      </c>
      <c r="P12" s="12">
        <v>1243.4252359682</v>
      </c>
      <c r="Q12" s="12">
        <v>1270.5272062692</v>
      </c>
      <c r="R12" s="12">
        <v>1101.127599812949</v>
      </c>
      <c r="S12" s="12">
        <v>1224.80876537175</v>
      </c>
      <c r="T12" s="12">
        <v>1253.313478035099</v>
      </c>
      <c r="U12" s="12">
        <v>1307.6638882671989</v>
      </c>
      <c r="V12" s="12">
        <v>1268.5694602992999</v>
      </c>
      <c r="W12" s="12">
        <v>1276.6595199391988</v>
      </c>
      <c r="X12" s="12">
        <v>1216.8095269577</v>
      </c>
      <c r="Y12" s="12">
        <v>1231.1719147214001</v>
      </c>
      <c r="Z12" s="12">
        <v>1231.2473637153</v>
      </c>
      <c r="AA12" s="12">
        <v>1069.2659395123001</v>
      </c>
      <c r="AB12" s="12">
        <v>1061.4270300000001</v>
      </c>
      <c r="AC12" s="12">
        <v>1080.558519999998</v>
      </c>
      <c r="AD12" s="12">
        <v>1043.392409999999</v>
      </c>
    </row>
    <row r="13" spans="1:30" s="6" customFormat="1">
      <c r="A13" s="44" t="s">
        <v>103</v>
      </c>
      <c r="B13" s="44" t="s">
        <v>111</v>
      </c>
      <c r="C13" s="44" t="s">
        <v>30</v>
      </c>
      <c r="D13" s="44" t="s">
        <v>10</v>
      </c>
      <c r="E13" s="12">
        <v>3689.7952899999991</v>
      </c>
      <c r="F13" s="12">
        <v>3372.3746030759366</v>
      </c>
      <c r="G13" s="12">
        <v>2964.91788486829</v>
      </c>
      <c r="H13" s="12">
        <v>3733.9948607150491</v>
      </c>
      <c r="I13" s="12">
        <v>3055.3225949924386</v>
      </c>
      <c r="J13" s="12">
        <v>3325.8156057355004</v>
      </c>
      <c r="K13" s="12">
        <v>3912.219634579149</v>
      </c>
      <c r="L13" s="12">
        <v>4074.5047647744991</v>
      </c>
      <c r="M13" s="12">
        <v>4045.6790542997501</v>
      </c>
      <c r="N13" s="12">
        <v>7578.435067999998</v>
      </c>
      <c r="O13" s="12">
        <v>9137.8484639999988</v>
      </c>
      <c r="P13" s="12">
        <v>9704.3261399999992</v>
      </c>
      <c r="Q13" s="12">
        <v>9636.6952660000006</v>
      </c>
      <c r="R13" s="12">
        <v>7854.6298259999985</v>
      </c>
      <c r="S13" s="12">
        <v>8745.6736920000003</v>
      </c>
      <c r="T13" s="12">
        <v>9192.2164129999983</v>
      </c>
      <c r="U13" s="12">
        <v>9555.8850629999997</v>
      </c>
      <c r="V13" s="12">
        <v>9272.4410250000001</v>
      </c>
      <c r="W13" s="12">
        <v>9467.8901380000007</v>
      </c>
      <c r="X13" s="12">
        <v>11756.771101999999</v>
      </c>
      <c r="Y13" s="12">
        <v>12151.698406999998</v>
      </c>
      <c r="Z13" s="12">
        <v>12331.066497999989</v>
      </c>
      <c r="AA13" s="12">
        <v>9583.7964199999915</v>
      </c>
      <c r="AB13" s="12">
        <v>9869.4058100000002</v>
      </c>
      <c r="AC13" s="12">
        <v>10949.41776</v>
      </c>
      <c r="AD13" s="12">
        <v>11895.10951</v>
      </c>
    </row>
    <row r="14" spans="1:30" s="6" customFormat="1">
      <c r="A14" s="44" t="s">
        <v>103</v>
      </c>
      <c r="B14" s="44" t="s">
        <v>112</v>
      </c>
      <c r="C14" s="44" t="s">
        <v>146</v>
      </c>
      <c r="D14" s="44" t="s">
        <v>10</v>
      </c>
      <c r="E14" s="12">
        <v>0</v>
      </c>
      <c r="F14" s="12">
        <v>4.3236584999999998E-5</v>
      </c>
      <c r="G14" s="12">
        <v>7.8073589999999997E-5</v>
      </c>
      <c r="H14" s="12">
        <v>2.4040720999999999E-4</v>
      </c>
      <c r="I14" s="12">
        <v>2.940622E-4</v>
      </c>
      <c r="J14" s="12">
        <v>3.2786631999999998E-4</v>
      </c>
      <c r="K14" s="12">
        <v>3.5591432E-4</v>
      </c>
      <c r="L14" s="12">
        <v>3.667648E-4</v>
      </c>
      <c r="M14" s="12">
        <v>3.8253807000000002E-4</v>
      </c>
      <c r="N14" s="12">
        <v>1.8537375E-3</v>
      </c>
      <c r="O14" s="12">
        <v>6.8896497000000001E-3</v>
      </c>
      <c r="P14" s="12">
        <v>7.2328109999999996E-3</v>
      </c>
      <c r="Q14" s="12">
        <v>7.2760912999999998E-3</v>
      </c>
      <c r="R14" s="12">
        <v>5.9851499999999998E-3</v>
      </c>
      <c r="S14" s="12">
        <v>6.8773892999999999E-3</v>
      </c>
      <c r="T14" s="12">
        <v>6.8849969999999899E-3</v>
      </c>
      <c r="U14" s="12">
        <v>1057.0507</v>
      </c>
      <c r="V14" s="12">
        <v>1018.1211</v>
      </c>
      <c r="W14" s="12">
        <v>1032.4055000000001</v>
      </c>
      <c r="X14" s="12">
        <v>996.14813000000004</v>
      </c>
      <c r="Y14" s="12">
        <v>1017.2057</v>
      </c>
      <c r="Z14" s="12">
        <v>1016.59924</v>
      </c>
      <c r="AA14" s="12">
        <v>839.75099999999998</v>
      </c>
      <c r="AB14" s="12">
        <v>2053.4906999999998</v>
      </c>
      <c r="AC14" s="12">
        <v>2196.6377000000002</v>
      </c>
      <c r="AD14" s="12">
        <v>6734.1329999999998</v>
      </c>
    </row>
    <row r="15" spans="1:30" s="6" customFormat="1">
      <c r="A15" s="44" t="s">
        <v>173</v>
      </c>
      <c r="B15" s="44" t="s">
        <v>113</v>
      </c>
      <c r="C15" s="44" t="s">
        <v>147</v>
      </c>
      <c r="D15" s="44" t="s">
        <v>10</v>
      </c>
      <c r="E15" s="12">
        <v>437.47096999999997</v>
      </c>
      <c r="F15" s="12">
        <v>366.81828528155</v>
      </c>
      <c r="G15" s="12">
        <v>406.13891599999999</v>
      </c>
      <c r="H15" s="12">
        <v>403.25595499999901</v>
      </c>
      <c r="I15" s="12">
        <v>393.91957000000002</v>
      </c>
      <c r="J15" s="12">
        <v>402.51000499999992</v>
      </c>
      <c r="K15" s="12">
        <v>467.10124200000001</v>
      </c>
      <c r="L15" s="12">
        <v>457.69242000000003</v>
      </c>
      <c r="M15" s="12">
        <v>451.85019999999986</v>
      </c>
      <c r="N15" s="12">
        <v>445.81400300000001</v>
      </c>
      <c r="O15" s="12">
        <v>431.15927599999799</v>
      </c>
      <c r="P15" s="12">
        <v>452.3907099999999</v>
      </c>
      <c r="Q15" s="12">
        <v>462.69288600000004</v>
      </c>
      <c r="R15" s="12">
        <v>414.05540999999891</v>
      </c>
      <c r="S15" s="12">
        <v>429.20683999999801</v>
      </c>
      <c r="T15" s="12">
        <v>459.57685000000004</v>
      </c>
      <c r="U15" s="12">
        <v>464.16259299999996</v>
      </c>
      <c r="V15" s="12">
        <v>434.34296999999992</v>
      </c>
      <c r="W15" s="12">
        <v>408.21862999999996</v>
      </c>
      <c r="X15" s="12">
        <v>405.11367999999999</v>
      </c>
      <c r="Y15" s="12">
        <v>440.27899000000002</v>
      </c>
      <c r="Z15" s="12">
        <v>413.99592399999995</v>
      </c>
      <c r="AA15" s="12">
        <v>399.32233999999903</v>
      </c>
      <c r="AB15" s="12">
        <v>425.69415000000004</v>
      </c>
      <c r="AC15" s="12">
        <v>451.67273999999998</v>
      </c>
      <c r="AD15" s="12">
        <v>462.88969999999904</v>
      </c>
    </row>
    <row r="16" spans="1:30" s="6" customFormat="1">
      <c r="A16" s="44" t="s">
        <v>173</v>
      </c>
      <c r="B16" s="44" t="s">
        <v>114</v>
      </c>
      <c r="C16" s="44" t="s">
        <v>148</v>
      </c>
      <c r="D16" s="44" t="s">
        <v>10</v>
      </c>
      <c r="E16" s="12">
        <v>1258.910973</v>
      </c>
      <c r="F16" s="12">
        <v>1302.101815999999</v>
      </c>
      <c r="G16" s="12">
        <v>2029.2300519999999</v>
      </c>
      <c r="H16" s="12">
        <v>2456.3799199999999</v>
      </c>
      <c r="I16" s="12">
        <v>2174.2198250000001</v>
      </c>
      <c r="J16" s="12">
        <v>2311.7541179999998</v>
      </c>
      <c r="K16" s="12">
        <v>2578.2163899999996</v>
      </c>
      <c r="L16" s="12">
        <v>2825.4282599999997</v>
      </c>
      <c r="M16" s="12">
        <v>2717.3694519999999</v>
      </c>
      <c r="N16" s="12">
        <v>2840.0729999999999</v>
      </c>
      <c r="O16" s="12">
        <v>2690.2273670000004</v>
      </c>
      <c r="P16" s="12">
        <v>2854.2410999999997</v>
      </c>
      <c r="Q16" s="12">
        <v>2872.1596659999991</v>
      </c>
      <c r="R16" s="12">
        <v>2316.6480160000001</v>
      </c>
      <c r="S16" s="12">
        <v>2478.5721599999988</v>
      </c>
      <c r="T16" s="12">
        <v>2676.5042639999992</v>
      </c>
      <c r="U16" s="12">
        <v>4105.1395799999991</v>
      </c>
      <c r="V16" s="12">
        <v>3819.7048500000001</v>
      </c>
      <c r="W16" s="12">
        <v>7831.9439160000002</v>
      </c>
      <c r="X16" s="12">
        <v>7238.2895000000008</v>
      </c>
      <c r="Y16" s="12">
        <v>7829.1532499999994</v>
      </c>
      <c r="Z16" s="12">
        <v>7633.1369000000004</v>
      </c>
      <c r="AA16" s="12">
        <v>6250.5691099999895</v>
      </c>
      <c r="AB16" s="12">
        <v>6676.1958500000001</v>
      </c>
      <c r="AC16" s="12">
        <v>7228.4064600000002</v>
      </c>
      <c r="AD16" s="12">
        <v>7541.4938000000002</v>
      </c>
    </row>
    <row r="17" spans="1:30" s="6" customFormat="1">
      <c r="A17" s="44" t="s">
        <v>173</v>
      </c>
      <c r="B17" s="44" t="s">
        <v>115</v>
      </c>
      <c r="C17" s="44" t="s">
        <v>149</v>
      </c>
      <c r="D17" s="44" t="s">
        <v>10</v>
      </c>
      <c r="E17" s="12">
        <v>2143.939509999997</v>
      </c>
      <c r="F17" s="12">
        <v>3787.6304099999988</v>
      </c>
      <c r="G17" s="12">
        <v>3747.4776049999996</v>
      </c>
      <c r="H17" s="12">
        <v>3680.03269</v>
      </c>
      <c r="I17" s="12">
        <v>6748.4001499999986</v>
      </c>
      <c r="J17" s="12">
        <v>7083.1104359999981</v>
      </c>
      <c r="K17" s="12">
        <v>8130.2826399999994</v>
      </c>
      <c r="L17" s="12">
        <v>7988.7911050000002</v>
      </c>
      <c r="M17" s="12">
        <v>7987.8240339999975</v>
      </c>
      <c r="N17" s="12">
        <v>7912.1506739999895</v>
      </c>
      <c r="O17" s="12">
        <v>7766.7508499999985</v>
      </c>
      <c r="P17" s="12">
        <v>8233.1401899999983</v>
      </c>
      <c r="Q17" s="12">
        <v>8231.6525249999995</v>
      </c>
      <c r="R17" s="12">
        <v>6944.2265999999981</v>
      </c>
      <c r="S17" s="12">
        <v>7259.2255149999992</v>
      </c>
      <c r="T17" s="12">
        <v>8025.0186999999978</v>
      </c>
      <c r="U17" s="12">
        <v>9458.3594100000009</v>
      </c>
      <c r="V17" s="12">
        <v>13784.620309999997</v>
      </c>
      <c r="W17" s="12">
        <v>13138.0453109999</v>
      </c>
      <c r="X17" s="12">
        <v>14552.533564999998</v>
      </c>
      <c r="Y17" s="12">
        <v>16054.7933549999</v>
      </c>
      <c r="Z17" s="12">
        <v>16200.430775000001</v>
      </c>
      <c r="AA17" s="12">
        <v>14112.313615999999</v>
      </c>
      <c r="AB17" s="12">
        <v>15025.626619999999</v>
      </c>
      <c r="AC17" s="12">
        <v>16937.479693000001</v>
      </c>
      <c r="AD17" s="12">
        <v>16355.388725999999</v>
      </c>
    </row>
    <row r="18" spans="1:30" s="6" customFormat="1">
      <c r="A18" s="44" t="s">
        <v>173</v>
      </c>
      <c r="B18" s="44" t="s">
        <v>116</v>
      </c>
      <c r="C18" s="44" t="s">
        <v>150</v>
      </c>
      <c r="D18" s="44" t="s">
        <v>10</v>
      </c>
      <c r="E18" s="12">
        <v>123.77445</v>
      </c>
      <c r="F18" s="12">
        <v>104.17755135279999</v>
      </c>
      <c r="G18" s="12">
        <v>96.886289770749997</v>
      </c>
      <c r="H18" s="12">
        <v>99.100629063399992</v>
      </c>
      <c r="I18" s="12">
        <v>261.75357600000001</v>
      </c>
      <c r="J18" s="12">
        <v>268.51583499999998</v>
      </c>
      <c r="K18" s="12">
        <v>298.19119999999998</v>
      </c>
      <c r="L18" s="12">
        <v>282.52342999999996</v>
      </c>
      <c r="M18" s="12">
        <v>292.77747999999997</v>
      </c>
      <c r="N18" s="12">
        <v>273.7105039999999</v>
      </c>
      <c r="O18" s="12">
        <v>282.20952999999997</v>
      </c>
      <c r="P18" s="12">
        <v>286.87224000000003</v>
      </c>
      <c r="Q18" s="12">
        <v>300.14498400000002</v>
      </c>
      <c r="R18" s="12">
        <v>275.37299999999999</v>
      </c>
      <c r="S18" s="12">
        <v>285.497039999999</v>
      </c>
      <c r="T18" s="12">
        <v>293.17601000000002</v>
      </c>
      <c r="U18" s="12">
        <v>286.42482999999902</v>
      </c>
      <c r="V18" s="12">
        <v>281.78391999999997</v>
      </c>
      <c r="W18" s="12">
        <v>246.89478400000002</v>
      </c>
      <c r="X18" s="12">
        <v>474.84870000000001</v>
      </c>
      <c r="Y18" s="12">
        <v>493.10467999999997</v>
      </c>
      <c r="Z18" s="12">
        <v>460.49234000000001</v>
      </c>
      <c r="AA18" s="12">
        <v>423.90282999999999</v>
      </c>
      <c r="AB18" s="12">
        <v>444.68047999999999</v>
      </c>
      <c r="AC18" s="12">
        <v>449.166529999999</v>
      </c>
      <c r="AD18" s="12">
        <v>433.362179999999</v>
      </c>
    </row>
    <row r="19" spans="1:30" s="6" customFormat="1">
      <c r="A19" s="44" t="s">
        <v>173</v>
      </c>
      <c r="B19" s="44" t="s">
        <v>117</v>
      </c>
      <c r="C19" s="44" t="s">
        <v>151</v>
      </c>
      <c r="D19" s="44" t="s">
        <v>10</v>
      </c>
      <c r="E19" s="12">
        <v>2966.4695009999991</v>
      </c>
      <c r="F19" s="12">
        <v>2782.1725952440329</v>
      </c>
      <c r="G19" s="12">
        <v>3253.3814584719184</v>
      </c>
      <c r="H19" s="12">
        <v>3231.3819165020473</v>
      </c>
      <c r="I19" s="12">
        <v>3190.4872241682992</v>
      </c>
      <c r="J19" s="12">
        <v>3252.4997256910001</v>
      </c>
      <c r="K19" s="12">
        <v>3506.7126370335995</v>
      </c>
      <c r="L19" s="12">
        <v>3373.5859475129996</v>
      </c>
      <c r="M19" s="12">
        <v>3515.8880325014993</v>
      </c>
      <c r="N19" s="12">
        <v>3339.9792096995993</v>
      </c>
      <c r="O19" s="12">
        <v>3208.6815593520005</v>
      </c>
      <c r="P19" s="12">
        <v>3358.6775179299989</v>
      </c>
      <c r="Q19" s="12">
        <v>3410.2923165309999</v>
      </c>
      <c r="R19" s="12">
        <v>3276.2176688459999</v>
      </c>
      <c r="S19" s="12">
        <v>3076.5279056745985</v>
      </c>
      <c r="T19" s="12">
        <v>3137.7095116582996</v>
      </c>
      <c r="U19" s="12">
        <v>3081.7444260886</v>
      </c>
      <c r="V19" s="12">
        <v>3107.8818149414001</v>
      </c>
      <c r="W19" s="12">
        <v>2811.5079115823983</v>
      </c>
      <c r="X19" s="12">
        <v>2658.312744156</v>
      </c>
      <c r="Y19" s="12">
        <v>2862.0796648439996</v>
      </c>
      <c r="Z19" s="12">
        <v>5750.6194109999997</v>
      </c>
      <c r="AA19" s="12">
        <v>7447.2508109999999</v>
      </c>
      <c r="AB19" s="12">
        <v>7841.5256359999985</v>
      </c>
      <c r="AC19" s="12">
        <v>8317.4202130000012</v>
      </c>
      <c r="AD19" s="12">
        <v>7902.1984369999991</v>
      </c>
    </row>
    <row r="20" spans="1:30" s="6" customFormat="1">
      <c r="A20" s="44" t="s">
        <v>173</v>
      </c>
      <c r="B20" s="44" t="s">
        <v>118</v>
      </c>
      <c r="C20" s="44" t="s">
        <v>152</v>
      </c>
      <c r="D20" s="44" t="s">
        <v>10</v>
      </c>
      <c r="E20" s="12">
        <v>1565.7930849999998</v>
      </c>
      <c r="F20" s="12">
        <v>1422.0742222676261</v>
      </c>
      <c r="G20" s="12">
        <v>1408.709403824389</v>
      </c>
      <c r="H20" s="12">
        <v>1434.6391662239</v>
      </c>
      <c r="I20" s="12">
        <v>1330.3030107161692</v>
      </c>
      <c r="J20" s="12">
        <v>1399.7882488537</v>
      </c>
      <c r="K20" s="12">
        <v>1549.0093576808999</v>
      </c>
      <c r="L20" s="12">
        <v>1455.8831583577996</v>
      </c>
      <c r="M20" s="12">
        <v>1540.0867363718999</v>
      </c>
      <c r="N20" s="12">
        <v>1495.9768518568001</v>
      </c>
      <c r="O20" s="12">
        <v>1442.8959055947298</v>
      </c>
      <c r="P20" s="12">
        <v>1493.5723830352997</v>
      </c>
      <c r="Q20" s="12">
        <v>1517.48202414976</v>
      </c>
      <c r="R20" s="12">
        <v>1366.4836793291988</v>
      </c>
      <c r="S20" s="12">
        <v>1447.3274520108</v>
      </c>
      <c r="T20" s="12">
        <v>1517.2298689369391</v>
      </c>
      <c r="U20" s="12">
        <v>1448.61054926053</v>
      </c>
      <c r="V20" s="12">
        <v>1482.7444270228991</v>
      </c>
      <c r="W20" s="12">
        <v>1394.8645407445997</v>
      </c>
      <c r="X20" s="12">
        <v>1330.6709448941997</v>
      </c>
      <c r="Y20" s="12">
        <v>1397.2002565098001</v>
      </c>
      <c r="Z20" s="12">
        <v>1370.3251874065991</v>
      </c>
      <c r="AA20" s="12">
        <v>1262.8447880413999</v>
      </c>
      <c r="AB20" s="12">
        <v>1329.219141274597</v>
      </c>
      <c r="AC20" s="12">
        <v>1384.2834430169992</v>
      </c>
      <c r="AD20" s="12">
        <v>1315.6479186297997</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3.57765279999999E-5</v>
      </c>
      <c r="G23" s="12">
        <v>1.04551335E-4</v>
      </c>
      <c r="H23" s="12">
        <v>4.3494154999999899E-4</v>
      </c>
      <c r="I23" s="12">
        <v>1.0792592E-3</v>
      </c>
      <c r="J23" s="12">
        <v>1.1699693E-3</v>
      </c>
      <c r="K23" s="12">
        <v>1.2559512E-3</v>
      </c>
      <c r="L23" s="12">
        <v>1.0822065E-3</v>
      </c>
      <c r="M23" s="12">
        <v>1.2624604999999999E-3</v>
      </c>
      <c r="N23" s="12">
        <v>1.2885898E-3</v>
      </c>
      <c r="O23" s="12">
        <v>1.2293174000000001E-3</v>
      </c>
      <c r="P23" s="12">
        <v>1.2698694E-3</v>
      </c>
      <c r="Q23" s="12">
        <v>1.2545085000000001E-3</v>
      </c>
      <c r="R23" s="12">
        <v>1.1169311000000001E-3</v>
      </c>
      <c r="S23" s="12">
        <v>1.1709419999999999E-3</v>
      </c>
      <c r="T23" s="12">
        <v>1.2232644999999999E-3</v>
      </c>
      <c r="U23" s="12">
        <v>1.0683119E-3</v>
      </c>
      <c r="V23" s="12">
        <v>3.5723674E-3</v>
      </c>
      <c r="W23" s="12">
        <v>3.4950986000000001E-3</v>
      </c>
      <c r="X23" s="12">
        <v>7.1746292999999997E-3</v>
      </c>
      <c r="Y23" s="12">
        <v>8.1832390000000005E-2</v>
      </c>
      <c r="Z23" s="12">
        <v>8.0077590000000004E-2</v>
      </c>
      <c r="AA23" s="12">
        <v>7.2488919999999998E-2</v>
      </c>
      <c r="AB23" s="12">
        <v>7.6227080000000003E-2</v>
      </c>
      <c r="AC23" s="12">
        <v>7.8934409999999997E-2</v>
      </c>
      <c r="AD23" s="12">
        <v>6.9603205000000001E-2</v>
      </c>
    </row>
    <row r="24" spans="1:30" s="6" customFormat="1">
      <c r="A24" s="44" t="s">
        <v>174</v>
      </c>
      <c r="B24" s="44" t="s">
        <v>122</v>
      </c>
      <c r="C24" s="44" t="s">
        <v>156</v>
      </c>
      <c r="D24" s="44" t="s">
        <v>10</v>
      </c>
      <c r="E24" s="12">
        <v>1222.1139699999999</v>
      </c>
      <c r="F24" s="12">
        <v>1189.5981930000003</v>
      </c>
      <c r="G24" s="12">
        <v>997.94346899999891</v>
      </c>
      <c r="H24" s="12">
        <v>1174.6691589999989</v>
      </c>
      <c r="I24" s="12">
        <v>1192.2959230000001</v>
      </c>
      <c r="J24" s="12">
        <v>1288.8175079999999</v>
      </c>
      <c r="K24" s="12">
        <v>1340.143519999998</v>
      </c>
      <c r="L24" s="12">
        <v>1298.5993989999977</v>
      </c>
      <c r="M24" s="12">
        <v>1372.4827039999986</v>
      </c>
      <c r="N24" s="12">
        <v>1342.7703920000001</v>
      </c>
      <c r="O24" s="12">
        <v>1605.3046339999989</v>
      </c>
      <c r="P24" s="12">
        <v>1640.480757</v>
      </c>
      <c r="Q24" s="12">
        <v>1668.572029999998</v>
      </c>
      <c r="R24" s="12">
        <v>1555.7559509999999</v>
      </c>
      <c r="S24" s="12">
        <v>1616.9455499999988</v>
      </c>
      <c r="T24" s="12">
        <v>1573.1647549999998</v>
      </c>
      <c r="U24" s="12">
        <v>1533.1441699999989</v>
      </c>
      <c r="V24" s="12">
        <v>1596.5830039999989</v>
      </c>
      <c r="W24" s="12">
        <v>1549.7795250000001</v>
      </c>
      <c r="X24" s="12">
        <v>1454.6497799999988</v>
      </c>
      <c r="Y24" s="12">
        <v>3316.1995899999984</v>
      </c>
      <c r="Z24" s="12">
        <v>3670.3182899999993</v>
      </c>
      <c r="AA24" s="12">
        <v>4084.234156</v>
      </c>
      <c r="AB24" s="12">
        <v>4387.84681</v>
      </c>
      <c r="AC24" s="12">
        <v>4316.2916499999983</v>
      </c>
      <c r="AD24" s="12">
        <v>3441.9505099999901</v>
      </c>
    </row>
    <row r="25" spans="1:30" s="6" customFormat="1">
      <c r="A25" s="44" t="s">
        <v>174</v>
      </c>
      <c r="B25" s="44" t="s">
        <v>123</v>
      </c>
      <c r="C25" s="44" t="s">
        <v>157</v>
      </c>
      <c r="D25" s="44" t="s">
        <v>10</v>
      </c>
      <c r="E25" s="12">
        <v>0</v>
      </c>
      <c r="F25" s="12">
        <v>3.0942170000000001E-5</v>
      </c>
      <c r="G25" s="12">
        <v>7.6390999999999994E-5</v>
      </c>
      <c r="H25" s="12">
        <v>3.0384462999999998E-4</v>
      </c>
      <c r="I25" s="12">
        <v>3.6717180000000001E-4</v>
      </c>
      <c r="J25" s="12">
        <v>4.1996318000000002E-4</v>
      </c>
      <c r="K25" s="12">
        <v>4.1896785999999999E-4</v>
      </c>
      <c r="L25" s="12">
        <v>3.7619642999999999E-4</v>
      </c>
      <c r="M25" s="12">
        <v>4.2963307E-4</v>
      </c>
      <c r="N25" s="12">
        <v>4.5210727999999898E-4</v>
      </c>
      <c r="O25" s="12">
        <v>4.3557859999999998E-4</v>
      </c>
      <c r="P25" s="12">
        <v>4.4941447999999898E-4</v>
      </c>
      <c r="Q25" s="12">
        <v>4.5715259999999999E-4</v>
      </c>
      <c r="R25" s="12">
        <v>3.704178E-4</v>
      </c>
      <c r="S25" s="12">
        <v>4.0892362999999998E-4</v>
      </c>
      <c r="T25" s="12">
        <v>4.1284577999999998E-4</v>
      </c>
      <c r="U25" s="12">
        <v>3.7593039999999999E-4</v>
      </c>
      <c r="V25" s="12">
        <v>6.6042656999999998E-4</v>
      </c>
      <c r="W25" s="12">
        <v>8.4034493E-4</v>
      </c>
      <c r="X25" s="12">
        <v>8.1662539999999902E-4</v>
      </c>
      <c r="Y25" s="12">
        <v>1.65363859999999E-3</v>
      </c>
      <c r="Z25" s="12">
        <v>1.6771825000000001E-3</v>
      </c>
      <c r="AA25" s="12">
        <v>1.384319E-3</v>
      </c>
      <c r="AB25" s="12">
        <v>1.5110896E-3</v>
      </c>
      <c r="AC25" s="12">
        <v>1.5279E-3</v>
      </c>
      <c r="AD25" s="12">
        <v>1.3920866E-3</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120.96738000000001</v>
      </c>
      <c r="G27" s="12">
        <v>102.67313</v>
      </c>
      <c r="H27" s="12">
        <v>116.978424</v>
      </c>
      <c r="I27" s="12">
        <v>107.0395</v>
      </c>
      <c r="J27" s="12">
        <v>117.39143999999899</v>
      </c>
      <c r="K27" s="12">
        <v>129.53836000000001</v>
      </c>
      <c r="L27" s="12">
        <v>119.801605</v>
      </c>
      <c r="M27" s="12">
        <v>124.861206</v>
      </c>
      <c r="N27" s="12">
        <v>130.30590000000001</v>
      </c>
      <c r="O27" s="12">
        <v>133.63105999999999</v>
      </c>
      <c r="P27" s="12">
        <v>133.43073000000001</v>
      </c>
      <c r="Q27" s="12">
        <v>130.77966000000001</v>
      </c>
      <c r="R27" s="12">
        <v>113.24460999999999</v>
      </c>
      <c r="S27" s="12">
        <v>117.98650000000001</v>
      </c>
      <c r="T27" s="12">
        <v>123.22995</v>
      </c>
      <c r="U27" s="12">
        <v>114.86469</v>
      </c>
      <c r="V27" s="12">
        <v>115.42883999999999</v>
      </c>
      <c r="W27" s="12">
        <v>120.12966</v>
      </c>
      <c r="X27" s="12">
        <v>122.28716999999899</v>
      </c>
      <c r="Y27" s="12">
        <v>122.00508000000001</v>
      </c>
      <c r="Z27" s="12">
        <v>121.53028999999999</v>
      </c>
      <c r="AA27" s="12">
        <v>105.62112999999999</v>
      </c>
      <c r="AB27" s="12">
        <v>111.25218</v>
      </c>
      <c r="AC27" s="12">
        <v>115.42140000000001</v>
      </c>
      <c r="AD27" s="12">
        <v>110.286963999999</v>
      </c>
    </row>
    <row r="28" spans="1:30" s="6" customFormat="1">
      <c r="A28" s="44" t="s">
        <v>174</v>
      </c>
      <c r="B28" s="44" t="s">
        <v>126</v>
      </c>
      <c r="C28" s="44" t="s">
        <v>160</v>
      </c>
      <c r="D28" s="44" t="s">
        <v>10</v>
      </c>
      <c r="E28" s="12">
        <v>847.84635000000003</v>
      </c>
      <c r="F28" s="12">
        <v>1085.7261999999989</v>
      </c>
      <c r="G28" s="12">
        <v>921.50892999999996</v>
      </c>
      <c r="H28" s="12">
        <v>1084.6280199999999</v>
      </c>
      <c r="I28" s="12">
        <v>1100.3347200000001</v>
      </c>
      <c r="J28" s="12">
        <v>1223.8071500000001</v>
      </c>
      <c r="K28" s="12">
        <v>1287.0637400000001</v>
      </c>
      <c r="L28" s="12">
        <v>1209.8203699999999</v>
      </c>
      <c r="M28" s="12">
        <v>1317.94659</v>
      </c>
      <c r="N28" s="12">
        <v>1302.57185</v>
      </c>
      <c r="O28" s="12">
        <v>1206.3062999999988</v>
      </c>
      <c r="P28" s="12">
        <v>1239.0687799999989</v>
      </c>
      <c r="Q28" s="12">
        <v>1241.1897899999981</v>
      </c>
      <c r="R28" s="12">
        <v>1160.409329999999</v>
      </c>
      <c r="S28" s="12">
        <v>1225.3817000000001</v>
      </c>
      <c r="T28" s="12">
        <v>1202.8673200000001</v>
      </c>
      <c r="U28" s="12">
        <v>1139.38129</v>
      </c>
      <c r="V28" s="12">
        <v>1199.3527699999988</v>
      </c>
      <c r="W28" s="12">
        <v>1186.2458299999998</v>
      </c>
      <c r="X28" s="12">
        <v>1090.183969999998</v>
      </c>
      <c r="Y28" s="12">
        <v>921.47101999999904</v>
      </c>
      <c r="Z28" s="12">
        <v>932.34086999999795</v>
      </c>
      <c r="AA28" s="12">
        <v>878.96924000000001</v>
      </c>
      <c r="AB28" s="12">
        <v>939.50080000000003</v>
      </c>
      <c r="AC28" s="12">
        <v>920.95538999999906</v>
      </c>
      <c r="AD28" s="12">
        <v>890.15993000000003</v>
      </c>
    </row>
    <row r="29" spans="1:30" s="6" customFormat="1">
      <c r="A29" s="44" t="s">
        <v>175</v>
      </c>
      <c r="B29" s="44" t="s">
        <v>127</v>
      </c>
      <c r="C29" s="44" t="s">
        <v>161</v>
      </c>
      <c r="D29" s="44" t="s">
        <v>10</v>
      </c>
      <c r="E29" s="12">
        <v>296.73551299999895</v>
      </c>
      <c r="F29" s="12">
        <v>797.81906599999991</v>
      </c>
      <c r="G29" s="12">
        <v>938.52457399999901</v>
      </c>
      <c r="H29" s="12">
        <v>963.84137399999895</v>
      </c>
      <c r="I29" s="12">
        <v>837.53606199999865</v>
      </c>
      <c r="J29" s="12">
        <v>903.84805699999993</v>
      </c>
      <c r="K29" s="12">
        <v>909.85008399999992</v>
      </c>
      <c r="L29" s="12">
        <v>861.6828109999999</v>
      </c>
      <c r="M29" s="12">
        <v>917.81345799999974</v>
      </c>
      <c r="N29" s="12">
        <v>923.121792999999</v>
      </c>
      <c r="O29" s="12">
        <v>905.11757499999999</v>
      </c>
      <c r="P29" s="12">
        <v>906.656972</v>
      </c>
      <c r="Q29" s="12">
        <v>937.70733899999891</v>
      </c>
      <c r="R29" s="12">
        <v>861.07793900000001</v>
      </c>
      <c r="S29" s="12">
        <v>957.42293999999902</v>
      </c>
      <c r="T29" s="12">
        <v>957.19914300000005</v>
      </c>
      <c r="U29" s="12">
        <v>902.75990199999978</v>
      </c>
      <c r="V29" s="12">
        <v>935.60792800000002</v>
      </c>
      <c r="W29" s="12">
        <v>928.73782499999993</v>
      </c>
      <c r="X29" s="12">
        <v>873.30391099999997</v>
      </c>
      <c r="Y29" s="12">
        <v>915.85526799999889</v>
      </c>
      <c r="Z29" s="12">
        <v>894.52610300000003</v>
      </c>
      <c r="AA29" s="12">
        <v>791.41596999999979</v>
      </c>
      <c r="AB29" s="12">
        <v>863.29977400000007</v>
      </c>
      <c r="AC29" s="12">
        <v>831.61702599999887</v>
      </c>
      <c r="AD29" s="12">
        <v>619.41190799999993</v>
      </c>
    </row>
    <row r="30" spans="1:30" s="6" customFormat="1">
      <c r="A30" s="44" t="s">
        <v>175</v>
      </c>
      <c r="B30" s="44" t="s">
        <v>128</v>
      </c>
      <c r="C30" s="44" t="s">
        <v>162</v>
      </c>
      <c r="D30" s="44" t="s">
        <v>10</v>
      </c>
      <c r="E30" s="12">
        <v>42.405985999999885</v>
      </c>
      <c r="F30" s="12">
        <v>95.129680500000006</v>
      </c>
      <c r="G30" s="12">
        <v>105.68872199999981</v>
      </c>
      <c r="H30" s="12">
        <v>110.073449</v>
      </c>
      <c r="I30" s="12">
        <v>91.533326000000017</v>
      </c>
      <c r="J30" s="12">
        <v>98.0410439999998</v>
      </c>
      <c r="K30" s="12">
        <v>104.0874519999999</v>
      </c>
      <c r="L30" s="12">
        <v>88.203195999999991</v>
      </c>
      <c r="M30" s="12">
        <v>93.300464000000005</v>
      </c>
      <c r="N30" s="12">
        <v>94.725533999999897</v>
      </c>
      <c r="O30" s="12">
        <v>94.197076999999794</v>
      </c>
      <c r="P30" s="12">
        <v>92.317871999999895</v>
      </c>
      <c r="Q30" s="12">
        <v>97.836174</v>
      </c>
      <c r="R30" s="12">
        <v>84.876503999999983</v>
      </c>
      <c r="S30" s="12">
        <v>91.369141999999897</v>
      </c>
      <c r="T30" s="12">
        <v>95.643694499999896</v>
      </c>
      <c r="U30" s="12">
        <v>91.493371999999994</v>
      </c>
      <c r="V30" s="12">
        <v>73.260103999999899</v>
      </c>
      <c r="W30" s="12">
        <v>428.81512699999899</v>
      </c>
      <c r="X30" s="12">
        <v>649.33341600000006</v>
      </c>
      <c r="Y30" s="12">
        <v>682.56084599999997</v>
      </c>
      <c r="Z30" s="12">
        <v>1393.3115</v>
      </c>
      <c r="AA30" s="12">
        <v>1432.5386000000001</v>
      </c>
      <c r="AB30" s="12">
        <v>1518.04799999999</v>
      </c>
      <c r="AC30" s="12">
        <v>1490.2233000000001</v>
      </c>
      <c r="AD30" s="12">
        <v>1496.2887000000001</v>
      </c>
    </row>
    <row r="31" spans="1:30" s="6" customFormat="1">
      <c r="A31" s="44" t="s">
        <v>175</v>
      </c>
      <c r="B31" s="44" t="s">
        <v>129</v>
      </c>
      <c r="C31" s="44" t="s">
        <v>163</v>
      </c>
      <c r="D31" s="44" t="s">
        <v>10</v>
      </c>
      <c r="E31" s="12">
        <v>0</v>
      </c>
      <c r="F31" s="12">
        <v>3.9698698000000001E-5</v>
      </c>
      <c r="G31" s="12">
        <v>1.2510430000000001E-4</v>
      </c>
      <c r="H31" s="12">
        <v>5.191932E-4</v>
      </c>
      <c r="I31" s="12">
        <v>4.7854461999999998E-4</v>
      </c>
      <c r="J31" s="12">
        <v>5.0739950000000002E-4</v>
      </c>
      <c r="K31" s="12">
        <v>5.266302E-4</v>
      </c>
      <c r="L31" s="12">
        <v>4.7920732000000002E-4</v>
      </c>
      <c r="M31" s="12">
        <v>5.2191800000000001E-4</v>
      </c>
      <c r="N31" s="12">
        <v>5.3417676999999999E-4</v>
      </c>
      <c r="O31" s="12">
        <v>5.3505133999999998E-4</v>
      </c>
      <c r="P31" s="12">
        <v>5.2390949999999998E-4</v>
      </c>
      <c r="Q31" s="12">
        <v>5.5566600000000002E-4</v>
      </c>
      <c r="R31" s="12">
        <v>4.84359159999999E-4</v>
      </c>
      <c r="S31" s="12">
        <v>5.1354690000000001E-4</v>
      </c>
      <c r="T31" s="12">
        <v>5.4890560000000002E-4</v>
      </c>
      <c r="U31" s="12">
        <v>5.2191084E-4</v>
      </c>
      <c r="V31" s="12">
        <v>1.2540838000000001E-3</v>
      </c>
      <c r="W31" s="12">
        <v>1.2660314000000001E-3</v>
      </c>
      <c r="X31" s="12">
        <v>1.5155145000000001E-3</v>
      </c>
      <c r="Y31" s="12">
        <v>1.4991322999999999E-3</v>
      </c>
      <c r="Z31" s="12">
        <v>1.9976078E-3</v>
      </c>
      <c r="AA31" s="12">
        <v>1.9665220000000001E-3</v>
      </c>
      <c r="AB31" s="12">
        <v>2.0677756999999998E-3</v>
      </c>
      <c r="AC31" s="12">
        <v>2.1218026999999902E-3</v>
      </c>
      <c r="AD31" s="12">
        <v>1.9938130000000001E-3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730.93868999999995</v>
      </c>
      <c r="F33" s="12">
        <v>634.82046356756393</v>
      </c>
      <c r="G33" s="12">
        <v>753.46334794697896</v>
      </c>
      <c r="H33" s="12">
        <v>771.27348353959997</v>
      </c>
      <c r="I33" s="12">
        <v>733.56547310579992</v>
      </c>
      <c r="J33" s="12">
        <v>746.43787347042996</v>
      </c>
      <c r="K33" s="12">
        <v>749.80693408899901</v>
      </c>
      <c r="L33" s="12">
        <v>742.27210889773994</v>
      </c>
      <c r="M33" s="12">
        <v>770.04440924719995</v>
      </c>
      <c r="N33" s="12">
        <v>720.10510128040005</v>
      </c>
      <c r="O33" s="12">
        <v>717.78840415009904</v>
      </c>
      <c r="P33" s="12">
        <v>713.11121447786991</v>
      </c>
      <c r="Q33" s="12">
        <v>752.52309812184001</v>
      </c>
      <c r="R33" s="12">
        <v>750.6436074124</v>
      </c>
      <c r="S33" s="12">
        <v>773.43397885249999</v>
      </c>
      <c r="T33" s="12">
        <v>781.68981478323985</v>
      </c>
      <c r="U33" s="12">
        <v>772.51513566840003</v>
      </c>
      <c r="V33" s="12">
        <v>792.66389528029902</v>
      </c>
      <c r="W33" s="12">
        <v>729.92341048430001</v>
      </c>
      <c r="X33" s="12">
        <v>695.64850001149989</v>
      </c>
      <c r="Y33" s="12">
        <v>169.30395013149999</v>
      </c>
      <c r="Z33" s="12">
        <v>150.0613269657</v>
      </c>
      <c r="AA33" s="12">
        <v>148.43289220429898</v>
      </c>
      <c r="AB33" s="12">
        <v>2.6511729999999902E-3</v>
      </c>
      <c r="AC33" s="12">
        <v>2.6805757E-3</v>
      </c>
      <c r="AD33" s="12">
        <v>2.5131234000000001E-3</v>
      </c>
    </row>
    <row r="34" spans="1:30" s="6" customFormat="1">
      <c r="A34" s="44" t="s">
        <v>175</v>
      </c>
      <c r="B34" s="44" t="s">
        <v>132</v>
      </c>
      <c r="C34" s="44" t="s">
        <v>166</v>
      </c>
      <c r="D34" s="44" t="s">
        <v>10</v>
      </c>
      <c r="E34" s="12">
        <v>0</v>
      </c>
      <c r="F34" s="12">
        <v>4.5831663999999998E-5</v>
      </c>
      <c r="G34" s="12">
        <v>2.3833667999999901E-4</v>
      </c>
      <c r="H34" s="12">
        <v>7.72371E-4</v>
      </c>
      <c r="I34" s="12">
        <v>205.14127999999999</v>
      </c>
      <c r="J34" s="12">
        <v>213.67563999999999</v>
      </c>
      <c r="K34" s="12">
        <v>221.08751000000001</v>
      </c>
      <c r="L34" s="12">
        <v>217.52197000000001</v>
      </c>
      <c r="M34" s="12">
        <v>225.96552</v>
      </c>
      <c r="N34" s="12">
        <v>214.83042999999901</v>
      </c>
      <c r="O34" s="12">
        <v>222.09960000000001</v>
      </c>
      <c r="P34" s="12">
        <v>221.9974</v>
      </c>
      <c r="Q34" s="12">
        <v>233.49794</v>
      </c>
      <c r="R34" s="12">
        <v>211.61433</v>
      </c>
      <c r="S34" s="12">
        <v>222.53763999999899</v>
      </c>
      <c r="T34" s="12">
        <v>230.21549999999999</v>
      </c>
      <c r="U34" s="12">
        <v>225.61413999999999</v>
      </c>
      <c r="V34" s="12">
        <v>313.58242999999999</v>
      </c>
      <c r="W34" s="12">
        <v>291.50945999999999</v>
      </c>
      <c r="X34" s="12">
        <v>488.42635999999999</v>
      </c>
      <c r="Y34" s="12">
        <v>510.25637999999998</v>
      </c>
      <c r="Z34" s="12">
        <v>512.18610000000001</v>
      </c>
      <c r="AA34" s="12">
        <v>652.53949999999998</v>
      </c>
      <c r="AB34" s="12">
        <v>680.35</v>
      </c>
      <c r="AC34" s="12">
        <v>667.91510000000005</v>
      </c>
      <c r="AD34" s="12">
        <v>726.13419999999996</v>
      </c>
    </row>
    <row r="35" spans="1:30" s="6" customFormat="1">
      <c r="A35" s="44" t="s">
        <v>175</v>
      </c>
      <c r="B35" s="44" t="s">
        <v>133</v>
      </c>
      <c r="C35" s="44" t="s">
        <v>167</v>
      </c>
      <c r="D35" s="44" t="s">
        <v>10</v>
      </c>
      <c r="E35" s="12">
        <v>0</v>
      </c>
      <c r="F35" s="12">
        <v>5.21142699999999E-5</v>
      </c>
      <c r="G35" s="12">
        <v>3.0750740000000002E-4</v>
      </c>
      <c r="H35" s="12">
        <v>642.26679999999999</v>
      </c>
      <c r="I35" s="12">
        <v>548.41809999999998</v>
      </c>
      <c r="J35" s="12">
        <v>571.36956999999995</v>
      </c>
      <c r="K35" s="12">
        <v>594.33519999999999</v>
      </c>
      <c r="L35" s="12">
        <v>578.86839999999995</v>
      </c>
      <c r="M35" s="12">
        <v>600.66750000000002</v>
      </c>
      <c r="N35" s="12">
        <v>580.90314000000001</v>
      </c>
      <c r="O35" s="12">
        <v>601.26459999999997</v>
      </c>
      <c r="P35" s="12">
        <v>595.26166000000001</v>
      </c>
      <c r="Q35" s="12">
        <v>628.86710000000005</v>
      </c>
      <c r="R35" s="12">
        <v>565.81079999999997</v>
      </c>
      <c r="S35" s="12">
        <v>597.93932999999902</v>
      </c>
      <c r="T35" s="12">
        <v>620.16516000000001</v>
      </c>
      <c r="U35" s="12">
        <v>604.39702999999997</v>
      </c>
      <c r="V35" s="12">
        <v>617.98284999999998</v>
      </c>
      <c r="W35" s="12">
        <v>585.91765999999996</v>
      </c>
      <c r="X35" s="12">
        <v>1252.1931999999999</v>
      </c>
      <c r="Y35" s="12">
        <v>1309.7891</v>
      </c>
      <c r="Z35" s="12">
        <v>1264.7148</v>
      </c>
      <c r="AA35" s="12">
        <v>1236.4167</v>
      </c>
      <c r="AB35" s="12">
        <v>1282.6161</v>
      </c>
      <c r="AC35" s="12">
        <v>1253.7137</v>
      </c>
      <c r="AD35" s="12">
        <v>1268.6155000000001</v>
      </c>
    </row>
    <row r="36" spans="1:30" s="6" customFormat="1">
      <c r="A36" s="44" t="s">
        <v>175</v>
      </c>
      <c r="B36" s="44" t="s">
        <v>134</v>
      </c>
      <c r="C36" s="44" t="s">
        <v>168</v>
      </c>
      <c r="D36" s="44" t="s">
        <v>10</v>
      </c>
      <c r="E36" s="12">
        <v>0</v>
      </c>
      <c r="F36" s="12">
        <v>3.4798359999999999E-5</v>
      </c>
      <c r="G36" s="12">
        <v>8.4954449999999896E-5</v>
      </c>
      <c r="H36" s="12">
        <v>2.8911736E-4</v>
      </c>
      <c r="I36" s="12">
        <v>2.4603504999999999E-4</v>
      </c>
      <c r="J36" s="12">
        <v>2.6675887000000002E-4</v>
      </c>
      <c r="K36" s="12">
        <v>2.7534489999999999E-4</v>
      </c>
      <c r="L36" s="12">
        <v>2.4468442999999899E-4</v>
      </c>
      <c r="M36" s="12">
        <v>2.6338864999999998E-4</v>
      </c>
      <c r="N36" s="12">
        <v>2.7467551999999998E-4</v>
      </c>
      <c r="O36" s="12">
        <v>2.8461354999999999E-4</v>
      </c>
      <c r="P36" s="12">
        <v>2.7034394000000002E-4</v>
      </c>
      <c r="Q36" s="12">
        <v>2.9166956999999999E-4</v>
      </c>
      <c r="R36" s="12">
        <v>2.426095E-4</v>
      </c>
      <c r="S36" s="12">
        <v>2.6305057999999998E-4</v>
      </c>
      <c r="T36" s="12">
        <v>3.6316110000000001E-4</v>
      </c>
      <c r="U36" s="12">
        <v>3.3013661999999999E-4</v>
      </c>
      <c r="V36" s="12">
        <v>5.9146986999999995E-4</v>
      </c>
      <c r="W36" s="12">
        <v>6.0743869999999999E-4</v>
      </c>
      <c r="X36" s="12">
        <v>7.6935993000000003E-4</v>
      </c>
      <c r="Y36" s="12">
        <v>7.3594539999999905E-4</v>
      </c>
      <c r="Z36" s="12">
        <v>9.6969359999999998E-4</v>
      </c>
      <c r="AA36" s="12">
        <v>8.0699362999999997E-4</v>
      </c>
      <c r="AB36" s="12">
        <v>8.6884929999999998E-4</v>
      </c>
      <c r="AC36" s="12">
        <v>1.0858102000000001E-3</v>
      </c>
      <c r="AD36" s="12">
        <v>9.9501670000000006E-4</v>
      </c>
    </row>
    <row r="37" spans="1:30" s="6" customFormat="1">
      <c r="A37" s="44" t="s">
        <v>175</v>
      </c>
      <c r="B37" s="44" t="s">
        <v>135</v>
      </c>
      <c r="C37" s="44" t="s">
        <v>169</v>
      </c>
      <c r="D37" s="44" t="s">
        <v>10</v>
      </c>
      <c r="E37" s="12">
        <v>0</v>
      </c>
      <c r="F37" s="12">
        <v>4.01669799999999E-5</v>
      </c>
      <c r="G37" s="12">
        <v>1.6490961E-4</v>
      </c>
      <c r="H37" s="12">
        <v>7.711107E-4</v>
      </c>
      <c r="I37" s="12">
        <v>6.8349969999999998E-4</v>
      </c>
      <c r="J37" s="12">
        <v>7.2607719999999995E-4</v>
      </c>
      <c r="K37" s="12">
        <v>7.6508489999999995E-4</v>
      </c>
      <c r="L37" s="12">
        <v>6.9741613999999995E-4</v>
      </c>
      <c r="M37" s="12">
        <v>7.5786539999999996E-4</v>
      </c>
      <c r="N37" s="12">
        <v>7.6842789999999903E-4</v>
      </c>
      <c r="O37" s="12">
        <v>7.8623250000000005E-4</v>
      </c>
      <c r="P37" s="12">
        <v>7.5601093999999895E-4</v>
      </c>
      <c r="Q37" s="12">
        <v>7.9415039999999903E-4</v>
      </c>
      <c r="R37" s="12">
        <v>6.9534380000000002E-4</v>
      </c>
      <c r="S37" s="12">
        <v>7.3778053E-4</v>
      </c>
      <c r="T37" s="12">
        <v>7.7259009999999903E-4</v>
      </c>
      <c r="U37" s="12">
        <v>7.4084420000000001E-4</v>
      </c>
      <c r="V37" s="12">
        <v>3.1615209999999901E-3</v>
      </c>
      <c r="W37" s="12">
        <v>3.1078999999999998E-3</v>
      </c>
      <c r="X37" s="12">
        <v>4.367892E-3</v>
      </c>
      <c r="Y37" s="12">
        <v>4.2520817000000002E-3</v>
      </c>
      <c r="Z37" s="12">
        <v>6.3149649999999996E-3</v>
      </c>
      <c r="AA37" s="12">
        <v>5.5305785000000001E-3</v>
      </c>
      <c r="AB37" s="12">
        <v>5.8327116999999998E-3</v>
      </c>
      <c r="AC37" s="12">
        <v>9.0196970000000001E-3</v>
      </c>
      <c r="AD37" s="12">
        <v>8.4756399999999996E-3</v>
      </c>
    </row>
    <row r="38" spans="1:30" s="6" customFormat="1">
      <c r="A38" s="44" t="s">
        <v>176</v>
      </c>
      <c r="B38" s="44" t="s">
        <v>136</v>
      </c>
      <c r="C38" s="44" t="s">
        <v>170</v>
      </c>
      <c r="D38" s="44" t="s">
        <v>10</v>
      </c>
      <c r="E38" s="12">
        <v>0</v>
      </c>
      <c r="F38" s="12">
        <v>1.9465506000000002E-5</v>
      </c>
      <c r="G38" s="12">
        <v>2.7149027999999899E-5</v>
      </c>
      <c r="H38" s="12">
        <v>3.1346534999999998E-5</v>
      </c>
      <c r="I38" s="12">
        <v>3.7103447999999999E-5</v>
      </c>
      <c r="J38" s="12">
        <v>4.8819641999999997E-5</v>
      </c>
      <c r="K38" s="12">
        <v>6.2016704999999999E-5</v>
      </c>
      <c r="L38" s="12">
        <v>5.6810164000000002E-5</v>
      </c>
      <c r="M38" s="12">
        <v>8.206101E-5</v>
      </c>
      <c r="N38" s="12">
        <v>1.4752989999999901E-4</v>
      </c>
      <c r="O38" s="12">
        <v>1.4377169000000001E-4</v>
      </c>
      <c r="P38" s="12">
        <v>1.4494374E-4</v>
      </c>
      <c r="Q38" s="12">
        <v>1.4153810000000001E-4</v>
      </c>
      <c r="R38" s="12">
        <v>1.2266096999999999E-4</v>
      </c>
      <c r="S38" s="12">
        <v>1.2887911999999999E-4</v>
      </c>
      <c r="T38" s="12">
        <v>1.7515744999999999E-4</v>
      </c>
      <c r="U38" s="12">
        <v>1.5294857E-4</v>
      </c>
      <c r="V38" s="12">
        <v>2.5760669999999998E-4</v>
      </c>
      <c r="W38" s="12">
        <v>3.1070493E-4</v>
      </c>
      <c r="X38" s="12">
        <v>3.0138769999999999E-4</v>
      </c>
      <c r="Y38" s="12">
        <v>3.1201276999999998E-4</v>
      </c>
      <c r="Z38" s="12">
        <v>3.5655669999999997E-4</v>
      </c>
      <c r="AA38" s="12">
        <v>3.6332592999999998E-4</v>
      </c>
      <c r="AB38" s="12">
        <v>3.785606E-4</v>
      </c>
      <c r="AC38" s="12">
        <v>4.9003544999999895E-4</v>
      </c>
      <c r="AD38" s="12">
        <v>4.2290094999999998E-4</v>
      </c>
    </row>
    <row r="39" spans="1:30" s="6" customFormat="1">
      <c r="A39" s="44" t="s">
        <v>176</v>
      </c>
      <c r="B39" s="44" t="s">
        <v>137</v>
      </c>
      <c r="C39" s="44" t="s">
        <v>171</v>
      </c>
      <c r="D39" s="44" t="s">
        <v>10</v>
      </c>
      <c r="E39" s="12">
        <v>0</v>
      </c>
      <c r="F39" s="12">
        <v>1.6054250999999999E-5</v>
      </c>
      <c r="G39" s="12">
        <v>7.0550900000000002E-5</v>
      </c>
      <c r="H39" s="12">
        <v>9.1688310000000002E-5</v>
      </c>
      <c r="I39" s="12">
        <v>9.3014489999999994E-5</v>
      </c>
      <c r="J39" s="12">
        <v>1.1139506E-4</v>
      </c>
      <c r="K39" s="12">
        <v>1.2078257E-4</v>
      </c>
      <c r="L39" s="12">
        <v>1.1696401E-4</v>
      </c>
      <c r="M39" s="12">
        <v>1.3302542E-4</v>
      </c>
      <c r="N39" s="12">
        <v>2.0360808000000001E-4</v>
      </c>
      <c r="O39" s="12">
        <v>1.8562630000000001E-4</v>
      </c>
      <c r="P39" s="12">
        <v>2.0429838E-4</v>
      </c>
      <c r="Q39" s="12">
        <v>2.0480271E-4</v>
      </c>
      <c r="R39" s="12">
        <v>1.7519907999999999E-4</v>
      </c>
      <c r="S39" s="12">
        <v>1.9534430000000001E-4</v>
      </c>
      <c r="T39" s="12">
        <v>7.0085419999999995E-4</v>
      </c>
      <c r="U39" s="12">
        <v>6.2737404000000004E-4</v>
      </c>
      <c r="V39" s="12">
        <v>6.5272110000000002E-4</v>
      </c>
      <c r="W39" s="12">
        <v>7.2354020000000002E-4</v>
      </c>
      <c r="X39" s="12">
        <v>6.6135625999999895E-4</v>
      </c>
      <c r="Y39" s="12">
        <v>6.7293840000000001E-4</v>
      </c>
      <c r="Z39" s="12">
        <v>6.7567587000000003E-4</v>
      </c>
      <c r="AA39" s="12">
        <v>5.7550150000000003E-4</v>
      </c>
      <c r="AB39" s="12">
        <v>6.3036004000000001E-4</v>
      </c>
      <c r="AC39" s="12">
        <v>6.4092070000000003E-4</v>
      </c>
      <c r="AD39" s="12">
        <v>5.6922825999999903E-4</v>
      </c>
    </row>
    <row r="40" spans="1:30" s="6" customFormat="1">
      <c r="A40" s="44" t="s">
        <v>176</v>
      </c>
      <c r="B40" s="44" t="s">
        <v>138</v>
      </c>
      <c r="C40" s="44" t="s">
        <v>172</v>
      </c>
      <c r="D40" s="44" t="s">
        <v>10</v>
      </c>
      <c r="E40" s="12">
        <v>0</v>
      </c>
      <c r="F40" s="12">
        <v>1.8277605999999999E-5</v>
      </c>
      <c r="G40" s="12">
        <v>2.4653321999999898E-5</v>
      </c>
      <c r="H40" s="12">
        <v>3.006353E-5</v>
      </c>
      <c r="I40" s="12">
        <v>3.3855787E-5</v>
      </c>
      <c r="J40" s="12">
        <v>3.7713719999999999E-5</v>
      </c>
      <c r="K40" s="12">
        <v>5.58925199999999E-5</v>
      </c>
      <c r="L40" s="12">
        <v>5.5140679999999997E-5</v>
      </c>
      <c r="M40" s="12">
        <v>7.8360753999999998E-5</v>
      </c>
      <c r="N40" s="12">
        <v>1.3594919000000001E-4</v>
      </c>
      <c r="O40" s="12">
        <v>1.2693093E-4</v>
      </c>
      <c r="P40" s="12">
        <v>1.2684436000000001E-4</v>
      </c>
      <c r="Q40" s="12">
        <v>1.2824074999999999E-4</v>
      </c>
      <c r="R40" s="12">
        <v>1.1072829999999999E-4</v>
      </c>
      <c r="S40" s="12">
        <v>1.1138802E-4</v>
      </c>
      <c r="T40" s="12">
        <v>1.5017718999999901E-4</v>
      </c>
      <c r="U40" s="12">
        <v>1.4073073999999999E-4</v>
      </c>
      <c r="V40" s="12">
        <v>2.3268945E-4</v>
      </c>
      <c r="W40" s="12">
        <v>2.9336740000000003E-4</v>
      </c>
      <c r="X40" s="12">
        <v>2.7285423E-4</v>
      </c>
      <c r="Y40" s="12">
        <v>2.7695583E-4</v>
      </c>
      <c r="Z40" s="12">
        <v>3.2185100000000001E-4</v>
      </c>
      <c r="AA40" s="12">
        <v>3.4514719999999998E-4</v>
      </c>
      <c r="AB40" s="12">
        <v>3.4334937999999898E-4</v>
      </c>
      <c r="AC40" s="12">
        <v>4.6401899999999998E-4</v>
      </c>
      <c r="AD40" s="12">
        <v>4.1732500000000002E-4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1026.0547799999999</v>
      </c>
      <c r="F43" s="12">
        <v>2813.0904784554</v>
      </c>
      <c r="G43" s="12">
        <v>2712.9649430633995</v>
      </c>
      <c r="H43" s="12">
        <v>2902.0207673899999</v>
      </c>
      <c r="I43" s="12">
        <v>2715.4497124039999</v>
      </c>
      <c r="J43" s="12">
        <v>2908.1947971610002</v>
      </c>
      <c r="K43" s="12">
        <v>3161.144207885</v>
      </c>
      <c r="L43" s="12">
        <v>3201.3517506500002</v>
      </c>
      <c r="M43" s="12">
        <v>3118.1626173903001</v>
      </c>
      <c r="N43" s="12">
        <v>2711.2812695372995</v>
      </c>
      <c r="O43" s="12">
        <v>2875.6935996733</v>
      </c>
      <c r="P43" s="12">
        <v>3085.0148292595991</v>
      </c>
      <c r="Q43" s="12">
        <v>3056.1229495058001</v>
      </c>
      <c r="R43" s="12">
        <v>2943.9009976075004</v>
      </c>
      <c r="S43" s="12">
        <v>3163.0068222935001</v>
      </c>
      <c r="T43" s="12">
        <v>3214.4897720706999</v>
      </c>
      <c r="U43" s="12">
        <v>3264.0694010876</v>
      </c>
      <c r="V43" s="12">
        <v>3119.6778393090003</v>
      </c>
      <c r="W43" s="12">
        <v>2731.1824190437005</v>
      </c>
      <c r="X43" s="12">
        <v>2490.335435767</v>
      </c>
      <c r="Y43" s="12">
        <v>2616.0984761707</v>
      </c>
      <c r="Z43" s="12">
        <v>2502.586382776999</v>
      </c>
      <c r="AA43" s="12">
        <v>2368.2062856647003</v>
      </c>
      <c r="AB43" s="12">
        <v>2544.780522565</v>
      </c>
      <c r="AC43" s="12">
        <v>1864.0591828693</v>
      </c>
      <c r="AD43" s="12">
        <v>1882.3358211983</v>
      </c>
    </row>
    <row r="44" spans="1:30" s="34" customFormat="1">
      <c r="A44" s="44" t="s">
        <v>103</v>
      </c>
      <c r="B44" s="44" t="s">
        <v>105</v>
      </c>
      <c r="C44" s="44" t="s">
        <v>140</v>
      </c>
      <c r="D44" s="44" t="s">
        <v>9</v>
      </c>
      <c r="E44" s="12">
        <v>117.381935</v>
      </c>
      <c r="F44" s="12">
        <v>166.41959393271</v>
      </c>
      <c r="G44" s="12">
        <v>164.88928797353</v>
      </c>
      <c r="H44" s="12">
        <v>176.91858095516</v>
      </c>
      <c r="I44" s="12">
        <v>141.52155371100889</v>
      </c>
      <c r="J44" s="12">
        <v>140.06050992012999</v>
      </c>
      <c r="K44" s="12">
        <v>162.10095546299999</v>
      </c>
      <c r="L44" s="12">
        <v>166.66376821943001</v>
      </c>
      <c r="M44" s="12">
        <v>166.50131648715001</v>
      </c>
      <c r="N44" s="12">
        <v>153.94731801086999</v>
      </c>
      <c r="O44" s="12">
        <v>162.21280200570001</v>
      </c>
      <c r="P44" s="12">
        <v>177.24856300194998</v>
      </c>
      <c r="Q44" s="12">
        <v>182.74033981137001</v>
      </c>
      <c r="R44" s="12">
        <v>155.60035188722989</v>
      </c>
      <c r="S44" s="12">
        <v>154.95134211122991</v>
      </c>
      <c r="T44" s="12">
        <v>169.06980456369999</v>
      </c>
      <c r="U44" s="12">
        <v>175.52598695659898</v>
      </c>
      <c r="V44" s="12">
        <v>172.98511982836999</v>
      </c>
      <c r="W44" s="12">
        <v>159.77844783473998</v>
      </c>
      <c r="X44" s="12">
        <v>172.71272877356998</v>
      </c>
      <c r="Y44" s="12">
        <v>184.26565343172001</v>
      </c>
      <c r="Z44" s="12">
        <v>42.656613059729999</v>
      </c>
      <c r="AA44" s="12">
        <v>43.270917959649999</v>
      </c>
      <c r="AB44" s="12">
        <v>44.118964484279999</v>
      </c>
      <c r="AC44" s="12">
        <v>44.5479424639</v>
      </c>
      <c r="AD44" s="12">
        <v>44.998865551999998</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1095.86073452088</v>
      </c>
      <c r="G46" s="12">
        <v>2986.4787999999999</v>
      </c>
      <c r="H46" s="12">
        <v>3384.3453</v>
      </c>
      <c r="I46" s="12">
        <v>4432.0949000000001</v>
      </c>
      <c r="J46" s="12">
        <v>4464.8739000000005</v>
      </c>
      <c r="K46" s="12">
        <v>4959.7394000000004</v>
      </c>
      <c r="L46" s="12">
        <v>5275.8127999999997</v>
      </c>
      <c r="M46" s="12">
        <v>4927.5241999999907</v>
      </c>
      <c r="N46" s="12">
        <v>4732.5599000000002</v>
      </c>
      <c r="O46" s="12">
        <v>5261.0640000000003</v>
      </c>
      <c r="P46" s="12">
        <v>5352.6692000000003</v>
      </c>
      <c r="Q46" s="12">
        <v>5266.0360999999994</v>
      </c>
      <c r="R46" s="12">
        <v>5364.2512000000006</v>
      </c>
      <c r="S46" s="12">
        <v>5348.4483</v>
      </c>
      <c r="T46" s="12">
        <v>5632.5028999999995</v>
      </c>
      <c r="U46" s="12">
        <v>6024.5815000000002</v>
      </c>
      <c r="V46" s="12">
        <v>5542.7692999999999</v>
      </c>
      <c r="W46" s="12">
        <v>5321.5218999999997</v>
      </c>
      <c r="X46" s="12">
        <v>5439.2649000000001</v>
      </c>
      <c r="Y46" s="12">
        <v>5449.9215999999997</v>
      </c>
      <c r="Z46" s="12">
        <v>5562.2448999999997</v>
      </c>
      <c r="AA46" s="12">
        <v>5623.6994999999997</v>
      </c>
      <c r="AB46" s="12">
        <v>5604.4413000000004</v>
      </c>
      <c r="AC46" s="12">
        <v>6642.2060000000001</v>
      </c>
      <c r="AD46" s="12">
        <v>7026.1913000000004</v>
      </c>
    </row>
    <row r="47" spans="1:30" s="34" customFormat="1">
      <c r="A47" s="44" t="s">
        <v>103</v>
      </c>
      <c r="B47" s="44" t="s">
        <v>108</v>
      </c>
      <c r="C47" s="44" t="s">
        <v>143</v>
      </c>
      <c r="D47" s="44" t="s">
        <v>9</v>
      </c>
      <c r="E47" s="12">
        <v>0</v>
      </c>
      <c r="F47" s="12">
        <v>3.8333734999999999E-4</v>
      </c>
      <c r="G47" s="12">
        <v>241.91314386960002</v>
      </c>
      <c r="H47" s="12">
        <v>241.4883956564</v>
      </c>
      <c r="I47" s="12">
        <v>259.67574224235</v>
      </c>
      <c r="J47" s="12">
        <v>252.83869671329902</v>
      </c>
      <c r="K47" s="12">
        <v>296.72188752300002</v>
      </c>
      <c r="L47" s="12">
        <v>280.52360580679999</v>
      </c>
      <c r="M47" s="12">
        <v>295.79640806169999</v>
      </c>
      <c r="N47" s="12">
        <v>277.13297912140001</v>
      </c>
      <c r="O47" s="12">
        <v>264.00323508304899</v>
      </c>
      <c r="P47" s="12">
        <v>279.3550413767</v>
      </c>
      <c r="Q47" s="12">
        <v>269.91209816285999</v>
      </c>
      <c r="R47" s="12">
        <v>281.40057674335998</v>
      </c>
      <c r="S47" s="12">
        <v>272.9288628772</v>
      </c>
      <c r="T47" s="12">
        <v>301.54666624000004</v>
      </c>
      <c r="U47" s="12">
        <v>287.30925393289999</v>
      </c>
      <c r="V47" s="12">
        <v>298.0398328677</v>
      </c>
      <c r="W47" s="12">
        <v>281.78495846730004</v>
      </c>
      <c r="X47" s="12">
        <v>277.42338351949996</v>
      </c>
      <c r="Y47" s="12">
        <v>286.30619872990002</v>
      </c>
      <c r="Z47" s="12">
        <v>267.17338283579898</v>
      </c>
      <c r="AA47" s="12">
        <v>278.91787859559997</v>
      </c>
      <c r="AB47" s="12">
        <v>269.15687172089997</v>
      </c>
      <c r="AC47" s="12">
        <v>291.71179190799995</v>
      </c>
      <c r="AD47" s="12">
        <v>276.40745072970003</v>
      </c>
    </row>
    <row r="48" spans="1:30" s="34" customFormat="1">
      <c r="A48" s="44" t="s">
        <v>103</v>
      </c>
      <c r="B48" s="44" t="s">
        <v>109</v>
      </c>
      <c r="C48" s="44" t="s">
        <v>144</v>
      </c>
      <c r="D48" s="44" t="s">
        <v>9</v>
      </c>
      <c r="E48" s="12">
        <v>0</v>
      </c>
      <c r="F48" s="12">
        <v>1.26327345E-3</v>
      </c>
      <c r="G48" s="12">
        <v>334.18389256411996</v>
      </c>
      <c r="H48" s="12">
        <v>345.96329346135997</v>
      </c>
      <c r="I48" s="12">
        <v>2548.1268193885999</v>
      </c>
      <c r="J48" s="12">
        <v>2641.6008120146998</v>
      </c>
      <c r="K48" s="12">
        <v>2766.0350261637</v>
      </c>
      <c r="L48" s="12">
        <v>2736.5550395774003</v>
      </c>
      <c r="M48" s="12">
        <v>2794.3651386254</v>
      </c>
      <c r="N48" s="12">
        <v>2635.7720955979999</v>
      </c>
      <c r="O48" s="12">
        <v>2663.7748591546001</v>
      </c>
      <c r="P48" s="12">
        <v>2582.6542462594998</v>
      </c>
      <c r="Q48" s="12">
        <v>2571.6528988719901</v>
      </c>
      <c r="R48" s="12">
        <v>2837.2104172304998</v>
      </c>
      <c r="S48" s="12">
        <v>2875.5759109055998</v>
      </c>
      <c r="T48" s="12">
        <v>2820.6785208275996</v>
      </c>
      <c r="U48" s="12">
        <v>2806.8544181080001</v>
      </c>
      <c r="V48" s="12">
        <v>2810.9908876403001</v>
      </c>
      <c r="W48" s="12">
        <v>2672.1238917164001</v>
      </c>
      <c r="X48" s="12">
        <v>2731.1303708342998</v>
      </c>
      <c r="Y48" s="12">
        <v>2608.6042966253999</v>
      </c>
      <c r="Z48" s="12">
        <v>2559.8017172492996</v>
      </c>
      <c r="AA48" s="12">
        <v>2812.3070894779999</v>
      </c>
      <c r="AB48" s="12">
        <v>2852.1876462609998</v>
      </c>
      <c r="AC48" s="12">
        <v>2762.8007291689996</v>
      </c>
      <c r="AD48" s="12">
        <v>2698.6993895540004</v>
      </c>
    </row>
    <row r="49" spans="1:30" s="34" customFormat="1">
      <c r="A49" s="44" t="s">
        <v>103</v>
      </c>
      <c r="B49" s="44" t="s">
        <v>110</v>
      </c>
      <c r="C49" s="44" t="s">
        <v>145</v>
      </c>
      <c r="D49" s="44" t="s">
        <v>9</v>
      </c>
      <c r="E49" s="12">
        <v>0</v>
      </c>
      <c r="F49" s="12">
        <v>1.627285399999998E-4</v>
      </c>
      <c r="G49" s="12">
        <v>1.8783423999999999E-4</v>
      </c>
      <c r="H49" s="12">
        <v>1.9950462999999898E-4</v>
      </c>
      <c r="I49" s="12">
        <v>637.47848151289998</v>
      </c>
      <c r="J49" s="12">
        <v>666.14811783769994</v>
      </c>
      <c r="K49" s="12">
        <v>712.89834482899994</v>
      </c>
      <c r="L49" s="12">
        <v>655.13606060100005</v>
      </c>
      <c r="M49" s="12">
        <v>692.11166887360002</v>
      </c>
      <c r="N49" s="12">
        <v>654.60174457920004</v>
      </c>
      <c r="O49" s="12">
        <v>640.61284079120003</v>
      </c>
      <c r="P49" s="12">
        <v>662.04138984379995</v>
      </c>
      <c r="Q49" s="12">
        <v>616.07985336080003</v>
      </c>
      <c r="R49" s="12">
        <v>715.78971081699899</v>
      </c>
      <c r="S49" s="12">
        <v>725.62733468650003</v>
      </c>
      <c r="T49" s="12">
        <v>722.66719997410007</v>
      </c>
      <c r="U49" s="12">
        <v>664.53169722359996</v>
      </c>
      <c r="V49" s="12">
        <v>690.616167006399</v>
      </c>
      <c r="W49" s="12">
        <v>658.52263552700003</v>
      </c>
      <c r="X49" s="12">
        <v>645.71420672059992</v>
      </c>
      <c r="Y49" s="12">
        <v>661.58425364039999</v>
      </c>
      <c r="Z49" s="12">
        <v>613.82516090130002</v>
      </c>
      <c r="AA49" s="12">
        <v>708.3580657215</v>
      </c>
      <c r="AB49" s="12">
        <v>737.6577214565001</v>
      </c>
      <c r="AC49" s="12">
        <v>728.85634043300001</v>
      </c>
      <c r="AD49" s="12">
        <v>653.01889093900002</v>
      </c>
    </row>
    <row r="50" spans="1:30" s="34" customFormat="1">
      <c r="A50" s="44" t="s">
        <v>103</v>
      </c>
      <c r="B50" s="44" t="s">
        <v>111</v>
      </c>
      <c r="C50" s="44" t="s">
        <v>30</v>
      </c>
      <c r="D50" s="44" t="s">
        <v>9</v>
      </c>
      <c r="E50" s="12">
        <v>4421.3999999999996</v>
      </c>
      <c r="F50" s="12">
        <v>5542.5607500000006</v>
      </c>
      <c r="G50" s="12">
        <v>10231.6744</v>
      </c>
      <c r="H50" s="12">
        <v>12661.566319999991</v>
      </c>
      <c r="I50" s="12">
        <v>13816.111999999999</v>
      </c>
      <c r="J50" s="12">
        <v>13472.296750000001</v>
      </c>
      <c r="K50" s="12">
        <v>14566.227320000002</v>
      </c>
      <c r="L50" s="12">
        <v>13593.47942</v>
      </c>
      <c r="M50" s="12">
        <v>14651.333899999991</v>
      </c>
      <c r="N50" s="12">
        <v>13645.450599999991</v>
      </c>
      <c r="O50" s="12">
        <v>15485.704959999999</v>
      </c>
      <c r="P50" s="12">
        <v>16500.548470000002</v>
      </c>
      <c r="Q50" s="12">
        <v>16932.485499999992</v>
      </c>
      <c r="R50" s="12">
        <v>17116.515950000001</v>
      </c>
      <c r="S50" s="12">
        <v>16643.573420000001</v>
      </c>
      <c r="T50" s="12">
        <v>17025.0514</v>
      </c>
      <c r="U50" s="12">
        <v>16017.300219999999</v>
      </c>
      <c r="V50" s="12">
        <v>18623.291700000002</v>
      </c>
      <c r="W50" s="12">
        <v>17807.324950000002</v>
      </c>
      <c r="X50" s="12">
        <v>17397.23316</v>
      </c>
      <c r="Y50" s="12">
        <v>16845.92583</v>
      </c>
      <c r="Z50" s="12">
        <v>17030.499899999999</v>
      </c>
      <c r="AA50" s="12">
        <v>17499.559929999999</v>
      </c>
      <c r="AB50" s="12">
        <v>17025.329199999989</v>
      </c>
      <c r="AC50" s="12">
        <v>17239.559600000001</v>
      </c>
      <c r="AD50" s="12">
        <v>16095.18435999999</v>
      </c>
    </row>
    <row r="51" spans="1:30" s="34" customFormat="1">
      <c r="A51" s="44" t="s">
        <v>103</v>
      </c>
      <c r="B51" s="44" t="s">
        <v>112</v>
      </c>
      <c r="C51" s="44" t="s">
        <v>146</v>
      </c>
      <c r="D51" s="44" t="s">
        <v>9</v>
      </c>
      <c r="E51" s="12">
        <v>0</v>
      </c>
      <c r="F51" s="12">
        <v>1.7499745E-4</v>
      </c>
      <c r="G51" s="12">
        <v>3.1897855999999899E-4</v>
      </c>
      <c r="H51" s="12">
        <v>3.3708449999999901E-4</v>
      </c>
      <c r="I51" s="12">
        <v>8.3153928782400008</v>
      </c>
      <c r="J51" s="12">
        <v>8.3437205450299992</v>
      </c>
      <c r="K51" s="12">
        <v>9.3758368485600005</v>
      </c>
      <c r="L51" s="12">
        <v>8.8637171605499994</v>
      </c>
      <c r="M51" s="12">
        <v>9.42561579843</v>
      </c>
      <c r="N51" s="12">
        <v>8.7138617479000011</v>
      </c>
      <c r="O51" s="12">
        <v>8.775577916439989</v>
      </c>
      <c r="P51" s="12">
        <v>9.0736526150999897</v>
      </c>
      <c r="Q51" s="12">
        <v>8.7191018912300002</v>
      </c>
      <c r="R51" s="12">
        <v>9.4888767920399992</v>
      </c>
      <c r="S51" s="12">
        <v>9.3673403084999904</v>
      </c>
      <c r="T51" s="12">
        <v>9.5084183873299999</v>
      </c>
      <c r="U51" s="12">
        <v>9.0880829425999998</v>
      </c>
      <c r="V51" s="12">
        <v>9.3473681387299994</v>
      </c>
      <c r="W51" s="12">
        <v>8.6735730859000011</v>
      </c>
      <c r="X51" s="12">
        <v>8.7773383829</v>
      </c>
      <c r="Y51" s="12">
        <v>9.0054729991999984</v>
      </c>
      <c r="Z51" s="12">
        <v>8.5451229259999995</v>
      </c>
      <c r="AA51" s="12">
        <v>9.2783260810999995</v>
      </c>
      <c r="AB51" s="12">
        <v>9.1353078809999992</v>
      </c>
      <c r="AC51" s="12">
        <v>9.2696285874999997</v>
      </c>
      <c r="AD51" s="12">
        <v>8.7057198681999992</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1290.0848700000001</v>
      </c>
      <c r="F53" s="12">
        <v>9306.0938661841901</v>
      </c>
      <c r="G53" s="12">
        <v>9897.9531657561001</v>
      </c>
      <c r="H53" s="12">
        <v>12971.118699999999</v>
      </c>
      <c r="I53" s="12">
        <v>17862.58914</v>
      </c>
      <c r="J53" s="12">
        <v>16413.510999999999</v>
      </c>
      <c r="K53" s="12">
        <v>17293.919150000002</v>
      </c>
      <c r="L53" s="12">
        <v>17590.577870000001</v>
      </c>
      <c r="M53" s="12">
        <v>18166.909959999997</v>
      </c>
      <c r="N53" s="12">
        <v>17795.687620000001</v>
      </c>
      <c r="O53" s="12">
        <v>17675.20306</v>
      </c>
      <c r="P53" s="12">
        <v>18287.573339999901</v>
      </c>
      <c r="Q53" s="12">
        <v>18661.123370000001</v>
      </c>
      <c r="R53" s="12">
        <v>24402.474860000002</v>
      </c>
      <c r="S53" s="12">
        <v>21851.636999999999</v>
      </c>
      <c r="T53" s="12">
        <v>23259.681699999899</v>
      </c>
      <c r="U53" s="12">
        <v>21982.931700000001</v>
      </c>
      <c r="V53" s="12">
        <v>23364.527149999998</v>
      </c>
      <c r="W53" s="12">
        <v>22900.334799999997</v>
      </c>
      <c r="X53" s="12">
        <v>21837.226999999999</v>
      </c>
      <c r="Y53" s="12">
        <v>22633.6204</v>
      </c>
      <c r="Z53" s="12">
        <v>22711.371999999999</v>
      </c>
      <c r="AA53" s="12">
        <v>24067.208600000002</v>
      </c>
      <c r="AB53" s="12">
        <v>21903.53</v>
      </c>
      <c r="AC53" s="12">
        <v>22696.0425</v>
      </c>
      <c r="AD53" s="12">
        <v>21361.82</v>
      </c>
    </row>
    <row r="54" spans="1:30" s="34" customFormat="1">
      <c r="A54" s="44" t="s">
        <v>173</v>
      </c>
      <c r="B54" s="44" t="s">
        <v>115</v>
      </c>
      <c r="C54" s="44" t="s">
        <v>149</v>
      </c>
      <c r="D54" s="44" t="s">
        <v>9</v>
      </c>
      <c r="E54" s="12">
        <v>380.44547</v>
      </c>
      <c r="F54" s="12">
        <v>1980.0150420496</v>
      </c>
      <c r="G54" s="12">
        <v>4218.5294199999998</v>
      </c>
      <c r="H54" s="12">
        <v>4342.4449000000004</v>
      </c>
      <c r="I54" s="12">
        <v>4520.5176200000005</v>
      </c>
      <c r="J54" s="12">
        <v>4239.6548599999996</v>
      </c>
      <c r="K54" s="12">
        <v>4401.2629999999999</v>
      </c>
      <c r="L54" s="12">
        <v>4197.04216</v>
      </c>
      <c r="M54" s="12">
        <v>4440.1358600000003</v>
      </c>
      <c r="N54" s="12">
        <v>4329.8034600000001</v>
      </c>
      <c r="O54" s="12">
        <v>4305.5633200000002</v>
      </c>
      <c r="P54" s="12">
        <v>4558.991</v>
      </c>
      <c r="Q54" s="12">
        <v>4717.3172000000004</v>
      </c>
      <c r="R54" s="12">
        <v>4624.9830399999992</v>
      </c>
      <c r="S54" s="12">
        <v>4327.7154599999994</v>
      </c>
      <c r="T54" s="12">
        <v>4350.3153299999994</v>
      </c>
      <c r="U54" s="12">
        <v>4199.7505500000007</v>
      </c>
      <c r="V54" s="12">
        <v>4374.2952299999997</v>
      </c>
      <c r="W54" s="12">
        <v>4204.9869200000003</v>
      </c>
      <c r="X54" s="12">
        <v>4131.5847799999992</v>
      </c>
      <c r="Y54" s="12">
        <v>4375.1841000000004</v>
      </c>
      <c r="Z54" s="12">
        <v>4441.4912800000002</v>
      </c>
      <c r="AA54" s="12">
        <v>4451.0725499999999</v>
      </c>
      <c r="AB54" s="12">
        <v>4143.6650299999992</v>
      </c>
      <c r="AC54" s="12">
        <v>4104.8380500000003</v>
      </c>
      <c r="AD54" s="12">
        <v>3696.6235999999999</v>
      </c>
    </row>
    <row r="55" spans="1:30" s="34" customFormat="1">
      <c r="A55" s="44" t="s">
        <v>173</v>
      </c>
      <c r="B55" s="44" t="s">
        <v>116</v>
      </c>
      <c r="C55" s="44" t="s">
        <v>150</v>
      </c>
      <c r="D55" s="44" t="s">
        <v>9</v>
      </c>
      <c r="E55" s="12">
        <v>628.46765000000005</v>
      </c>
      <c r="F55" s="12">
        <v>617.06424641217006</v>
      </c>
      <c r="G55" s="12">
        <v>819.54600701950005</v>
      </c>
      <c r="H55" s="12">
        <v>815.62480375590007</v>
      </c>
      <c r="I55" s="12">
        <v>769.55459014809992</v>
      </c>
      <c r="J55" s="12">
        <v>804.27140528339987</v>
      </c>
      <c r="K55" s="12">
        <v>842.70587440509996</v>
      </c>
      <c r="L55" s="12">
        <v>844.30936683539903</v>
      </c>
      <c r="M55" s="12">
        <v>814.76153015773991</v>
      </c>
      <c r="N55" s="12">
        <v>780.6646367541</v>
      </c>
      <c r="O55" s="12">
        <v>782.60342237049792</v>
      </c>
      <c r="P55" s="12">
        <v>831.86406680315008</v>
      </c>
      <c r="Q55" s="12">
        <v>827.19319423315994</v>
      </c>
      <c r="R55" s="12">
        <v>780.81249035555004</v>
      </c>
      <c r="S55" s="12">
        <v>822.09231697772998</v>
      </c>
      <c r="T55" s="12">
        <v>838.12761602644991</v>
      </c>
      <c r="U55" s="12">
        <v>846.26039727849991</v>
      </c>
      <c r="V55" s="12">
        <v>805.49468083779993</v>
      </c>
      <c r="W55" s="12">
        <v>759.96261861469998</v>
      </c>
      <c r="X55" s="12">
        <v>168.12754608079999</v>
      </c>
      <c r="Y55" s="12">
        <v>180.90588401079899</v>
      </c>
      <c r="Z55" s="12">
        <v>656.14479064</v>
      </c>
      <c r="AA55" s="12">
        <v>631.60640194949997</v>
      </c>
      <c r="AB55" s="12">
        <v>663.06249028640002</v>
      </c>
      <c r="AC55" s="12">
        <v>695.45663516640002</v>
      </c>
      <c r="AD55" s="12">
        <v>713.42621266599997</v>
      </c>
    </row>
    <row r="56" spans="1:30" s="34" customFormat="1">
      <c r="A56" s="44" t="s">
        <v>173</v>
      </c>
      <c r="B56" s="44" t="s">
        <v>117</v>
      </c>
      <c r="C56" s="44" t="s">
        <v>151</v>
      </c>
      <c r="D56" s="44" t="s">
        <v>9</v>
      </c>
      <c r="E56" s="12">
        <v>0</v>
      </c>
      <c r="F56" s="12">
        <v>1.9922014E-3</v>
      </c>
      <c r="G56" s="12">
        <v>2.0985966999999901E-3</v>
      </c>
      <c r="H56" s="12">
        <v>2.1899492000000001E-3</v>
      </c>
      <c r="I56" s="12">
        <v>1.8137031999999999E-3</v>
      </c>
      <c r="J56" s="12">
        <v>2.0297574400000001E-3</v>
      </c>
      <c r="K56" s="12">
        <v>2.0366057999999998E-3</v>
      </c>
      <c r="L56" s="12">
        <v>2.036875599999999E-3</v>
      </c>
      <c r="M56" s="12">
        <v>1.9496664000000002E-3</v>
      </c>
      <c r="N56" s="12">
        <v>1.982832459999989E-3</v>
      </c>
      <c r="O56" s="12">
        <v>1.9786287600000001E-3</v>
      </c>
      <c r="P56" s="12">
        <v>2.1135333E-3</v>
      </c>
      <c r="Q56" s="12">
        <v>2.1781051699999998E-3</v>
      </c>
      <c r="R56" s="12">
        <v>1.79923959999999E-3</v>
      </c>
      <c r="S56" s="12">
        <v>2.0078003599999991E-3</v>
      </c>
      <c r="T56" s="12">
        <v>1.9960680999999997E-3</v>
      </c>
      <c r="U56" s="12">
        <v>2.9185610000000001E-3</v>
      </c>
      <c r="V56" s="12">
        <v>2.6225567000000001E-3</v>
      </c>
      <c r="W56" s="12">
        <v>2.6208921000000001E-3</v>
      </c>
      <c r="X56" s="12">
        <v>2.6296643E-3</v>
      </c>
      <c r="Y56" s="12">
        <v>2.8014365999999998E-3</v>
      </c>
      <c r="Z56" s="12">
        <v>5.0876013999999999E-3</v>
      </c>
      <c r="AA56" s="12">
        <v>4.2063168999999902E-3</v>
      </c>
      <c r="AB56" s="12">
        <v>5.1414388999999998E-3</v>
      </c>
      <c r="AC56" s="12">
        <v>7.3293326000000002E-3</v>
      </c>
      <c r="AD56" s="12">
        <v>129.79402590429999</v>
      </c>
    </row>
    <row r="57" spans="1:30" s="34" customFormat="1">
      <c r="A57" s="44" t="s">
        <v>173</v>
      </c>
      <c r="B57" s="44" t="s">
        <v>118</v>
      </c>
      <c r="C57" s="44" t="s">
        <v>152</v>
      </c>
      <c r="D57" s="44" t="s">
        <v>9</v>
      </c>
      <c r="E57" s="12">
        <v>0</v>
      </c>
      <c r="F57" s="12">
        <v>5.0181811999999997E-4</v>
      </c>
      <c r="G57" s="12">
        <v>5.1493354999999994E-4</v>
      </c>
      <c r="H57" s="12">
        <v>5.2622944E-4</v>
      </c>
      <c r="I57" s="12">
        <v>5.5556119999999995E-4</v>
      </c>
      <c r="J57" s="12">
        <v>5.7852363999999902E-4</v>
      </c>
      <c r="K57" s="12">
        <v>5.2491839999999903E-4</v>
      </c>
      <c r="L57" s="12">
        <v>5.2525130999999802E-4</v>
      </c>
      <c r="M57" s="12">
        <v>5.3290435999999992E-4</v>
      </c>
      <c r="N57" s="12">
        <v>5.5179025E-4</v>
      </c>
      <c r="O57" s="12">
        <v>5.1350197E-4</v>
      </c>
      <c r="P57" s="12">
        <v>5.5807056999999894E-4</v>
      </c>
      <c r="Q57" s="12">
        <v>5.7450635999999999E-4</v>
      </c>
      <c r="R57" s="12">
        <v>5.2419979999999999E-4</v>
      </c>
      <c r="S57" s="12">
        <v>5.6646044999999904E-4</v>
      </c>
      <c r="T57" s="12">
        <v>6.0233842999999894E-4</v>
      </c>
      <c r="U57" s="12">
        <v>9.5634079999999894E-4</v>
      </c>
      <c r="V57" s="12">
        <v>9.4405089999999899E-4</v>
      </c>
      <c r="W57" s="12">
        <v>9.4555052999999991E-4</v>
      </c>
      <c r="X57" s="12">
        <v>8.7489966999999998E-4</v>
      </c>
      <c r="Y57" s="12">
        <v>9.4620715999999905E-4</v>
      </c>
      <c r="Z57" s="12">
        <v>1.2509025000000001E-3</v>
      </c>
      <c r="AA57" s="12">
        <v>1.13949803E-3</v>
      </c>
      <c r="AB57" s="12">
        <v>1.7288276000000003E-3</v>
      </c>
      <c r="AC57" s="12">
        <v>1.6981243000000002E-3</v>
      </c>
      <c r="AD57" s="12">
        <v>2.6544839299999998E-3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313.14947999999998</v>
      </c>
      <c r="F59" s="12">
        <v>1130.23477</v>
      </c>
      <c r="G59" s="12">
        <v>1211.5212200000001</v>
      </c>
      <c r="H59" s="12">
        <v>1162.7314099999999</v>
      </c>
      <c r="I59" s="12">
        <v>1230.5929900000001</v>
      </c>
      <c r="J59" s="12">
        <v>1189.3638000000001</v>
      </c>
      <c r="K59" s="12">
        <v>1323.9954499999999</v>
      </c>
      <c r="L59" s="12">
        <v>1328.6139800000001</v>
      </c>
      <c r="M59" s="12">
        <v>1213.8498500000001</v>
      </c>
      <c r="N59" s="12">
        <v>1251.0574999999999</v>
      </c>
      <c r="O59" s="12">
        <v>1237.76332</v>
      </c>
      <c r="P59" s="12">
        <v>1303.4341899999999</v>
      </c>
      <c r="Q59" s="12">
        <v>1259.90436</v>
      </c>
      <c r="R59" s="12">
        <v>1256.47345</v>
      </c>
      <c r="S59" s="12">
        <v>1223.4362999999998</v>
      </c>
      <c r="T59" s="12">
        <v>1310.794899999999</v>
      </c>
      <c r="U59" s="12">
        <v>1235.4454399999991</v>
      </c>
      <c r="V59" s="12">
        <v>1111.0361599999999</v>
      </c>
      <c r="W59" s="12">
        <v>1135.915</v>
      </c>
      <c r="X59" s="12">
        <v>1100.04162</v>
      </c>
      <c r="Y59" s="12">
        <v>1185.18822</v>
      </c>
      <c r="Z59" s="12">
        <v>1095.2026899999992</v>
      </c>
      <c r="AA59" s="12">
        <v>1123.2298000000001</v>
      </c>
      <c r="AB59" s="12">
        <v>1120.2243899999989</v>
      </c>
      <c r="AC59" s="12">
        <v>1192.1959299999999</v>
      </c>
      <c r="AD59" s="12">
        <v>1219.8476599999999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4903.4669699999995</v>
      </c>
      <c r="F62" s="12">
        <v>4748.3749720830401</v>
      </c>
      <c r="G62" s="12">
        <v>4651.2985934653298</v>
      </c>
      <c r="H62" s="12">
        <v>7490.5431114467983</v>
      </c>
      <c r="I62" s="12">
        <v>6938.0866106059975</v>
      </c>
      <c r="J62" s="12">
        <v>7577.7851392769999</v>
      </c>
      <c r="K62" s="12">
        <v>7457.8516396636996</v>
      </c>
      <c r="L62" s="12">
        <v>8142.5489528196003</v>
      </c>
      <c r="M62" s="12">
        <v>7337.3415845563004</v>
      </c>
      <c r="N62" s="12">
        <v>7204.7997414006959</v>
      </c>
      <c r="O62" s="12">
        <v>6656.2903875217989</v>
      </c>
      <c r="P62" s="12">
        <v>6914.9985202969992</v>
      </c>
      <c r="Q62" s="12">
        <v>7070.2526113509994</v>
      </c>
      <c r="R62" s="12">
        <v>6245.438692260399</v>
      </c>
      <c r="S62" s="12">
        <v>6719.7013618069986</v>
      </c>
      <c r="T62" s="12">
        <v>6268.545431886997</v>
      </c>
      <c r="U62" s="12">
        <v>6848.7101701579886</v>
      </c>
      <c r="V62" s="12">
        <v>6124.0711085312987</v>
      </c>
      <c r="W62" s="12">
        <v>6131.6486870239969</v>
      </c>
      <c r="X62" s="12">
        <v>5811.9988255590006</v>
      </c>
      <c r="Y62" s="12">
        <v>5186.2917476233979</v>
      </c>
      <c r="Z62" s="12">
        <v>5395.1609193727982</v>
      </c>
      <c r="AA62" s="12">
        <v>4938.8251784484</v>
      </c>
      <c r="AB62" s="12">
        <v>4805.7258321789986</v>
      </c>
      <c r="AC62" s="12">
        <v>4457.9642988690002</v>
      </c>
      <c r="AD62" s="12">
        <v>3030.2685066217</v>
      </c>
    </row>
    <row r="63" spans="1:30" s="34" customFormat="1">
      <c r="A63" s="44" t="s">
        <v>174</v>
      </c>
      <c r="B63" s="44" t="s">
        <v>124</v>
      </c>
      <c r="C63" s="44" t="s">
        <v>158</v>
      </c>
      <c r="D63" s="44" t="s">
        <v>9</v>
      </c>
      <c r="E63" s="12">
        <v>5669.8841359999997</v>
      </c>
      <c r="F63" s="12">
        <v>8261.0620180746464</v>
      </c>
      <c r="G63" s="12">
        <v>8241.566403427918</v>
      </c>
      <c r="H63" s="12">
        <v>8802.0837358341996</v>
      </c>
      <c r="I63" s="12">
        <v>8052.1013463634972</v>
      </c>
      <c r="J63" s="12">
        <v>8839.3348404254994</v>
      </c>
      <c r="K63" s="12">
        <v>8676.1408841612993</v>
      </c>
      <c r="L63" s="12">
        <v>9416.345945355697</v>
      </c>
      <c r="M63" s="12">
        <v>8389.108594396399</v>
      </c>
      <c r="N63" s="12">
        <v>8459.1112460551994</v>
      </c>
      <c r="O63" s="12">
        <v>8694.5229141010004</v>
      </c>
      <c r="P63" s="12">
        <v>9040.0712216222964</v>
      </c>
      <c r="Q63" s="12">
        <v>9254.4482100128007</v>
      </c>
      <c r="R63" s="12">
        <v>8094.6736360025998</v>
      </c>
      <c r="S63" s="12">
        <v>8015.7166303929898</v>
      </c>
      <c r="T63" s="12">
        <v>7390.3869818840994</v>
      </c>
      <c r="U63" s="12">
        <v>7680.4150414718006</v>
      </c>
      <c r="V63" s="12">
        <v>6642.7309001532576</v>
      </c>
      <c r="W63" s="12">
        <v>6787.8857533875989</v>
      </c>
      <c r="X63" s="12">
        <v>6460.4101917405005</v>
      </c>
      <c r="Y63" s="12">
        <v>6840.6932338400002</v>
      </c>
      <c r="Z63" s="12">
        <v>4481.9903573067004</v>
      </c>
      <c r="AA63" s="12">
        <v>3965.0818936569999</v>
      </c>
      <c r="AB63" s="12">
        <v>4693.7291800000003</v>
      </c>
      <c r="AC63" s="12">
        <v>5005.8439799999987</v>
      </c>
      <c r="AD63" s="12">
        <v>5927.8145999999997</v>
      </c>
    </row>
    <row r="64" spans="1:30" s="34" customFormat="1">
      <c r="A64" s="44" t="s">
        <v>174</v>
      </c>
      <c r="B64" s="44" t="s">
        <v>125</v>
      </c>
      <c r="C64" s="44" t="s">
        <v>159</v>
      </c>
      <c r="D64" s="44" t="s">
        <v>9</v>
      </c>
      <c r="E64" s="12">
        <v>0</v>
      </c>
      <c r="F64" s="12">
        <v>2.0774731E-4</v>
      </c>
      <c r="G64" s="12">
        <v>5.7068376999999996E-4</v>
      </c>
      <c r="H64" s="12">
        <v>1071.1284975127001</v>
      </c>
      <c r="I64" s="12">
        <v>957.22389504019998</v>
      </c>
      <c r="J64" s="12">
        <v>1006.6643061044</v>
      </c>
      <c r="K64" s="12">
        <v>996.65138597685996</v>
      </c>
      <c r="L64" s="12">
        <v>1079.84986160156</v>
      </c>
      <c r="M64" s="12">
        <v>998.64553375693993</v>
      </c>
      <c r="N64" s="12">
        <v>988.82356365520002</v>
      </c>
      <c r="O64" s="12">
        <v>1012.3119905024</v>
      </c>
      <c r="P64" s="12">
        <v>1002.6601865021399</v>
      </c>
      <c r="Q64" s="12">
        <v>1102.4990389019001</v>
      </c>
      <c r="R64" s="12">
        <v>960.17157546546002</v>
      </c>
      <c r="S64" s="12">
        <v>978.17593707520007</v>
      </c>
      <c r="T64" s="12">
        <v>912.46754364132994</v>
      </c>
      <c r="U64" s="12">
        <v>987.48460835034996</v>
      </c>
      <c r="V64" s="12">
        <v>906.35979882284903</v>
      </c>
      <c r="W64" s="12">
        <v>922.00129845182994</v>
      </c>
      <c r="X64" s="12">
        <v>938.73995420920005</v>
      </c>
      <c r="Y64" s="12">
        <v>942.49250533006</v>
      </c>
      <c r="Z64" s="12">
        <v>1056.58093790627</v>
      </c>
      <c r="AA64" s="12">
        <v>940.31902078576002</v>
      </c>
      <c r="AB64" s="12">
        <v>968.61206494896999</v>
      </c>
      <c r="AC64" s="12">
        <v>921.83222322879999</v>
      </c>
      <c r="AD64" s="12">
        <v>1027.7383368357</v>
      </c>
    </row>
    <row r="65" spans="1:30" s="34" customFormat="1">
      <c r="A65" s="44" t="s">
        <v>174</v>
      </c>
      <c r="B65" s="44" t="s">
        <v>126</v>
      </c>
      <c r="C65" s="44" t="s">
        <v>160</v>
      </c>
      <c r="D65" s="44" t="s">
        <v>9</v>
      </c>
      <c r="E65" s="12">
        <v>0</v>
      </c>
      <c r="F65" s="12">
        <v>1.1195421699999999E-4</v>
      </c>
      <c r="G65" s="12">
        <v>3.1054305E-4</v>
      </c>
      <c r="H65" s="12">
        <v>1.9499118699999999E-3</v>
      </c>
      <c r="I65" s="12">
        <v>1.7069339999999989E-3</v>
      </c>
      <c r="J65" s="12">
        <v>1.8682455999999999E-3</v>
      </c>
      <c r="K65" s="12">
        <v>1.7705283700000002E-3</v>
      </c>
      <c r="L65" s="12">
        <v>1.7938364999999898E-3</v>
      </c>
      <c r="M65" s="12">
        <v>1.8759142000000001E-3</v>
      </c>
      <c r="N65" s="12">
        <v>1.9180932999999999E-3</v>
      </c>
      <c r="O65" s="12">
        <v>1.7463679400000001E-3</v>
      </c>
      <c r="P65" s="12">
        <v>1.9261847400000001E-3</v>
      </c>
      <c r="Q65" s="12">
        <v>1.90335034E-3</v>
      </c>
      <c r="R65" s="12">
        <v>1.6276158499999999E-3</v>
      </c>
      <c r="S65" s="12">
        <v>1.7138054999999998E-3</v>
      </c>
      <c r="T65" s="12">
        <v>1.63104105E-3</v>
      </c>
      <c r="U65" s="12">
        <v>1.6773377000000001E-3</v>
      </c>
      <c r="V65" s="12">
        <v>1.7277015999999999E-3</v>
      </c>
      <c r="W65" s="12">
        <v>1.73954813E-3</v>
      </c>
      <c r="X65" s="12">
        <v>1.5653341999999999E-3</v>
      </c>
      <c r="Y65" s="12">
        <v>1.7171097600000001E-3</v>
      </c>
      <c r="Z65" s="12">
        <v>2.1243203299999998E-3</v>
      </c>
      <c r="AA65" s="12">
        <v>1.8532733E-3</v>
      </c>
      <c r="AB65" s="12">
        <v>2.0021212999999987E-3</v>
      </c>
      <c r="AC65" s="12">
        <v>2.4147179999999902E-3</v>
      </c>
      <c r="AD65" s="12">
        <v>2.6608372000000002E-3</v>
      </c>
    </row>
    <row r="66" spans="1:30" s="34" customFormat="1">
      <c r="A66" s="44" t="s">
        <v>175</v>
      </c>
      <c r="B66" s="44" t="s">
        <v>127</v>
      </c>
      <c r="C66" s="44" t="s">
        <v>161</v>
      </c>
      <c r="D66" s="44" t="s">
        <v>9</v>
      </c>
      <c r="E66" s="12">
        <v>659.151794</v>
      </c>
      <c r="F66" s="12">
        <v>628.07240172883894</v>
      </c>
      <c r="G66" s="12">
        <v>768.52825342943004</v>
      </c>
      <c r="H66" s="12">
        <v>1562.5265215594</v>
      </c>
      <c r="I66" s="12">
        <v>1773.1038058302988</v>
      </c>
      <c r="J66" s="12">
        <v>1891.9829972222003</v>
      </c>
      <c r="K66" s="12">
        <v>1837.5437759900999</v>
      </c>
      <c r="L66" s="12">
        <v>2096.9936325509002</v>
      </c>
      <c r="M66" s="12">
        <v>1878.9663198213998</v>
      </c>
      <c r="N66" s="12">
        <v>1848.7085551590001</v>
      </c>
      <c r="O66" s="12">
        <v>1852.8743620923988</v>
      </c>
      <c r="P66" s="12">
        <v>1744.7573233319001</v>
      </c>
      <c r="Q66" s="12">
        <v>1806.4264813561999</v>
      </c>
      <c r="R66" s="12">
        <v>1603.6504001156998</v>
      </c>
      <c r="S66" s="12">
        <v>1376.299711956</v>
      </c>
      <c r="T66" s="12">
        <v>1316.2258884637999</v>
      </c>
      <c r="U66" s="12">
        <v>1478.5410440000001</v>
      </c>
      <c r="V66" s="12">
        <v>2805.6509999999998</v>
      </c>
      <c r="W66" s="12">
        <v>2754.1495999999997</v>
      </c>
      <c r="X66" s="12">
        <v>2671.6523999999999</v>
      </c>
      <c r="Y66" s="12">
        <v>3320.7527</v>
      </c>
      <c r="Z66" s="12">
        <v>3481.0075999999999</v>
      </c>
      <c r="AA66" s="12">
        <v>3128.3053</v>
      </c>
      <c r="AB66" s="12">
        <v>3491.9926999999998</v>
      </c>
      <c r="AC66" s="12">
        <v>3291.9081999999999</v>
      </c>
      <c r="AD66" s="12">
        <v>3778.8670000000002</v>
      </c>
    </row>
    <row r="67" spans="1:30" s="34" customFormat="1">
      <c r="A67" s="44" t="s">
        <v>175</v>
      </c>
      <c r="B67" s="44" t="s">
        <v>128</v>
      </c>
      <c r="C67" s="44" t="s">
        <v>162</v>
      </c>
      <c r="D67" s="44" t="s">
        <v>9</v>
      </c>
      <c r="E67" s="12">
        <v>0</v>
      </c>
      <c r="F67" s="12">
        <v>9.0169565999999904E-5</v>
      </c>
      <c r="G67" s="12">
        <v>7.0157532999999897E-4</v>
      </c>
      <c r="H67" s="12">
        <v>6.8945679000000006E-4</v>
      </c>
      <c r="I67" s="12">
        <v>8.0604349999999897E-4</v>
      </c>
      <c r="J67" s="12">
        <v>8.9846447999999989E-4</v>
      </c>
      <c r="K67" s="12">
        <v>8.7507008000000004E-4</v>
      </c>
      <c r="L67" s="12">
        <v>8.69321669999999E-4</v>
      </c>
      <c r="M67" s="12">
        <v>8.2444217999999797E-4</v>
      </c>
      <c r="N67" s="12">
        <v>8.7170713999999998E-4</v>
      </c>
      <c r="O67" s="12">
        <v>8.3439374999999994E-4</v>
      </c>
      <c r="P67" s="12">
        <v>9.8575729999999888E-4</v>
      </c>
      <c r="Q67" s="12">
        <v>9.4990981999999995E-4</v>
      </c>
      <c r="R67" s="12">
        <v>8.0483572999999898E-4</v>
      </c>
      <c r="S67" s="12">
        <v>9.4649693999999897E-4</v>
      </c>
      <c r="T67" s="12">
        <v>1.40835203E-3</v>
      </c>
      <c r="U67" s="12">
        <v>1.6234391E-3</v>
      </c>
      <c r="V67" s="12">
        <v>2.0042968999999999E-3</v>
      </c>
      <c r="W67" s="12">
        <v>2.11073289999999E-3</v>
      </c>
      <c r="X67" s="12">
        <v>2.0117984000000001E-3</v>
      </c>
      <c r="Y67" s="12">
        <v>3.1376815E-3</v>
      </c>
      <c r="Z67" s="12">
        <v>3.0714718000000004E-3</v>
      </c>
      <c r="AA67" s="12">
        <v>2.6170888999999999E-3</v>
      </c>
      <c r="AB67" s="12">
        <v>2.8443511999999898E-3</v>
      </c>
      <c r="AC67" s="12">
        <v>3.3729963999999998E-3</v>
      </c>
      <c r="AD67" s="12">
        <v>3.4822198999999998E-3</v>
      </c>
    </row>
    <row r="68" spans="1:30" s="34" customFormat="1">
      <c r="A68" s="44" t="s">
        <v>175</v>
      </c>
      <c r="B68" s="44" t="s">
        <v>129</v>
      </c>
      <c r="C68" s="44" t="s">
        <v>163</v>
      </c>
      <c r="D68" s="44" t="s">
        <v>9</v>
      </c>
      <c r="E68" s="12">
        <v>3967.704189999999</v>
      </c>
      <c r="F68" s="12">
        <v>4520.6111072402282</v>
      </c>
      <c r="G68" s="12">
        <v>5900.6075399999982</v>
      </c>
      <c r="H68" s="12">
        <v>5835.730329999994</v>
      </c>
      <c r="I68" s="12">
        <v>5312.5836499999996</v>
      </c>
      <c r="J68" s="12">
        <v>5428.3433499999974</v>
      </c>
      <c r="K68" s="12">
        <v>5475.05267</v>
      </c>
      <c r="L68" s="12">
        <v>5769.8446099999974</v>
      </c>
      <c r="M68" s="12">
        <v>5240.8782399999982</v>
      </c>
      <c r="N68" s="12">
        <v>5079.7924299999968</v>
      </c>
      <c r="O68" s="12">
        <v>4775.2213199999878</v>
      </c>
      <c r="P68" s="12">
        <v>5240.479919999997</v>
      </c>
      <c r="Q68" s="12">
        <v>4648.8166899999997</v>
      </c>
      <c r="R68" s="12">
        <v>4375.8020299999989</v>
      </c>
      <c r="S68" s="12">
        <v>4503.4558799999995</v>
      </c>
      <c r="T68" s="12">
        <v>3537.8094199999991</v>
      </c>
      <c r="U68" s="12">
        <v>3754.0534799999996</v>
      </c>
      <c r="V68" s="12">
        <v>3401.5651199999979</v>
      </c>
      <c r="W68" s="12">
        <v>3480.9359300000001</v>
      </c>
      <c r="X68" s="12">
        <v>2662.8916800000002</v>
      </c>
      <c r="Y68" s="12">
        <v>3180.4675200000001</v>
      </c>
      <c r="Z68" s="12">
        <v>4601.8721099999993</v>
      </c>
      <c r="AA68" s="12">
        <v>4230.4252400000005</v>
      </c>
      <c r="AB68" s="12">
        <v>4403.8361799999993</v>
      </c>
      <c r="AC68" s="12">
        <v>4479.8007799999996</v>
      </c>
      <c r="AD68" s="12">
        <v>4865.8044399999981</v>
      </c>
    </row>
    <row r="69" spans="1:30" s="34" customFormat="1">
      <c r="A69" s="44" t="s">
        <v>175</v>
      </c>
      <c r="B69" s="44" t="s">
        <v>130</v>
      </c>
      <c r="C69" s="44" t="s">
        <v>164</v>
      </c>
      <c r="D69" s="44" t="s">
        <v>9</v>
      </c>
      <c r="E69" s="12">
        <v>237.28665000000001</v>
      </c>
      <c r="F69" s="12">
        <v>193.10520836391296</v>
      </c>
      <c r="G69" s="12">
        <v>304.19513488882899</v>
      </c>
      <c r="H69" s="12">
        <v>307.13622839234995</v>
      </c>
      <c r="I69" s="12">
        <v>374.65470144450001</v>
      </c>
      <c r="J69" s="12">
        <v>273.98233976430004</v>
      </c>
      <c r="K69" s="12">
        <v>270.10930299720002</v>
      </c>
      <c r="L69" s="12">
        <v>307.07320480760001</v>
      </c>
      <c r="M69" s="12">
        <v>271.33131426723997</v>
      </c>
      <c r="N69" s="12">
        <v>286.49858197879996</v>
      </c>
      <c r="O69" s="12">
        <v>266.113365387199</v>
      </c>
      <c r="P69" s="12">
        <v>308.2506569359</v>
      </c>
      <c r="Q69" s="12">
        <v>292.73730800460004</v>
      </c>
      <c r="R69" s="12">
        <v>281.34298459669998</v>
      </c>
      <c r="S69" s="12">
        <v>292.72739650459999</v>
      </c>
      <c r="T69" s="12">
        <v>286.56392048370003</v>
      </c>
      <c r="U69" s="12">
        <v>343.6490232525</v>
      </c>
      <c r="V69" s="12">
        <v>302.57211970500003</v>
      </c>
      <c r="W69" s="12">
        <v>314.67150419149999</v>
      </c>
      <c r="X69" s="12">
        <v>291.6945470755</v>
      </c>
      <c r="Y69" s="12">
        <v>334.95729834039997</v>
      </c>
      <c r="Z69" s="12">
        <v>308.55408649519995</v>
      </c>
      <c r="AA69" s="12">
        <v>295.71251436599999</v>
      </c>
      <c r="AB69" s="12">
        <v>303.71176738499901</v>
      </c>
      <c r="AC69" s="12">
        <v>287.48339519580003</v>
      </c>
      <c r="AD69" s="12">
        <v>333.55007095559995</v>
      </c>
    </row>
    <row r="70" spans="1:30" s="34" customFormat="1">
      <c r="A70" s="44" t="s">
        <v>175</v>
      </c>
      <c r="B70" s="44" t="s">
        <v>131</v>
      </c>
      <c r="C70" s="44" t="s">
        <v>165</v>
      </c>
      <c r="D70" s="44" t="s">
        <v>9</v>
      </c>
      <c r="E70" s="12">
        <v>1280.60653</v>
      </c>
      <c r="F70" s="12">
        <v>1145.66833</v>
      </c>
      <c r="G70" s="12">
        <v>1364.8886799999991</v>
      </c>
      <c r="H70" s="12">
        <v>1382.6878000000002</v>
      </c>
      <c r="I70" s="12">
        <v>1250.573069999999</v>
      </c>
      <c r="J70" s="12">
        <v>1278.8983499999999</v>
      </c>
      <c r="K70" s="12">
        <v>1314.6692599999999</v>
      </c>
      <c r="L70" s="12">
        <v>1308.8408300000001</v>
      </c>
      <c r="M70" s="12">
        <v>1215.0967000000001</v>
      </c>
      <c r="N70" s="12">
        <v>1251.3276699999999</v>
      </c>
      <c r="O70" s="12">
        <v>1228.8703799999989</v>
      </c>
      <c r="P70" s="12">
        <v>1336.15093</v>
      </c>
      <c r="Q70" s="12">
        <v>1372.2759700000001</v>
      </c>
      <c r="R70" s="12">
        <v>1293.4634100000001</v>
      </c>
      <c r="S70" s="12">
        <v>1326.45739</v>
      </c>
      <c r="T70" s="12">
        <v>1361.76242</v>
      </c>
      <c r="U70" s="12">
        <v>1371.09663</v>
      </c>
      <c r="V70" s="12">
        <v>1246.23146</v>
      </c>
      <c r="W70" s="12">
        <v>1274.6884</v>
      </c>
      <c r="X70" s="12">
        <v>1241.6601199999991</v>
      </c>
      <c r="Y70" s="12">
        <v>1355.73541</v>
      </c>
      <c r="Z70" s="12">
        <v>607.13080000000002</v>
      </c>
      <c r="AA70" s="12">
        <v>508.42455999999999</v>
      </c>
      <c r="AB70" s="12">
        <v>510.77017000000001</v>
      </c>
      <c r="AC70" s="12">
        <v>520.87334999999996</v>
      </c>
      <c r="AD70" s="12">
        <v>570.11469999999997</v>
      </c>
    </row>
    <row r="71" spans="1:30" s="34" customFormat="1">
      <c r="A71" s="44" t="s">
        <v>175</v>
      </c>
      <c r="B71" s="44" t="s">
        <v>132</v>
      </c>
      <c r="C71" s="44" t="s">
        <v>166</v>
      </c>
      <c r="D71" s="44" t="s">
        <v>9</v>
      </c>
      <c r="E71" s="12">
        <v>0</v>
      </c>
      <c r="F71" s="12">
        <v>1.6353784599999998E-4</v>
      </c>
      <c r="G71" s="12">
        <v>1.7909284499999999E-3</v>
      </c>
      <c r="H71" s="12">
        <v>1.8128404199999899E-3</v>
      </c>
      <c r="I71" s="12">
        <v>1929.5035002309999</v>
      </c>
      <c r="J71" s="12">
        <v>1899.2080916267998</v>
      </c>
      <c r="K71" s="12">
        <v>1932.5708022373001</v>
      </c>
      <c r="L71" s="12">
        <v>1906.578614993</v>
      </c>
      <c r="M71" s="12">
        <v>1858.4342305015</v>
      </c>
      <c r="N71" s="12">
        <v>1811.7888570353</v>
      </c>
      <c r="O71" s="12">
        <v>1720.3802774605001</v>
      </c>
      <c r="P71" s="12">
        <v>1857.5828625956999</v>
      </c>
      <c r="Q71" s="12">
        <v>1839.3939667166001</v>
      </c>
      <c r="R71" s="12">
        <v>2000.1700658988</v>
      </c>
      <c r="S71" s="12">
        <v>1971.8545435466001</v>
      </c>
      <c r="T71" s="12">
        <v>2013.53039028849</v>
      </c>
      <c r="U71" s="12">
        <v>2005.3015983171999</v>
      </c>
      <c r="V71" s="12">
        <v>1914.9872090561998</v>
      </c>
      <c r="W71" s="12">
        <v>1850.3889064580001</v>
      </c>
      <c r="X71" s="12">
        <v>1733.12883468</v>
      </c>
      <c r="Y71" s="12">
        <v>1872.2860742073901</v>
      </c>
      <c r="Z71" s="12">
        <v>1771.0938516389999</v>
      </c>
      <c r="AA71" s="12">
        <v>1948.565482621</v>
      </c>
      <c r="AB71" s="12">
        <v>1910.085737115</v>
      </c>
      <c r="AC71" s="12">
        <v>1899.68514588059</v>
      </c>
      <c r="AD71" s="12">
        <v>1893.5391485360001</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296.44579999999996</v>
      </c>
      <c r="F73" s="12">
        <v>263.38978139264003</v>
      </c>
      <c r="G73" s="12">
        <v>336.29091749560001</v>
      </c>
      <c r="H73" s="12">
        <v>332.17090551370001</v>
      </c>
      <c r="I73" s="12">
        <v>329.18063154650002</v>
      </c>
      <c r="J73" s="12">
        <v>337.59109206149998</v>
      </c>
      <c r="K73" s="12">
        <v>170.659480823</v>
      </c>
      <c r="L73" s="12">
        <v>157.4609188467</v>
      </c>
      <c r="M73" s="12">
        <v>134.26310826550002</v>
      </c>
      <c r="N73" s="12">
        <v>133.78234074999997</v>
      </c>
      <c r="O73" s="12">
        <v>137.19463338930001</v>
      </c>
      <c r="P73" s="12">
        <v>0.42487815639999998</v>
      </c>
      <c r="Q73" s="12">
        <v>0.41241151030000001</v>
      </c>
      <c r="R73" s="12">
        <v>337.26822974000004</v>
      </c>
      <c r="S73" s="12">
        <v>345.31537623899999</v>
      </c>
      <c r="T73" s="12">
        <v>407.85532000000001</v>
      </c>
      <c r="U73" s="12">
        <v>1030.51406</v>
      </c>
      <c r="V73" s="12">
        <v>911.07956999999999</v>
      </c>
      <c r="W73" s="12">
        <v>908.49443299999984</v>
      </c>
      <c r="X73" s="12">
        <v>863.23008299999901</v>
      </c>
      <c r="Y73" s="12">
        <v>994.22998999999993</v>
      </c>
      <c r="Z73" s="12">
        <v>895.02471500000001</v>
      </c>
      <c r="AA73" s="12">
        <v>886.09285</v>
      </c>
      <c r="AB73" s="12">
        <v>906.32150999999999</v>
      </c>
      <c r="AC73" s="12">
        <v>862.96176400000002</v>
      </c>
      <c r="AD73" s="12">
        <v>987.09668399999896</v>
      </c>
    </row>
    <row r="74" spans="1:30" s="34" customFormat="1">
      <c r="A74" s="44" t="s">
        <v>175</v>
      </c>
      <c r="B74" s="44" t="s">
        <v>135</v>
      </c>
      <c r="C74" s="44" t="s">
        <v>169</v>
      </c>
      <c r="D74" s="44" t="s">
        <v>9</v>
      </c>
      <c r="E74" s="12">
        <v>0</v>
      </c>
      <c r="F74" s="12">
        <v>1.44447935E-4</v>
      </c>
      <c r="G74" s="12">
        <v>763.35411493603999</v>
      </c>
      <c r="H74" s="12">
        <v>738.55486658029997</v>
      </c>
      <c r="I74" s="12">
        <v>691.19047302319996</v>
      </c>
      <c r="J74" s="12">
        <v>710.22225435259998</v>
      </c>
      <c r="K74" s="12">
        <v>707.16032260320003</v>
      </c>
      <c r="L74" s="12">
        <v>779.62387018660002</v>
      </c>
      <c r="M74" s="12">
        <v>706.99345791619999</v>
      </c>
      <c r="N74" s="12">
        <v>701.56520224940004</v>
      </c>
      <c r="O74" s="12">
        <v>667.65944849979996</v>
      </c>
      <c r="P74" s="12">
        <v>766.76089179330006</v>
      </c>
      <c r="Q74" s="12">
        <v>737.42368386210001</v>
      </c>
      <c r="R74" s="12">
        <v>731.62029820739997</v>
      </c>
      <c r="S74" s="12">
        <v>746.43698877459894</v>
      </c>
      <c r="T74" s="12">
        <v>761.8883400149</v>
      </c>
      <c r="U74" s="12">
        <v>853.37513399960005</v>
      </c>
      <c r="V74" s="12">
        <v>795.58392748450001</v>
      </c>
      <c r="W74" s="12">
        <v>783.83659544919999</v>
      </c>
      <c r="X74" s="12">
        <v>740.49032507449897</v>
      </c>
      <c r="Y74" s="12">
        <v>848.8067906883</v>
      </c>
      <c r="Z74" s="12">
        <v>771.41301410239998</v>
      </c>
      <c r="AA74" s="12">
        <v>764.20918143339998</v>
      </c>
      <c r="AB74" s="12">
        <v>780.99867129799998</v>
      </c>
      <c r="AC74" s="12">
        <v>759.03359336300002</v>
      </c>
      <c r="AD74" s="12">
        <v>869.91525397730004</v>
      </c>
    </row>
    <row r="75" spans="1:30" s="34" customFormat="1">
      <c r="A75" s="44" t="s">
        <v>176</v>
      </c>
      <c r="B75" s="44" t="s">
        <v>136</v>
      </c>
      <c r="C75" s="44" t="s">
        <v>170</v>
      </c>
      <c r="D75" s="44" t="s">
        <v>9</v>
      </c>
      <c r="E75" s="12">
        <v>500.79759999999999</v>
      </c>
      <c r="F75" s="12">
        <v>566.95028930973501</v>
      </c>
      <c r="G75" s="12">
        <v>524.33989496319998</v>
      </c>
      <c r="H75" s="12">
        <v>525.09436831284006</v>
      </c>
      <c r="I75" s="12">
        <v>490.71752991396005</v>
      </c>
      <c r="J75" s="12">
        <v>458.73469336990001</v>
      </c>
      <c r="K75" s="12">
        <v>420.78267508280004</v>
      </c>
      <c r="L75" s="12">
        <v>446.80524210189895</v>
      </c>
      <c r="M75" s="12">
        <v>425.28320515640002</v>
      </c>
      <c r="N75" s="12">
        <v>447.75000969839999</v>
      </c>
      <c r="O75" s="12">
        <v>500.50146620079994</v>
      </c>
      <c r="P75" s="12">
        <v>470.006757128</v>
      </c>
      <c r="Q75" s="12">
        <v>478.78174152860004</v>
      </c>
      <c r="R75" s="12">
        <v>435.61836869542998</v>
      </c>
      <c r="S75" s="12">
        <v>400.36641957789999</v>
      </c>
      <c r="T75" s="12">
        <v>368.75508193900004</v>
      </c>
      <c r="U75" s="12">
        <v>397.72346828769997</v>
      </c>
      <c r="V75" s="12">
        <v>396.05139346010003</v>
      </c>
      <c r="W75" s="12">
        <v>407.42745269049999</v>
      </c>
      <c r="X75" s="12">
        <v>459.76578669489993</v>
      </c>
      <c r="Y75" s="12">
        <v>434.52827822479998</v>
      </c>
      <c r="Z75" s="12">
        <v>462.48173228329898</v>
      </c>
      <c r="AA75" s="12">
        <v>436.00902703410003</v>
      </c>
      <c r="AB75" s="12">
        <v>422.47291758659998</v>
      </c>
      <c r="AC75" s="12">
        <v>405.00293958349999</v>
      </c>
      <c r="AD75" s="12">
        <v>439.5034093292</v>
      </c>
    </row>
    <row r="76" spans="1:30" s="34" customFormat="1">
      <c r="A76" s="44" t="s">
        <v>176</v>
      </c>
      <c r="B76" s="44" t="s">
        <v>137</v>
      </c>
      <c r="C76" s="44" t="s">
        <v>171</v>
      </c>
      <c r="D76" s="44" t="s">
        <v>9</v>
      </c>
      <c r="E76" s="12">
        <v>651.36424999999895</v>
      </c>
      <c r="F76" s="12">
        <v>693.42920707573296</v>
      </c>
      <c r="G76" s="12">
        <v>706.91107433651996</v>
      </c>
      <c r="H76" s="12">
        <v>674.31723136899006</v>
      </c>
      <c r="I76" s="12">
        <v>629.6074332446301</v>
      </c>
      <c r="J76" s="12">
        <v>868.20340767804896</v>
      </c>
      <c r="K76" s="12">
        <v>1467.4596040378001</v>
      </c>
      <c r="L76" s="12">
        <v>2025.1868354755991</v>
      </c>
      <c r="M76" s="12">
        <v>2489.3041677712999</v>
      </c>
      <c r="N76" s="12">
        <v>2945.8567960841001</v>
      </c>
      <c r="O76" s="12">
        <v>3056.4007912390998</v>
      </c>
      <c r="P76" s="12">
        <v>3545.2199167321996</v>
      </c>
      <c r="Q76" s="12">
        <v>3579.6268207666999</v>
      </c>
      <c r="R76" s="12">
        <v>3474.8084605603999</v>
      </c>
      <c r="S76" s="12">
        <v>3860.3841195627997</v>
      </c>
      <c r="T76" s="12">
        <v>3822.1483324885999</v>
      </c>
      <c r="U76" s="12">
        <v>3983.5107801722993</v>
      </c>
      <c r="V76" s="12">
        <v>4277.2803879694002</v>
      </c>
      <c r="W76" s="12">
        <v>4144.1873862679995</v>
      </c>
      <c r="X76" s="12">
        <v>4306.6167596003006</v>
      </c>
      <c r="Y76" s="12">
        <v>4516.4366635041997</v>
      </c>
      <c r="Z76" s="12">
        <v>4703.0643615874997</v>
      </c>
      <c r="AA76" s="12">
        <v>4527.4350542539996</v>
      </c>
      <c r="AB76" s="12">
        <v>4582.388537672</v>
      </c>
      <c r="AC76" s="12">
        <v>4237.4046991727</v>
      </c>
      <c r="AD76" s="12">
        <v>4432.6143927946996</v>
      </c>
    </row>
    <row r="77" spans="1:30" s="34" customFormat="1">
      <c r="A77" s="44" t="s">
        <v>176</v>
      </c>
      <c r="B77" s="44" t="s">
        <v>138</v>
      </c>
      <c r="C77" s="44" t="s">
        <v>172</v>
      </c>
      <c r="D77" s="44" t="s">
        <v>9</v>
      </c>
      <c r="E77" s="12">
        <v>475.02526999999998</v>
      </c>
      <c r="F77" s="12">
        <v>533.14320059346392</v>
      </c>
      <c r="G77" s="12">
        <v>1796.2401220953002</v>
      </c>
      <c r="H77" s="12">
        <v>3131.6204359311</v>
      </c>
      <c r="I77" s="12">
        <v>3401.2156150528999</v>
      </c>
      <c r="J77" s="12">
        <v>3640.1441899999986</v>
      </c>
      <c r="K77" s="12">
        <v>4511.2800599999991</v>
      </c>
      <c r="L77" s="12">
        <v>4540.75054</v>
      </c>
      <c r="M77" s="12">
        <v>4557.9883399999999</v>
      </c>
      <c r="N77" s="12">
        <v>4696.5700500000003</v>
      </c>
      <c r="O77" s="12">
        <v>5375.7625800000005</v>
      </c>
      <c r="P77" s="12">
        <v>5420.1283000000003</v>
      </c>
      <c r="Q77" s="12">
        <v>6309.0640999999996</v>
      </c>
      <c r="R77" s="12">
        <v>6047.8253999999997</v>
      </c>
      <c r="S77" s="12">
        <v>6080.12147</v>
      </c>
      <c r="T77" s="12">
        <v>5435.0540000000001</v>
      </c>
      <c r="U77" s="12">
        <v>5525.6400399999984</v>
      </c>
      <c r="V77" s="12">
        <v>5803.1164800000006</v>
      </c>
      <c r="W77" s="12">
        <v>5674.8396000000002</v>
      </c>
      <c r="X77" s="12">
        <v>5914.3842299999997</v>
      </c>
      <c r="Y77" s="12">
        <v>5570.8424999999997</v>
      </c>
      <c r="Z77" s="12">
        <v>6136.9485000000004</v>
      </c>
      <c r="AA77" s="12">
        <v>5778.0934999999999</v>
      </c>
      <c r="AB77" s="12">
        <v>5985.2830999999996</v>
      </c>
      <c r="AC77" s="12">
        <v>5559.5595000000003</v>
      </c>
      <c r="AD77" s="12">
        <v>5653.4279999999999</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2.1180241999999999E-5</v>
      </c>
      <c r="I80" s="12">
        <v>3.4770229999999902E-5</v>
      </c>
      <c r="J80" s="12">
        <v>2.9923897999999899E-5</v>
      </c>
      <c r="K80" s="12">
        <v>2.7604897999999998E-5</v>
      </c>
      <c r="L80" s="12">
        <v>2.4695488000000001E-5</v>
      </c>
      <c r="M80" s="12">
        <v>2.5679434E-5</v>
      </c>
      <c r="N80" s="12">
        <v>2.9373591999999899E-5</v>
      </c>
      <c r="O80" s="12">
        <v>3.360731E-5</v>
      </c>
      <c r="P80" s="12">
        <v>3.5004610000000001E-5</v>
      </c>
      <c r="Q80" s="12">
        <v>4.0926191999999999E-5</v>
      </c>
      <c r="R80" s="12">
        <v>4.75380329999999E-5</v>
      </c>
      <c r="S80" s="12">
        <v>3.9872902999999997E-5</v>
      </c>
      <c r="T80" s="12">
        <v>5.1132833000000003E-5</v>
      </c>
      <c r="U80" s="12">
        <v>4.9109213999999999E-5</v>
      </c>
      <c r="V80" s="12">
        <v>5.6752425999999898E-5</v>
      </c>
      <c r="W80" s="12">
        <v>6.2594499999999998E-5</v>
      </c>
      <c r="X80" s="12">
        <v>6.8625059999999897E-5</v>
      </c>
      <c r="Y80" s="12">
        <v>6.7892239999999996E-5</v>
      </c>
      <c r="Z80" s="12">
        <v>7.9454699999999997E-5</v>
      </c>
      <c r="AA80" s="12">
        <v>9.3926890000000003E-5</v>
      </c>
      <c r="AB80" s="12">
        <v>7.9095899999999996E-5</v>
      </c>
      <c r="AC80" s="12">
        <v>9.8882076000000001E-5</v>
      </c>
      <c r="AD80" s="12">
        <v>8.9685259999999997E-5</v>
      </c>
    </row>
    <row r="81" spans="1:30">
      <c r="A81" s="44" t="s">
        <v>173</v>
      </c>
      <c r="B81" s="44" t="s">
        <v>185</v>
      </c>
      <c r="C81" s="44" t="s">
        <v>179</v>
      </c>
      <c r="D81" s="44" t="s">
        <v>177</v>
      </c>
      <c r="E81" s="12">
        <v>0</v>
      </c>
      <c r="F81" s="12">
        <v>0</v>
      </c>
      <c r="G81" s="12">
        <v>0</v>
      </c>
      <c r="H81" s="12">
        <v>1.887803E-5</v>
      </c>
      <c r="I81" s="12">
        <v>1.3895337999999998E-4</v>
      </c>
      <c r="J81" s="12">
        <v>1.3120973999999999E-4</v>
      </c>
      <c r="K81" s="12">
        <v>1.16386627E-4</v>
      </c>
      <c r="L81" s="12">
        <v>1.12989858E-4</v>
      </c>
      <c r="M81" s="12">
        <v>1.11512905E-4</v>
      </c>
      <c r="N81" s="12">
        <v>1.1672050999999989E-4</v>
      </c>
      <c r="O81" s="12">
        <v>1.1739406899999991E-4</v>
      </c>
      <c r="P81" s="12">
        <v>1.2817534999999991E-4</v>
      </c>
      <c r="Q81" s="12">
        <v>1.28050617E-4</v>
      </c>
      <c r="R81" s="12">
        <v>1.6008241699999999E-4</v>
      </c>
      <c r="S81" s="12">
        <v>1.4941427499999999E-4</v>
      </c>
      <c r="T81" s="12">
        <v>1.8062674400000001E-4</v>
      </c>
      <c r="U81" s="12">
        <v>2.1296298600000002E-4</v>
      </c>
      <c r="V81" s="12">
        <v>2.2749732399999999E-4</v>
      </c>
      <c r="W81" s="12">
        <v>2.2894540499999999E-4</v>
      </c>
      <c r="X81" s="12">
        <v>2.2622564999999999E-4</v>
      </c>
      <c r="Y81" s="12">
        <v>2.5077838999999899E-4</v>
      </c>
      <c r="Z81" s="12">
        <v>2.6326072499999902E-4</v>
      </c>
      <c r="AA81" s="12">
        <v>3.3248674500000001E-4</v>
      </c>
      <c r="AB81" s="12">
        <v>3.1254385999999904E-4</v>
      </c>
      <c r="AC81" s="12">
        <v>3.9412655599999899E-4</v>
      </c>
      <c r="AD81" s="12">
        <v>4.1758448599999999E-4</v>
      </c>
    </row>
    <row r="82" spans="1:30">
      <c r="A82" s="44" t="s">
        <v>174</v>
      </c>
      <c r="B82" s="44" t="s">
        <v>186</v>
      </c>
      <c r="C82" s="44" t="s">
        <v>180</v>
      </c>
      <c r="D82" s="44" t="s">
        <v>177</v>
      </c>
      <c r="E82" s="12">
        <v>0</v>
      </c>
      <c r="F82" s="12">
        <v>0</v>
      </c>
      <c r="G82" s="12">
        <v>0</v>
      </c>
      <c r="H82" s="12">
        <v>2.5255268999999899E-5</v>
      </c>
      <c r="I82" s="12">
        <v>4907.9653347141866</v>
      </c>
      <c r="J82" s="12">
        <v>5659.0884562744823</v>
      </c>
      <c r="K82" s="12">
        <v>5657.036645437297</v>
      </c>
      <c r="L82" s="12">
        <v>8085.6284562508354</v>
      </c>
      <c r="M82" s="12">
        <v>10015.531051945971</v>
      </c>
      <c r="N82" s="12">
        <v>12777.832058595084</v>
      </c>
      <c r="O82" s="12">
        <v>15720.73006547665</v>
      </c>
      <c r="P82" s="12">
        <v>16885.543071827491</v>
      </c>
      <c r="Q82" s="12">
        <v>16301.93907704565</v>
      </c>
      <c r="R82" s="12">
        <v>17121.21008254878</v>
      </c>
      <c r="S82" s="12">
        <v>16929.920088234907</v>
      </c>
      <c r="T82" s="12">
        <v>18160.00612215892</v>
      </c>
      <c r="U82" s="12">
        <v>19439.736128822471</v>
      </c>
      <c r="V82" s="12">
        <v>17961.566114550908</v>
      </c>
      <c r="W82" s="12">
        <v>18552.590124133469</v>
      </c>
      <c r="X82" s="12">
        <v>18816.064126641199</v>
      </c>
      <c r="Y82" s="12">
        <v>19412.502125241681</v>
      </c>
      <c r="Z82" s="12">
        <v>18921.92412462088</v>
      </c>
      <c r="AA82" s="12">
        <v>18731.848118832237</v>
      </c>
      <c r="AB82" s="12">
        <v>18637.947124716429</v>
      </c>
      <c r="AC82" s="12">
        <v>18060.664119090041</v>
      </c>
      <c r="AD82" s="12">
        <v>19667.496124447349</v>
      </c>
    </row>
    <row r="83" spans="1:30">
      <c r="A83" s="44" t="s">
        <v>176</v>
      </c>
      <c r="B83" s="44" t="s">
        <v>187</v>
      </c>
      <c r="C83" s="44" t="s">
        <v>183</v>
      </c>
      <c r="D83" s="44" t="s">
        <v>177</v>
      </c>
      <c r="E83" s="12">
        <v>0</v>
      </c>
      <c r="F83" s="12">
        <v>0</v>
      </c>
      <c r="G83" s="12">
        <v>0</v>
      </c>
      <c r="H83" s="12">
        <v>1.7780637999999899E-5</v>
      </c>
      <c r="I83" s="12">
        <v>8.2010701999999996E-5</v>
      </c>
      <c r="J83" s="12">
        <v>9.5622344000000008E-5</v>
      </c>
      <c r="K83" s="12">
        <v>8.9395897999999997E-5</v>
      </c>
      <c r="L83" s="12">
        <v>9.8227359999999991E-5</v>
      </c>
      <c r="M83" s="12">
        <v>9.2293326000000004E-5</v>
      </c>
      <c r="N83" s="12">
        <v>1.05985985E-4</v>
      </c>
      <c r="O83" s="12">
        <v>1.12014435E-4</v>
      </c>
      <c r="P83" s="12">
        <v>1.3380313599999991E-4</v>
      </c>
      <c r="Q83" s="12">
        <v>1.3269571299999989E-4</v>
      </c>
      <c r="R83" s="12">
        <v>1.4036573399999998E-4</v>
      </c>
      <c r="S83" s="12">
        <v>1.5970381599999999E-4</v>
      </c>
      <c r="T83" s="12">
        <v>2.0780500400000002E-4</v>
      </c>
      <c r="U83" s="12">
        <v>2.2191276E-4</v>
      </c>
      <c r="V83" s="12">
        <v>2.0607224199999992E-4</v>
      </c>
      <c r="W83" s="12">
        <v>2.1535586299999999E-4</v>
      </c>
      <c r="X83" s="12">
        <v>2.0810564E-4</v>
      </c>
      <c r="Y83" s="12">
        <v>2.1842500000000001E-4</v>
      </c>
      <c r="Z83" s="12">
        <v>2.21900245E-4</v>
      </c>
      <c r="AA83" s="12">
        <v>2.2275799E-4</v>
      </c>
      <c r="AB83" s="12">
        <v>2.7550128499999999E-4</v>
      </c>
      <c r="AC83" s="12">
        <v>2.6848119399999998E-4</v>
      </c>
      <c r="AD83" s="12">
        <v>2.9515763999999993E-4</v>
      </c>
    </row>
    <row r="84" spans="1:30">
      <c r="A84" s="44" t="s">
        <v>174</v>
      </c>
      <c r="B84" s="44" t="s">
        <v>188</v>
      </c>
      <c r="C84" s="44" t="s">
        <v>181</v>
      </c>
      <c r="D84" s="44" t="s">
        <v>177</v>
      </c>
      <c r="E84" s="12">
        <v>0</v>
      </c>
      <c r="F84" s="12">
        <v>0</v>
      </c>
      <c r="G84" s="12">
        <v>0</v>
      </c>
      <c r="H84" s="12">
        <v>1.795374E-5</v>
      </c>
      <c r="I84" s="12">
        <v>2.6236210999999997E-4</v>
      </c>
      <c r="J84" s="12">
        <v>8.5765170700000007E-4</v>
      </c>
      <c r="K84" s="12">
        <v>8.0058354699999901E-4</v>
      </c>
      <c r="L84" s="12">
        <v>7.9751939400000006E-4</v>
      </c>
      <c r="M84" s="12">
        <v>7.6296401800000002E-4</v>
      </c>
      <c r="N84" s="12">
        <v>3.2451567969999902E-3</v>
      </c>
      <c r="O84" s="12">
        <v>3.2341424029999999E-3</v>
      </c>
      <c r="P84" s="12">
        <v>2937.2360574253648</v>
      </c>
      <c r="Q84" s="12">
        <v>6742.4624649272046</v>
      </c>
      <c r="R84" s="12">
        <v>8798.2460680506338</v>
      </c>
      <c r="S84" s="12">
        <v>13438.067082440879</v>
      </c>
      <c r="T84" s="12">
        <v>14262.69112163285</v>
      </c>
      <c r="U84" s="12">
        <v>14916.182124522331</v>
      </c>
      <c r="V84" s="12">
        <v>13455.44711258198</v>
      </c>
      <c r="W84" s="12">
        <v>13574.348113653215</v>
      </c>
      <c r="X84" s="12">
        <v>13427.26611446867</v>
      </c>
      <c r="Y84" s="12">
        <v>14249.48711566899</v>
      </c>
      <c r="Z84" s="12">
        <v>14465.89012188298</v>
      </c>
      <c r="AA84" s="12">
        <v>13875.718112865001</v>
      </c>
      <c r="AB84" s="12">
        <v>15076.9471262682</v>
      </c>
      <c r="AC84" s="12">
        <v>14156.41411857272</v>
      </c>
      <c r="AD84" s="12">
        <v>15073.650120906399</v>
      </c>
    </row>
    <row r="85" spans="1:30">
      <c r="A85" s="44" t="s">
        <v>175</v>
      </c>
      <c r="B85" s="44" t="s">
        <v>189</v>
      </c>
      <c r="C85" s="44" t="s">
        <v>182</v>
      </c>
      <c r="D85" s="44" t="s">
        <v>177</v>
      </c>
      <c r="E85" s="12">
        <v>0</v>
      </c>
      <c r="F85" s="12">
        <v>0</v>
      </c>
      <c r="G85" s="12">
        <v>0</v>
      </c>
      <c r="H85" s="12">
        <v>1.7938965999999999E-5</v>
      </c>
      <c r="I85" s="12">
        <v>1.0506083699999999E-4</v>
      </c>
      <c r="J85" s="12">
        <v>1.229722499999999E-4</v>
      </c>
      <c r="K85" s="12">
        <v>1.0142700900000001E-4</v>
      </c>
      <c r="L85" s="12">
        <v>1.0527963700000001E-4</v>
      </c>
      <c r="M85" s="12">
        <v>1.00401312E-4</v>
      </c>
      <c r="N85" s="12">
        <v>1.05926482E-4</v>
      </c>
      <c r="O85" s="12">
        <v>1.0702770299999989E-4</v>
      </c>
      <c r="P85" s="12">
        <v>1.1113576299999999E-4</v>
      </c>
      <c r="Q85" s="12">
        <v>1.2896287999999989E-4</v>
      </c>
      <c r="R85" s="12">
        <v>1.35815905E-4</v>
      </c>
      <c r="S85" s="12">
        <v>1.6702415599999899E-4</v>
      </c>
      <c r="T85" s="12">
        <v>1.70549958E-4</v>
      </c>
      <c r="U85" s="12">
        <v>2.026456749999999E-4</v>
      </c>
      <c r="V85" s="12">
        <v>2.1667466400000001E-4</v>
      </c>
      <c r="W85" s="12">
        <v>2.2388651800000001E-4</v>
      </c>
      <c r="X85" s="12">
        <v>2.22436165E-4</v>
      </c>
      <c r="Y85" s="12">
        <v>2.3400630500000001E-4</v>
      </c>
      <c r="Z85" s="12">
        <v>2.7409449999999991E-4</v>
      </c>
      <c r="AA85" s="12">
        <v>2.8224784999999997E-4</v>
      </c>
      <c r="AB85" s="12">
        <v>3.2492133000000002E-4</v>
      </c>
      <c r="AC85" s="12">
        <v>3.4067825500000003E-4</v>
      </c>
      <c r="AD85" s="12">
        <v>3.6605090000000002E-4</v>
      </c>
    </row>
  </sheetData>
  <sheetProtection algorithmName="SHA-512" hashValue="4Duk38ITYGUQPCvuEgw9YMvYy8FJgULVfPPeVMowzRdqrOPpW1UUhbgLkmoTjdlGWF4NepB+T13vTGEtcQ/Xcw==" saltValue="Kk/lvSWEDKHfxbLOcEqjOA=="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258</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209</v>
      </c>
    </row>
    <row r="3" spans="1:30" s="34" customFormat="1">
      <c r="A3" s="7" t="s">
        <v>211</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513.99700164794797</v>
      </c>
      <c r="I8" s="12">
        <v>513.99726788728799</v>
      </c>
      <c r="J8" s="12">
        <v>513.99726789674799</v>
      </c>
      <c r="K8" s="12">
        <v>513.99726790814793</v>
      </c>
      <c r="L8" s="12">
        <v>513.997267933648</v>
      </c>
      <c r="M8" s="12">
        <v>513.99726800011797</v>
      </c>
      <c r="N8" s="12">
        <v>524.58946164794793</v>
      </c>
      <c r="O8" s="12">
        <v>524.58946264794793</v>
      </c>
      <c r="P8" s="12">
        <v>524.58946364794792</v>
      </c>
      <c r="Q8" s="12">
        <v>524.58946364794792</v>
      </c>
      <c r="R8" s="12">
        <v>524.58946364794792</v>
      </c>
      <c r="S8" s="12">
        <v>524.58946364794792</v>
      </c>
      <c r="T8" s="12">
        <v>524.58946464794792</v>
      </c>
      <c r="U8" s="12">
        <v>524.58946514794798</v>
      </c>
      <c r="V8" s="12">
        <v>524.58946664794792</v>
      </c>
      <c r="W8" s="12">
        <v>780.44155164794802</v>
      </c>
      <c r="X8" s="12">
        <v>686.53500164794798</v>
      </c>
      <c r="Y8" s="12">
        <v>780.42315164794798</v>
      </c>
      <c r="Z8" s="12">
        <v>993.37670164794793</v>
      </c>
      <c r="AA8" s="12">
        <v>993.37676164794698</v>
      </c>
      <c r="AB8" s="12">
        <v>967.01940012207001</v>
      </c>
      <c r="AC8" s="12">
        <v>1552.2591001220701</v>
      </c>
      <c r="AD8" s="12">
        <v>1419.6621</v>
      </c>
    </row>
    <row r="9" spans="1:30">
      <c r="A9" s="44" t="s">
        <v>103</v>
      </c>
      <c r="B9" s="44" t="s">
        <v>107</v>
      </c>
      <c r="C9" s="44" t="s">
        <v>142</v>
      </c>
      <c r="D9" s="44" t="s">
        <v>10</v>
      </c>
      <c r="E9" s="12">
        <v>684.900001525878</v>
      </c>
      <c r="F9" s="12">
        <v>684.900001525878</v>
      </c>
      <c r="G9" s="12">
        <v>684.900001525878</v>
      </c>
      <c r="H9" s="12">
        <v>684.900001525878</v>
      </c>
      <c r="I9" s="12">
        <v>684.90024247073802</v>
      </c>
      <c r="J9" s="12">
        <v>684.90024248037798</v>
      </c>
      <c r="K9" s="12">
        <v>684.90024249189798</v>
      </c>
      <c r="L9" s="12">
        <v>684.90024252047795</v>
      </c>
      <c r="M9" s="12">
        <v>684.90024263021803</v>
      </c>
      <c r="N9" s="12">
        <v>684.90233947147794</v>
      </c>
      <c r="O9" s="12">
        <v>684.90234057507803</v>
      </c>
      <c r="P9" s="12">
        <v>684.90234108357799</v>
      </c>
      <c r="Q9" s="12">
        <v>684.90234121607796</v>
      </c>
      <c r="R9" s="12">
        <v>684.90234177117804</v>
      </c>
      <c r="S9" s="12">
        <v>684.90234191857803</v>
      </c>
      <c r="T9" s="12">
        <v>684.90234289887803</v>
      </c>
      <c r="U9" s="12">
        <v>684.90234353717801</v>
      </c>
      <c r="V9" s="12">
        <v>684.90235436887804</v>
      </c>
      <c r="W9" s="12">
        <v>684.90884846087795</v>
      </c>
      <c r="X9" s="12">
        <v>684.90885490487801</v>
      </c>
      <c r="Y9" s="12">
        <v>642.408857227878</v>
      </c>
      <c r="Z9" s="12">
        <v>642.40886012287797</v>
      </c>
      <c r="AA9" s="12">
        <v>642.40886383487805</v>
      </c>
      <c r="AB9" s="12">
        <v>642.42229825087804</v>
      </c>
      <c r="AC9" s="12">
        <v>183.52234285500001</v>
      </c>
      <c r="AD9" s="12">
        <v>38.223713000000004</v>
      </c>
    </row>
    <row r="10" spans="1:30">
      <c r="A10" s="44" t="s">
        <v>103</v>
      </c>
      <c r="B10" s="44" t="s">
        <v>108</v>
      </c>
      <c r="C10" s="44" t="s">
        <v>143</v>
      </c>
      <c r="D10" s="44" t="s">
        <v>10</v>
      </c>
      <c r="E10" s="12">
        <v>14</v>
      </c>
      <c r="F10" s="12">
        <v>14</v>
      </c>
      <c r="G10" s="12">
        <v>14</v>
      </c>
      <c r="H10" s="12">
        <v>14.000172225369999</v>
      </c>
      <c r="I10" s="12">
        <v>30.451284000000001</v>
      </c>
      <c r="J10" s="12">
        <v>30.451284000000001</v>
      </c>
      <c r="K10" s="12">
        <v>30.451284000000001</v>
      </c>
      <c r="L10" s="12">
        <v>30.451284000000001</v>
      </c>
      <c r="M10" s="12">
        <v>30.451284000000001</v>
      </c>
      <c r="N10" s="12">
        <v>69.58238199999991</v>
      </c>
      <c r="O10" s="12">
        <v>69.582397</v>
      </c>
      <c r="P10" s="12">
        <v>69.582397</v>
      </c>
      <c r="Q10" s="12">
        <v>69.582397</v>
      </c>
      <c r="R10" s="12">
        <v>69.582397</v>
      </c>
      <c r="S10" s="12">
        <v>69.582397</v>
      </c>
      <c r="T10" s="12">
        <v>69.582397</v>
      </c>
      <c r="U10" s="12">
        <v>69.582400000000007</v>
      </c>
      <c r="V10" s="12">
        <v>69.582409999999896</v>
      </c>
      <c r="W10" s="12">
        <v>69.582416999999992</v>
      </c>
      <c r="X10" s="12">
        <v>59.736716999999999</v>
      </c>
      <c r="Y10" s="12">
        <v>69.005809999999997</v>
      </c>
      <c r="Z10" s="12">
        <v>76.579216000000002</v>
      </c>
      <c r="AA10" s="12">
        <v>76.579239999999999</v>
      </c>
      <c r="AB10" s="12">
        <v>78.662589999999994</v>
      </c>
      <c r="AC10" s="12">
        <v>78.662949999999995</v>
      </c>
      <c r="AD10" s="12">
        <v>78.662970000000001</v>
      </c>
    </row>
    <row r="11" spans="1:30">
      <c r="A11" s="44" t="s">
        <v>103</v>
      </c>
      <c r="B11" s="44" t="s">
        <v>109</v>
      </c>
      <c r="C11" s="44" t="s">
        <v>144</v>
      </c>
      <c r="D11" s="44" t="s">
        <v>10</v>
      </c>
      <c r="E11" s="12">
        <v>401.5</v>
      </c>
      <c r="F11" s="12">
        <v>401.5</v>
      </c>
      <c r="G11" s="12">
        <v>401.5</v>
      </c>
      <c r="H11" s="12">
        <v>401.5</v>
      </c>
      <c r="I11" s="12">
        <v>401.50022572901997</v>
      </c>
      <c r="J11" s="12">
        <v>401.50022573838999</v>
      </c>
      <c r="K11" s="12">
        <v>401.50022574925998</v>
      </c>
      <c r="L11" s="12">
        <v>401.50022577713003</v>
      </c>
      <c r="M11" s="12">
        <v>401.50022586764999</v>
      </c>
      <c r="N11" s="12">
        <v>401.5014537998</v>
      </c>
      <c r="O11" s="12">
        <v>401.50150302880002</v>
      </c>
      <c r="P11" s="12">
        <v>401.50150356910001</v>
      </c>
      <c r="Q11" s="12">
        <v>401.50150391170001</v>
      </c>
      <c r="R11" s="12">
        <v>401.50150436640001</v>
      </c>
      <c r="S11" s="12">
        <v>401.50150467679998</v>
      </c>
      <c r="T11" s="12">
        <v>401.5015059735</v>
      </c>
      <c r="U11" s="12">
        <v>401.50150848340002</v>
      </c>
      <c r="V11" s="12">
        <v>401.5015128398</v>
      </c>
      <c r="W11" s="12">
        <v>401.50360062649997</v>
      </c>
      <c r="X11" s="12">
        <v>401.50764142629998</v>
      </c>
      <c r="Y11" s="12">
        <v>401.50765047549999</v>
      </c>
      <c r="Z11" s="12">
        <v>401.50765444939998</v>
      </c>
      <c r="AA11" s="12">
        <v>401.50765967929999</v>
      </c>
      <c r="AB11" s="12">
        <v>401.5076645277</v>
      </c>
      <c r="AC11" s="12">
        <v>401.50766760300002</v>
      </c>
      <c r="AD11" s="12">
        <v>401.532366045</v>
      </c>
    </row>
    <row r="12" spans="1:30">
      <c r="A12" s="44" t="s">
        <v>103</v>
      </c>
      <c r="B12" s="44" t="s">
        <v>110</v>
      </c>
      <c r="C12" s="44" t="s">
        <v>145</v>
      </c>
      <c r="D12" s="44" t="s">
        <v>10</v>
      </c>
      <c r="E12" s="12">
        <v>607.83000564575013</v>
      </c>
      <c r="F12" s="12">
        <v>607.83000564575013</v>
      </c>
      <c r="G12" s="12">
        <v>607.83000564575013</v>
      </c>
      <c r="H12" s="12">
        <v>607.83012837598017</v>
      </c>
      <c r="I12" s="12">
        <v>607.83017550783018</v>
      </c>
      <c r="J12" s="12">
        <v>607.83017551931016</v>
      </c>
      <c r="K12" s="12">
        <v>607.83017553050013</v>
      </c>
      <c r="L12" s="12">
        <v>607.83017555691015</v>
      </c>
      <c r="M12" s="12">
        <v>607.83017564336012</v>
      </c>
      <c r="N12" s="12">
        <v>607.83049295947012</v>
      </c>
      <c r="O12" s="12">
        <v>607.83049763425015</v>
      </c>
      <c r="P12" s="12">
        <v>607.8304984777501</v>
      </c>
      <c r="Q12" s="12">
        <v>607.83049894285011</v>
      </c>
      <c r="R12" s="12">
        <v>607.83049936525015</v>
      </c>
      <c r="S12" s="12">
        <v>607.83049958785011</v>
      </c>
      <c r="T12" s="12">
        <v>607.83050130261017</v>
      </c>
      <c r="U12" s="12">
        <v>607.83050407815017</v>
      </c>
      <c r="V12" s="12">
        <v>607.83070569865015</v>
      </c>
      <c r="W12" s="12">
        <v>607.83076980255009</v>
      </c>
      <c r="X12" s="12">
        <v>607.83105496435019</v>
      </c>
      <c r="Y12" s="12">
        <v>607.83106915145015</v>
      </c>
      <c r="Z12" s="12">
        <v>607.83247667275009</v>
      </c>
      <c r="AA12" s="12">
        <v>607.83248802415017</v>
      </c>
      <c r="AB12" s="12">
        <v>537.69751564575006</v>
      </c>
      <c r="AC12" s="12">
        <v>543.64512564575011</v>
      </c>
      <c r="AD12" s="12">
        <v>560.77020457763501</v>
      </c>
    </row>
    <row r="13" spans="1:30">
      <c r="A13" s="44" t="s">
        <v>103</v>
      </c>
      <c r="B13" s="44" t="s">
        <v>111</v>
      </c>
      <c r="C13" s="44" t="s">
        <v>30</v>
      </c>
      <c r="D13" s="44" t="s">
        <v>10</v>
      </c>
      <c r="E13" s="12">
        <v>1636.5579986572259</v>
      </c>
      <c r="F13" s="12">
        <v>1636.5579986572259</v>
      </c>
      <c r="G13" s="12">
        <v>1636.5579986572259</v>
      </c>
      <c r="H13" s="12">
        <v>1636.5583717495558</v>
      </c>
      <c r="I13" s="12">
        <v>1636.5584859945259</v>
      </c>
      <c r="J13" s="12">
        <v>1636.5584860034858</v>
      </c>
      <c r="K13" s="12">
        <v>1636.5584860147458</v>
      </c>
      <c r="L13" s="12">
        <v>1636.5584860420258</v>
      </c>
      <c r="M13" s="12">
        <v>1636.5584861471259</v>
      </c>
      <c r="N13" s="12">
        <v>3344.6640986572256</v>
      </c>
      <c r="O13" s="12">
        <v>4168.7652986572257</v>
      </c>
      <c r="P13" s="12">
        <v>4168.7652986572257</v>
      </c>
      <c r="Q13" s="12">
        <v>4047.7652986572257</v>
      </c>
      <c r="R13" s="12">
        <v>4047.7652986572257</v>
      </c>
      <c r="S13" s="12">
        <v>4047.7652986572257</v>
      </c>
      <c r="T13" s="12">
        <v>4047.7652986572257</v>
      </c>
      <c r="U13" s="12">
        <v>4047.7652986572257</v>
      </c>
      <c r="V13" s="12">
        <v>4047.7652986572257</v>
      </c>
      <c r="W13" s="12">
        <v>4083.9256986572254</v>
      </c>
      <c r="X13" s="12">
        <v>5222.167898657226</v>
      </c>
      <c r="Y13" s="12">
        <v>5226.8215001831049</v>
      </c>
      <c r="Z13" s="12">
        <v>5332.6914000915531</v>
      </c>
      <c r="AA13" s="12">
        <v>5083.3374000000003</v>
      </c>
      <c r="AB13" s="12">
        <v>4689.2973999999995</v>
      </c>
      <c r="AC13" s="12">
        <v>5015.8890000000001</v>
      </c>
      <c r="AD13" s="12">
        <v>5525.1553000000004</v>
      </c>
    </row>
    <row r="14" spans="1:30">
      <c r="A14" s="44" t="s">
        <v>103</v>
      </c>
      <c r="B14" s="44" t="s">
        <v>112</v>
      </c>
      <c r="C14" s="44" t="s">
        <v>146</v>
      </c>
      <c r="D14" s="44" t="s">
        <v>10</v>
      </c>
      <c r="E14" s="12">
        <v>0</v>
      </c>
      <c r="F14" s="12">
        <v>0</v>
      </c>
      <c r="G14" s="12">
        <v>0</v>
      </c>
      <c r="H14" s="12">
        <v>1.3109811999999999E-4</v>
      </c>
      <c r="I14" s="12">
        <v>1.9780485000000001E-4</v>
      </c>
      <c r="J14" s="12">
        <v>1.978146E-4</v>
      </c>
      <c r="K14" s="12">
        <v>1.9782428E-4</v>
      </c>
      <c r="L14" s="12">
        <v>1.9786006000000001E-4</v>
      </c>
      <c r="M14" s="12">
        <v>1.97951189999999E-4</v>
      </c>
      <c r="N14" s="12">
        <v>8.7568065E-4</v>
      </c>
      <c r="O14" s="12">
        <v>3.3175413999999999E-3</v>
      </c>
      <c r="P14" s="12">
        <v>3.3186555E-3</v>
      </c>
      <c r="Q14" s="12">
        <v>3.3192224999999999E-3</v>
      </c>
      <c r="R14" s="12">
        <v>3.3194174E-3</v>
      </c>
      <c r="S14" s="12">
        <v>3.3195487000000001E-3</v>
      </c>
      <c r="T14" s="12">
        <v>3.3211567999999999E-3</v>
      </c>
      <c r="U14" s="12">
        <v>437.72059999999999</v>
      </c>
      <c r="V14" s="12">
        <v>437.72073</v>
      </c>
      <c r="W14" s="12">
        <v>438.35964999999999</v>
      </c>
      <c r="X14" s="12">
        <v>438.35964999999999</v>
      </c>
      <c r="Y14" s="12">
        <v>438.35964999999999</v>
      </c>
      <c r="Z14" s="12">
        <v>438.35980000000001</v>
      </c>
      <c r="AA14" s="12">
        <v>438.35980000000001</v>
      </c>
      <c r="AB14" s="12">
        <v>924.61159999999995</v>
      </c>
      <c r="AC14" s="12">
        <v>977.62729999999999</v>
      </c>
      <c r="AD14" s="12">
        <v>2866.5790000000002</v>
      </c>
    </row>
    <row r="15" spans="1:30">
      <c r="A15" s="44" t="s">
        <v>173</v>
      </c>
      <c r="B15" s="44" t="s">
        <v>113</v>
      </c>
      <c r="C15" s="44" t="s">
        <v>147</v>
      </c>
      <c r="D15" s="44" t="s">
        <v>10</v>
      </c>
      <c r="E15" s="12">
        <v>166</v>
      </c>
      <c r="F15" s="12">
        <v>166</v>
      </c>
      <c r="G15" s="12">
        <v>181.813029</v>
      </c>
      <c r="H15" s="12">
        <v>181.813031</v>
      </c>
      <c r="I15" s="12">
        <v>193.41196799999989</v>
      </c>
      <c r="J15" s="12">
        <v>193.41196799999989</v>
      </c>
      <c r="K15" s="12">
        <v>193.41196799999989</v>
      </c>
      <c r="L15" s="12">
        <v>193.41196799999989</v>
      </c>
      <c r="M15" s="12">
        <v>193.41196799999989</v>
      </c>
      <c r="N15" s="12">
        <v>193.41196799999989</v>
      </c>
      <c r="O15" s="12">
        <v>193.41196799999989</v>
      </c>
      <c r="P15" s="12">
        <v>193.41196799999989</v>
      </c>
      <c r="Q15" s="12">
        <v>193.41196799999989</v>
      </c>
      <c r="R15" s="12">
        <v>193.41196799999989</v>
      </c>
      <c r="S15" s="12">
        <v>193.41196799999989</v>
      </c>
      <c r="T15" s="12">
        <v>193.41197</v>
      </c>
      <c r="U15" s="12">
        <v>194.51111399999999</v>
      </c>
      <c r="V15" s="12">
        <v>194.52795599999999</v>
      </c>
      <c r="W15" s="12">
        <v>199.337627</v>
      </c>
      <c r="X15" s="12">
        <v>210.984543</v>
      </c>
      <c r="Y15" s="12">
        <v>210.98454699999999</v>
      </c>
      <c r="Z15" s="12">
        <v>210.98454699999999</v>
      </c>
      <c r="AA15" s="12">
        <v>225.30457000000001</v>
      </c>
      <c r="AB15" s="12">
        <v>233.842545</v>
      </c>
      <c r="AC15" s="12">
        <v>238.50301999999999</v>
      </c>
      <c r="AD15" s="12">
        <v>245.95305999999999</v>
      </c>
    </row>
    <row r="16" spans="1:30">
      <c r="A16" s="44" t="s">
        <v>173</v>
      </c>
      <c r="B16" s="44" t="s">
        <v>114</v>
      </c>
      <c r="C16" s="44" t="s">
        <v>148</v>
      </c>
      <c r="D16" s="44" t="s">
        <v>10</v>
      </c>
      <c r="E16" s="12">
        <v>555</v>
      </c>
      <c r="F16" s="12">
        <v>620</v>
      </c>
      <c r="G16" s="12">
        <v>938.47699999999998</v>
      </c>
      <c r="H16" s="12">
        <v>1136.509029999999</v>
      </c>
      <c r="I16" s="12">
        <v>1249.8746000000001</v>
      </c>
      <c r="J16" s="12">
        <v>1249.8746000000001</v>
      </c>
      <c r="K16" s="12">
        <v>1249.8746000000001</v>
      </c>
      <c r="L16" s="12">
        <v>1249.8746000000001</v>
      </c>
      <c r="M16" s="12">
        <v>1249.8746000000001</v>
      </c>
      <c r="N16" s="12">
        <v>1249.8746000000001</v>
      </c>
      <c r="O16" s="12">
        <v>1249.8746000000001</v>
      </c>
      <c r="P16" s="12">
        <v>1249.8746000000001</v>
      </c>
      <c r="Q16" s="12">
        <v>1249.8746000000001</v>
      </c>
      <c r="R16" s="12">
        <v>1249.8746000000001</v>
      </c>
      <c r="S16" s="12">
        <v>1249.8746000000001</v>
      </c>
      <c r="T16" s="12">
        <v>1249.8746000000001</v>
      </c>
      <c r="U16" s="12">
        <v>1831.5998999999999</v>
      </c>
      <c r="V16" s="12">
        <v>1831.5998999999999</v>
      </c>
      <c r="W16" s="12">
        <v>3540</v>
      </c>
      <c r="X16" s="12">
        <v>3520</v>
      </c>
      <c r="Y16" s="12">
        <v>3520</v>
      </c>
      <c r="Z16" s="12">
        <v>3520</v>
      </c>
      <c r="AA16" s="12">
        <v>3520</v>
      </c>
      <c r="AB16" s="12">
        <v>3520</v>
      </c>
      <c r="AC16" s="12">
        <v>3520</v>
      </c>
      <c r="AD16" s="12">
        <v>3520</v>
      </c>
    </row>
    <row r="17" spans="1:30">
      <c r="A17" s="44" t="s">
        <v>173</v>
      </c>
      <c r="B17" s="44" t="s">
        <v>115</v>
      </c>
      <c r="C17" s="44" t="s">
        <v>149</v>
      </c>
      <c r="D17" s="44" t="s">
        <v>10</v>
      </c>
      <c r="E17" s="12">
        <v>902.09500122070153</v>
      </c>
      <c r="F17" s="12">
        <v>1739.0950012207015</v>
      </c>
      <c r="G17" s="12">
        <v>1739.0950012207015</v>
      </c>
      <c r="H17" s="12">
        <v>1739.0950012207015</v>
      </c>
      <c r="I17" s="12">
        <v>3370.3926012207012</v>
      </c>
      <c r="J17" s="12">
        <v>3370.3926012207012</v>
      </c>
      <c r="K17" s="12">
        <v>3370.3926012207012</v>
      </c>
      <c r="L17" s="12">
        <v>3370.3926012207012</v>
      </c>
      <c r="M17" s="12">
        <v>3370.3926012207012</v>
      </c>
      <c r="N17" s="12">
        <v>3370.3926012207012</v>
      </c>
      <c r="O17" s="12">
        <v>3370.3926012207012</v>
      </c>
      <c r="P17" s="12">
        <v>3370.3926012207012</v>
      </c>
      <c r="Q17" s="12">
        <v>3370.3926012207012</v>
      </c>
      <c r="R17" s="12">
        <v>3370.3926012207012</v>
      </c>
      <c r="S17" s="12">
        <v>3370.3926012207012</v>
      </c>
      <c r="T17" s="12">
        <v>3370.3926012207012</v>
      </c>
      <c r="U17" s="12">
        <v>3981.4920012207012</v>
      </c>
      <c r="V17" s="12">
        <v>5904.3360012207013</v>
      </c>
      <c r="W17" s="12">
        <v>5802.3109996948233</v>
      </c>
      <c r="X17" s="12">
        <v>6630.9195996948229</v>
      </c>
      <c r="Y17" s="12">
        <v>6842.5875996948234</v>
      </c>
      <c r="Z17" s="12">
        <v>7135.1124996948229</v>
      </c>
      <c r="AA17" s="12">
        <v>7223.8585996948232</v>
      </c>
      <c r="AB17" s="12">
        <v>7421.2009996948136</v>
      </c>
      <c r="AC17" s="12">
        <v>7600.0699996948233</v>
      </c>
      <c r="AD17" s="12">
        <v>7397.0299987792969</v>
      </c>
    </row>
    <row r="18" spans="1:30">
      <c r="A18" s="44" t="s">
        <v>173</v>
      </c>
      <c r="B18" s="44" t="s">
        <v>116</v>
      </c>
      <c r="C18" s="44" t="s">
        <v>150</v>
      </c>
      <c r="D18" s="44" t="s">
        <v>10</v>
      </c>
      <c r="E18" s="12">
        <v>53</v>
      </c>
      <c r="F18" s="12">
        <v>53</v>
      </c>
      <c r="G18" s="12">
        <v>53.000333217700003</v>
      </c>
      <c r="H18" s="12">
        <v>53.001175564599997</v>
      </c>
      <c r="I18" s="12">
        <v>132.98140000000001</v>
      </c>
      <c r="J18" s="12">
        <v>132.98140000000001</v>
      </c>
      <c r="K18" s="12">
        <v>132.98140000000001</v>
      </c>
      <c r="L18" s="12">
        <v>132.98140000000001</v>
      </c>
      <c r="M18" s="12">
        <v>132.98140000000001</v>
      </c>
      <c r="N18" s="12">
        <v>132.98140000000001</v>
      </c>
      <c r="O18" s="12">
        <v>132.98140000000001</v>
      </c>
      <c r="P18" s="12">
        <v>132.98140000000001</v>
      </c>
      <c r="Q18" s="12">
        <v>132.98140000000001</v>
      </c>
      <c r="R18" s="12">
        <v>132.98140999999998</v>
      </c>
      <c r="S18" s="12">
        <v>132.98140999999998</v>
      </c>
      <c r="T18" s="12">
        <v>132.98140999999998</v>
      </c>
      <c r="U18" s="12">
        <v>132.98140999999998</v>
      </c>
      <c r="V18" s="12">
        <v>132.98140999999998</v>
      </c>
      <c r="W18" s="12">
        <v>132.98140999999998</v>
      </c>
      <c r="X18" s="12">
        <v>229.051479999999</v>
      </c>
      <c r="Y18" s="12">
        <v>229.051479999999</v>
      </c>
      <c r="Z18" s="12">
        <v>229.051479999999</v>
      </c>
      <c r="AA18" s="12">
        <v>229.051479999999</v>
      </c>
      <c r="AB18" s="12">
        <v>229.051479999999</v>
      </c>
      <c r="AC18" s="12">
        <v>229.0515</v>
      </c>
      <c r="AD18" s="12">
        <v>229.0515</v>
      </c>
    </row>
    <row r="19" spans="1:30">
      <c r="A19" s="44" t="s">
        <v>173</v>
      </c>
      <c r="B19" s="44" t="s">
        <v>117</v>
      </c>
      <c r="C19" s="44" t="s">
        <v>151</v>
      </c>
      <c r="D19" s="44" t="s">
        <v>10</v>
      </c>
      <c r="E19" s="12">
        <v>1500.3999938964812</v>
      </c>
      <c r="F19" s="12">
        <v>1500.3999938964812</v>
      </c>
      <c r="G19" s="12">
        <v>1500.4001296687011</v>
      </c>
      <c r="H19" s="12">
        <v>1500.4002676850812</v>
      </c>
      <c r="I19" s="12">
        <v>1500.4033769244811</v>
      </c>
      <c r="J19" s="12">
        <v>1500.4033769296811</v>
      </c>
      <c r="K19" s="12">
        <v>1500.4033769336811</v>
      </c>
      <c r="L19" s="12">
        <v>1500.4033769406813</v>
      </c>
      <c r="M19" s="12">
        <v>1500.4033769569812</v>
      </c>
      <c r="N19" s="12">
        <v>1500.4033771152813</v>
      </c>
      <c r="O19" s="12">
        <v>1500.4033774116813</v>
      </c>
      <c r="P19" s="12">
        <v>1500.4033774386812</v>
      </c>
      <c r="Q19" s="12">
        <v>1500.4033776579811</v>
      </c>
      <c r="R19" s="12">
        <v>1500.4033787514811</v>
      </c>
      <c r="S19" s="12">
        <v>1350.1033757629243</v>
      </c>
      <c r="T19" s="12">
        <v>1350.1033763137243</v>
      </c>
      <c r="U19" s="12">
        <v>1350.1033775019243</v>
      </c>
      <c r="V19" s="12">
        <v>1350.1033851390243</v>
      </c>
      <c r="W19" s="12">
        <v>1350.1033854867244</v>
      </c>
      <c r="X19" s="12">
        <v>1350.1033870491242</v>
      </c>
      <c r="Y19" s="12">
        <v>1350.1033875113244</v>
      </c>
      <c r="Z19" s="12">
        <v>2727.3953908447243</v>
      </c>
      <c r="AA19" s="12">
        <v>3752.2579908447242</v>
      </c>
      <c r="AB19" s="12">
        <v>3752.2579908447242</v>
      </c>
      <c r="AC19" s="12">
        <v>3885.7374908447241</v>
      </c>
      <c r="AD19" s="12">
        <v>3843.5935871826164</v>
      </c>
    </row>
    <row r="20" spans="1:30">
      <c r="A20" s="44" t="s">
        <v>173</v>
      </c>
      <c r="B20" s="44" t="s">
        <v>118</v>
      </c>
      <c r="C20" s="44" t="s">
        <v>152</v>
      </c>
      <c r="D20" s="44" t="s">
        <v>10</v>
      </c>
      <c r="E20" s="12">
        <v>683.02799987792957</v>
      </c>
      <c r="F20" s="12">
        <v>683.02799987792957</v>
      </c>
      <c r="G20" s="12">
        <v>683.02811238074958</v>
      </c>
      <c r="H20" s="12">
        <v>683.02814837930953</v>
      </c>
      <c r="I20" s="12">
        <v>683.02845854564953</v>
      </c>
      <c r="J20" s="12">
        <v>683.02845855182954</v>
      </c>
      <c r="K20" s="12">
        <v>683.02845855557962</v>
      </c>
      <c r="L20" s="12">
        <v>683.02845856145962</v>
      </c>
      <c r="M20" s="12">
        <v>683.02845857137959</v>
      </c>
      <c r="N20" s="12">
        <v>683.02845858188959</v>
      </c>
      <c r="O20" s="12">
        <v>683.02845891896959</v>
      </c>
      <c r="P20" s="12">
        <v>683.02845899122963</v>
      </c>
      <c r="Q20" s="12">
        <v>683.02845923980954</v>
      </c>
      <c r="R20" s="12">
        <v>683.02845996682959</v>
      </c>
      <c r="S20" s="12">
        <v>683.02846013856959</v>
      </c>
      <c r="T20" s="12">
        <v>683.02846155335953</v>
      </c>
      <c r="U20" s="12">
        <v>683.02846427185955</v>
      </c>
      <c r="V20" s="12">
        <v>683.02864795457958</v>
      </c>
      <c r="W20" s="12">
        <v>683.02864893996957</v>
      </c>
      <c r="X20" s="12">
        <v>683.02865213142957</v>
      </c>
      <c r="Y20" s="12">
        <v>683.02866008528963</v>
      </c>
      <c r="Z20" s="12">
        <v>683.02927322092955</v>
      </c>
      <c r="AA20" s="12">
        <v>683.02950702442956</v>
      </c>
      <c r="AB20" s="12">
        <v>683.02951689592953</v>
      </c>
      <c r="AC20" s="12">
        <v>683.02970035162957</v>
      </c>
      <c r="AD20" s="12">
        <v>683.02970842362959</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0</v>
      </c>
      <c r="H23" s="12">
        <v>2.8593593999999897E-4</v>
      </c>
      <c r="I23" s="12">
        <v>7.5897629999999996E-4</v>
      </c>
      <c r="J23" s="12">
        <v>7.5898529999999999E-4</v>
      </c>
      <c r="K23" s="12">
        <v>7.5899309999999897E-4</v>
      </c>
      <c r="L23" s="12">
        <v>7.5902039999999895E-4</v>
      </c>
      <c r="M23" s="12">
        <v>7.5972639999999998E-4</v>
      </c>
      <c r="N23" s="12">
        <v>7.5974693999999998E-4</v>
      </c>
      <c r="O23" s="12">
        <v>7.5976880000000002E-4</v>
      </c>
      <c r="P23" s="12">
        <v>7.5978419999999996E-4</v>
      </c>
      <c r="Q23" s="12">
        <v>7.5980625E-4</v>
      </c>
      <c r="R23" s="12">
        <v>7.5985919999999995E-4</v>
      </c>
      <c r="S23" s="12">
        <v>7.5989789999999905E-4</v>
      </c>
      <c r="T23" s="12">
        <v>7.6044839999999997E-4</v>
      </c>
      <c r="U23" s="12">
        <v>7.6067479999999998E-4</v>
      </c>
      <c r="V23" s="12">
        <v>2.2672651999999902E-3</v>
      </c>
      <c r="W23" s="12">
        <v>2.2701476999999999E-3</v>
      </c>
      <c r="X23" s="12">
        <v>4.7809765999999899E-3</v>
      </c>
      <c r="Y23" s="12">
        <v>5.1390579999999998E-2</v>
      </c>
      <c r="Z23" s="12">
        <v>5.1393966999999999E-2</v>
      </c>
      <c r="AA23" s="12">
        <v>5.1398930000000002E-2</v>
      </c>
      <c r="AB23" s="12">
        <v>5.139987E-2</v>
      </c>
      <c r="AC23" s="12">
        <v>5.1410627E-2</v>
      </c>
      <c r="AD23" s="12">
        <v>5.1411785000000002E-2</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774.09299850463776</v>
      </c>
      <c r="K24" s="12">
        <v>774.09299850463776</v>
      </c>
      <c r="L24" s="12">
        <v>774.09299850463776</v>
      </c>
      <c r="M24" s="12">
        <v>774.09299850463776</v>
      </c>
      <c r="N24" s="12">
        <v>774.09299850463776</v>
      </c>
      <c r="O24" s="12">
        <v>774.09300850463774</v>
      </c>
      <c r="P24" s="12">
        <v>774.09300850463774</v>
      </c>
      <c r="Q24" s="12">
        <v>774.09300850463774</v>
      </c>
      <c r="R24" s="12">
        <v>774.09300850463774</v>
      </c>
      <c r="S24" s="12">
        <v>774.09300850463774</v>
      </c>
      <c r="T24" s="12">
        <v>774.09300850463774</v>
      </c>
      <c r="U24" s="12">
        <v>774.09300850463774</v>
      </c>
      <c r="V24" s="12">
        <v>774.09308250463778</v>
      </c>
      <c r="W24" s="12">
        <v>774.09308250463778</v>
      </c>
      <c r="X24" s="12">
        <v>774.09308850463776</v>
      </c>
      <c r="Y24" s="12">
        <v>1699.9213985046376</v>
      </c>
      <c r="Z24" s="12">
        <v>1820.1010978637687</v>
      </c>
      <c r="AA24" s="12">
        <v>2247.2244978637686</v>
      </c>
      <c r="AB24" s="12">
        <v>2247.2244978637686</v>
      </c>
      <c r="AC24" s="12">
        <v>2249.6669945068356</v>
      </c>
      <c r="AD24" s="12">
        <v>1852.2169975585937</v>
      </c>
    </row>
    <row r="25" spans="1:30">
      <c r="A25" s="44" t="s">
        <v>174</v>
      </c>
      <c r="B25" s="44" t="s">
        <v>123</v>
      </c>
      <c r="C25" s="44" t="s">
        <v>157</v>
      </c>
      <c r="D25" s="44" t="s">
        <v>10</v>
      </c>
      <c r="E25" s="12">
        <v>0</v>
      </c>
      <c r="F25" s="12">
        <v>0</v>
      </c>
      <c r="G25" s="12">
        <v>0</v>
      </c>
      <c r="H25" s="12">
        <v>2.0232103999999999E-4</v>
      </c>
      <c r="I25" s="12">
        <v>2.8619859999999997E-4</v>
      </c>
      <c r="J25" s="12">
        <v>2.8620582000000002E-4</v>
      </c>
      <c r="K25" s="12">
        <v>2.8621332999999999E-4</v>
      </c>
      <c r="L25" s="12">
        <v>2.863063E-4</v>
      </c>
      <c r="M25" s="12">
        <v>2.8676365E-4</v>
      </c>
      <c r="N25" s="12">
        <v>2.8695160000000001E-4</v>
      </c>
      <c r="O25" s="12">
        <v>2.8699762000000001E-4</v>
      </c>
      <c r="P25" s="12">
        <v>2.8703234E-4</v>
      </c>
      <c r="Q25" s="12">
        <v>2.8706906999999998E-4</v>
      </c>
      <c r="R25" s="12">
        <v>2.8717928E-4</v>
      </c>
      <c r="S25" s="12">
        <v>2.8724622E-4</v>
      </c>
      <c r="T25" s="12">
        <v>2.8772754E-4</v>
      </c>
      <c r="U25" s="12">
        <v>2.8814537999999898E-4</v>
      </c>
      <c r="V25" s="12">
        <v>4.6123103999999999E-4</v>
      </c>
      <c r="W25" s="12">
        <v>5.8270217000000002E-4</v>
      </c>
      <c r="X25" s="12">
        <v>5.8849423999999997E-4</v>
      </c>
      <c r="Y25" s="12">
        <v>1.1215208E-3</v>
      </c>
      <c r="Z25" s="12">
        <v>1.1228268E-3</v>
      </c>
      <c r="AA25" s="12">
        <v>1.1238158999999899E-3</v>
      </c>
      <c r="AB25" s="12">
        <v>1.1246113999999899E-3</v>
      </c>
      <c r="AC25" s="12">
        <v>1.1274273E-3</v>
      </c>
      <c r="AD25" s="12">
        <v>1.1297795E-3</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v>
      </c>
      <c r="I27" s="12">
        <v>77</v>
      </c>
      <c r="J27" s="12">
        <v>77.000010000000003</v>
      </c>
      <c r="K27" s="12">
        <v>77</v>
      </c>
      <c r="L27" s="12">
        <v>77</v>
      </c>
      <c r="M27" s="12">
        <v>77</v>
      </c>
      <c r="N27" s="12">
        <v>77</v>
      </c>
      <c r="O27" s="12">
        <v>77</v>
      </c>
      <c r="P27" s="12">
        <v>77</v>
      </c>
      <c r="Q27" s="12">
        <v>77</v>
      </c>
      <c r="R27" s="12">
        <v>77</v>
      </c>
      <c r="S27" s="12">
        <v>77.000010000000003</v>
      </c>
      <c r="T27" s="12">
        <v>77.000010000000003</v>
      </c>
      <c r="U27" s="12">
        <v>77.000010000000003</v>
      </c>
      <c r="V27" s="12">
        <v>77.000010000000003</v>
      </c>
      <c r="W27" s="12">
        <v>77.000010000000003</v>
      </c>
      <c r="X27" s="12">
        <v>77.000015000000005</v>
      </c>
      <c r="Y27" s="12">
        <v>77.000019999999907</v>
      </c>
      <c r="Z27" s="12">
        <v>77.000029999999995</v>
      </c>
      <c r="AA27" s="12">
        <v>77.000029999999995</v>
      </c>
      <c r="AB27" s="12">
        <v>77.000029999999995</v>
      </c>
      <c r="AC27" s="12">
        <v>77.000039999999998</v>
      </c>
      <c r="AD27" s="12">
        <v>77.000045999999998</v>
      </c>
    </row>
    <row r="28" spans="1:30">
      <c r="A28" s="44" t="s">
        <v>174</v>
      </c>
      <c r="B28" s="44" t="s">
        <v>126</v>
      </c>
      <c r="C28" s="44" t="s">
        <v>160</v>
      </c>
      <c r="D28" s="44" t="s">
        <v>10</v>
      </c>
      <c r="E28" s="12">
        <v>402.48000335693303</v>
      </c>
      <c r="F28" s="12">
        <v>622.48000335693303</v>
      </c>
      <c r="G28" s="12">
        <v>622.48000335693303</v>
      </c>
      <c r="H28" s="12">
        <v>622.48000335693303</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622.48000335693303</v>
      </c>
      <c r="T28" s="12">
        <v>622.48000335693303</v>
      </c>
      <c r="U28" s="12">
        <v>622.48000335693303</v>
      </c>
      <c r="V28" s="12">
        <v>622.48000335693303</v>
      </c>
      <c r="W28" s="12">
        <v>622.48000335693303</v>
      </c>
      <c r="X28" s="12">
        <v>622.48000335693303</v>
      </c>
      <c r="Y28" s="12">
        <v>512</v>
      </c>
      <c r="Z28" s="12">
        <v>512.00001999999995</v>
      </c>
      <c r="AA28" s="12">
        <v>512.00001999999995</v>
      </c>
      <c r="AB28" s="12">
        <v>512.00001999999995</v>
      </c>
      <c r="AC28" s="12">
        <v>512.00001999999995</v>
      </c>
      <c r="AD28" s="12">
        <v>512.00001999999995</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55.260000228881808</v>
      </c>
      <c r="G30" s="12">
        <v>55.259992228881814</v>
      </c>
      <c r="H30" s="12">
        <v>55.260020228881814</v>
      </c>
      <c r="I30" s="12">
        <v>55.260025228881815</v>
      </c>
      <c r="J30" s="12">
        <v>55.260029228881706</v>
      </c>
      <c r="K30" s="12">
        <v>55.260025228881815</v>
      </c>
      <c r="L30" s="12">
        <v>49.140025343322733</v>
      </c>
      <c r="M30" s="12">
        <v>49.140020343322732</v>
      </c>
      <c r="N30" s="12">
        <v>49.140025343322733</v>
      </c>
      <c r="O30" s="12">
        <v>49.140025343322733</v>
      </c>
      <c r="P30" s="12">
        <v>49.140025343322733</v>
      </c>
      <c r="Q30" s="12">
        <v>49.140030343322728</v>
      </c>
      <c r="R30" s="12">
        <v>49.140025343322733</v>
      </c>
      <c r="S30" s="12">
        <v>49.140025343322733</v>
      </c>
      <c r="T30" s="12">
        <v>49.140027343322728</v>
      </c>
      <c r="U30" s="12">
        <v>49.140029343322624</v>
      </c>
      <c r="V30" s="12">
        <v>37.380544114440909</v>
      </c>
      <c r="W30" s="12">
        <v>209.60498011444091</v>
      </c>
      <c r="X30" s="12">
        <v>330.70913011443992</v>
      </c>
      <c r="Y30" s="12">
        <v>330.70913011443992</v>
      </c>
      <c r="Z30" s="12">
        <v>675.87914999999998</v>
      </c>
      <c r="AA30" s="12">
        <v>807.39139999999998</v>
      </c>
      <c r="AB30" s="12">
        <v>807.39139999999998</v>
      </c>
      <c r="AC30" s="12">
        <v>807.39139999999998</v>
      </c>
      <c r="AD30" s="12">
        <v>807.39149999999995</v>
      </c>
    </row>
    <row r="31" spans="1:30">
      <c r="A31" s="44" t="s">
        <v>175</v>
      </c>
      <c r="B31" s="44" t="s">
        <v>129</v>
      </c>
      <c r="C31" s="44" t="s">
        <v>163</v>
      </c>
      <c r="D31" s="44" t="s">
        <v>10</v>
      </c>
      <c r="E31" s="12">
        <v>0</v>
      </c>
      <c r="F31" s="12">
        <v>0</v>
      </c>
      <c r="G31" s="12">
        <v>0</v>
      </c>
      <c r="H31" s="12">
        <v>3.1653989999999999E-4</v>
      </c>
      <c r="I31" s="12">
        <v>3.3095592999999999E-4</v>
      </c>
      <c r="J31" s="12">
        <v>3.3096527000000002E-4</v>
      </c>
      <c r="K31" s="12">
        <v>3.3098062999999898E-4</v>
      </c>
      <c r="L31" s="12">
        <v>3.3102975999999999E-4</v>
      </c>
      <c r="M31" s="12">
        <v>3.3112083E-4</v>
      </c>
      <c r="N31" s="12">
        <v>3.3124655999999998E-4</v>
      </c>
      <c r="O31" s="12">
        <v>3.3141069999999999E-4</v>
      </c>
      <c r="P31" s="12">
        <v>3.3146294000000002E-4</v>
      </c>
      <c r="Q31" s="12">
        <v>3.3159339999999898E-4</v>
      </c>
      <c r="R31" s="12">
        <v>3.3232135999999998E-4</v>
      </c>
      <c r="S31" s="12">
        <v>3.3241947E-4</v>
      </c>
      <c r="T31" s="12">
        <v>3.4152359999999998E-4</v>
      </c>
      <c r="U31" s="12">
        <v>3.4862389999999998E-4</v>
      </c>
      <c r="V31" s="12">
        <v>7.8986894000000003E-4</v>
      </c>
      <c r="W31" s="12">
        <v>8.1218895999999902E-4</v>
      </c>
      <c r="X31" s="12">
        <v>9.9373340000000004E-4</v>
      </c>
      <c r="Y31" s="12">
        <v>9.9453999999999992E-4</v>
      </c>
      <c r="Z31" s="12">
        <v>1.2773439999999999E-3</v>
      </c>
      <c r="AA31" s="12">
        <v>1.4436976000000001E-3</v>
      </c>
      <c r="AB31" s="12">
        <v>1.4445028999999999E-3</v>
      </c>
      <c r="AC31" s="12">
        <v>1.4479441000000001E-3</v>
      </c>
      <c r="AD31" s="12">
        <v>1.45065329999999E-3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349.19999694824207</v>
      </c>
      <c r="H33" s="12">
        <v>349.20041373456206</v>
      </c>
      <c r="I33" s="12">
        <v>349.20041549147209</v>
      </c>
      <c r="J33" s="12">
        <v>349.20041550029208</v>
      </c>
      <c r="K33" s="12">
        <v>349.20041551371207</v>
      </c>
      <c r="L33" s="12">
        <v>349.20041554134207</v>
      </c>
      <c r="M33" s="12">
        <v>349.20041561808205</v>
      </c>
      <c r="N33" s="12">
        <v>349.2004157212221</v>
      </c>
      <c r="O33" s="12">
        <v>349.20041581508207</v>
      </c>
      <c r="P33" s="12">
        <v>349.20041588574207</v>
      </c>
      <c r="Q33" s="12">
        <v>349.20041602850205</v>
      </c>
      <c r="R33" s="12">
        <v>349.2004167557721</v>
      </c>
      <c r="S33" s="12">
        <v>349.20041686282207</v>
      </c>
      <c r="T33" s="12">
        <v>349.2004180370721</v>
      </c>
      <c r="U33" s="12">
        <v>349.20041863870205</v>
      </c>
      <c r="V33" s="12">
        <v>349.20098505474209</v>
      </c>
      <c r="W33" s="12">
        <v>349.20099783114205</v>
      </c>
      <c r="X33" s="12">
        <v>349.20116627044206</v>
      </c>
      <c r="Y33" s="12">
        <v>79.201167262342096</v>
      </c>
      <c r="Z33" s="12">
        <v>79.2016078049421</v>
      </c>
      <c r="AA33" s="12">
        <v>79.201683519742105</v>
      </c>
      <c r="AB33" s="12">
        <v>1.6877276E-3</v>
      </c>
      <c r="AC33" s="12">
        <v>1.6943775999999999E-3</v>
      </c>
      <c r="AD33" s="12">
        <v>1.6964064E-3</v>
      </c>
    </row>
    <row r="34" spans="1:30">
      <c r="A34" s="44" t="s">
        <v>175</v>
      </c>
      <c r="B34" s="44" t="s">
        <v>132</v>
      </c>
      <c r="C34" s="44" t="s">
        <v>166</v>
      </c>
      <c r="D34" s="44" t="s">
        <v>10</v>
      </c>
      <c r="E34" s="12">
        <v>0</v>
      </c>
      <c r="F34" s="12">
        <v>0</v>
      </c>
      <c r="G34" s="12">
        <v>1.4400705E-4</v>
      </c>
      <c r="H34" s="12">
        <v>4.4802589999999999E-4</v>
      </c>
      <c r="I34" s="12">
        <v>104.54072600000001</v>
      </c>
      <c r="J34" s="12">
        <v>104.54072600000001</v>
      </c>
      <c r="K34" s="12">
        <v>104.54072600000001</v>
      </c>
      <c r="L34" s="12">
        <v>104.54072600000001</v>
      </c>
      <c r="M34" s="12">
        <v>104.54072600000001</v>
      </c>
      <c r="N34" s="12">
        <v>104.54072600000001</v>
      </c>
      <c r="O34" s="12">
        <v>104.54072600000001</v>
      </c>
      <c r="P34" s="12">
        <v>104.54072600000001</v>
      </c>
      <c r="Q34" s="12">
        <v>104.54072600000001</v>
      </c>
      <c r="R34" s="12">
        <v>104.54072600000001</v>
      </c>
      <c r="S34" s="12">
        <v>104.54072600000001</v>
      </c>
      <c r="T34" s="12">
        <v>104.54073</v>
      </c>
      <c r="U34" s="12">
        <v>104.54073</v>
      </c>
      <c r="V34" s="12">
        <v>141.85416000000001</v>
      </c>
      <c r="W34" s="12">
        <v>141.85416000000001</v>
      </c>
      <c r="X34" s="12">
        <v>239.12047000000001</v>
      </c>
      <c r="Y34" s="12">
        <v>239.12047000000001</v>
      </c>
      <c r="Z34" s="12">
        <v>244.30457999999999</v>
      </c>
      <c r="AA34" s="12">
        <v>349.03687000000002</v>
      </c>
      <c r="AB34" s="12">
        <v>349.03687000000002</v>
      </c>
      <c r="AC34" s="12">
        <v>349.0369</v>
      </c>
      <c r="AD34" s="12">
        <v>377.2756</v>
      </c>
    </row>
    <row r="35" spans="1:30">
      <c r="A35" s="44" t="s">
        <v>175</v>
      </c>
      <c r="B35" s="44" t="s">
        <v>133</v>
      </c>
      <c r="C35" s="44" t="s">
        <v>167</v>
      </c>
      <c r="D35" s="44" t="s">
        <v>10</v>
      </c>
      <c r="E35" s="12">
        <v>0</v>
      </c>
      <c r="F35" s="12">
        <v>0</v>
      </c>
      <c r="G35" s="12">
        <v>1.74705449999999E-4</v>
      </c>
      <c r="H35" s="12">
        <v>265.19195999999999</v>
      </c>
      <c r="I35" s="12">
        <v>265.19195999999999</v>
      </c>
      <c r="J35" s="12">
        <v>265.19195999999999</v>
      </c>
      <c r="K35" s="12">
        <v>265.19195999999999</v>
      </c>
      <c r="L35" s="12">
        <v>265.19195999999999</v>
      </c>
      <c r="M35" s="12">
        <v>265.19195999999999</v>
      </c>
      <c r="N35" s="12">
        <v>265.19195999999999</v>
      </c>
      <c r="O35" s="12">
        <v>265.19195999999999</v>
      </c>
      <c r="P35" s="12">
        <v>265.19195999999999</v>
      </c>
      <c r="Q35" s="12">
        <v>265.19195999999999</v>
      </c>
      <c r="R35" s="12">
        <v>265.19195999999999</v>
      </c>
      <c r="S35" s="12">
        <v>265.19195999999999</v>
      </c>
      <c r="T35" s="12">
        <v>265.19195999999999</v>
      </c>
      <c r="U35" s="12">
        <v>265.19195999999999</v>
      </c>
      <c r="V35" s="12">
        <v>265.19195999999999</v>
      </c>
      <c r="W35" s="12">
        <v>265.19195999999999</v>
      </c>
      <c r="X35" s="12">
        <v>579.68175999999903</v>
      </c>
      <c r="Y35" s="12">
        <v>579.68175999999903</v>
      </c>
      <c r="Z35" s="12">
        <v>579.68175999999903</v>
      </c>
      <c r="AA35" s="12">
        <v>638.80664000000002</v>
      </c>
      <c r="AB35" s="12">
        <v>638.80664000000002</v>
      </c>
      <c r="AC35" s="12">
        <v>638.80664000000002</v>
      </c>
      <c r="AD35" s="12">
        <v>639.69380000000001</v>
      </c>
    </row>
    <row r="36" spans="1:30">
      <c r="A36" s="44" t="s">
        <v>175</v>
      </c>
      <c r="B36" s="44" t="s">
        <v>134</v>
      </c>
      <c r="C36" s="44" t="s">
        <v>168</v>
      </c>
      <c r="D36" s="44" t="s">
        <v>10</v>
      </c>
      <c r="E36" s="12">
        <v>0</v>
      </c>
      <c r="F36" s="12">
        <v>0</v>
      </c>
      <c r="G36" s="12">
        <v>0</v>
      </c>
      <c r="H36" s="12">
        <v>1.8475380000000001E-4</v>
      </c>
      <c r="I36" s="12">
        <v>1.8552044999999999E-4</v>
      </c>
      <c r="J36" s="12">
        <v>1.8553075999999999E-4</v>
      </c>
      <c r="K36" s="12">
        <v>1.8554671000000001E-4</v>
      </c>
      <c r="L36" s="12">
        <v>1.855836E-4</v>
      </c>
      <c r="M36" s="12">
        <v>1.8567643000000001E-4</v>
      </c>
      <c r="N36" s="12">
        <v>1.8584793999999901E-4</v>
      </c>
      <c r="O36" s="12">
        <v>1.8609447999999999E-4</v>
      </c>
      <c r="P36" s="12">
        <v>1.8616343999999899E-4</v>
      </c>
      <c r="Q36" s="12">
        <v>1.8637955E-4</v>
      </c>
      <c r="R36" s="12">
        <v>1.8677955000000001E-4</v>
      </c>
      <c r="S36" s="12">
        <v>1.8695840000000001E-4</v>
      </c>
      <c r="T36" s="12">
        <v>2.38528929999999E-4</v>
      </c>
      <c r="U36" s="12">
        <v>2.3959177E-4</v>
      </c>
      <c r="V36" s="12">
        <v>4.0928967E-4</v>
      </c>
      <c r="W36" s="12">
        <v>4.2189331999999998E-4</v>
      </c>
      <c r="X36" s="12">
        <v>5.2696239999999999E-4</v>
      </c>
      <c r="Y36" s="12">
        <v>5.2756845000000001E-4</v>
      </c>
      <c r="Z36" s="12">
        <v>6.5356365000000002E-4</v>
      </c>
      <c r="AA36" s="12">
        <v>6.5627065000000004E-4</v>
      </c>
      <c r="AB36" s="12">
        <v>6.5893702999999897E-4</v>
      </c>
      <c r="AC36" s="12">
        <v>7.80338E-4</v>
      </c>
      <c r="AD36" s="12">
        <v>7.8228309999999997E-4</v>
      </c>
    </row>
    <row r="37" spans="1:30">
      <c r="A37" s="44" t="s">
        <v>175</v>
      </c>
      <c r="B37" s="44" t="s">
        <v>135</v>
      </c>
      <c r="C37" s="44" t="s">
        <v>169</v>
      </c>
      <c r="D37" s="44" t="s">
        <v>10</v>
      </c>
      <c r="E37" s="12">
        <v>0</v>
      </c>
      <c r="F37" s="12">
        <v>0</v>
      </c>
      <c r="G37" s="12">
        <v>1.0758028E-4</v>
      </c>
      <c r="H37" s="12">
        <v>4.4768077000000001E-4</v>
      </c>
      <c r="I37" s="12">
        <v>4.4919756999999997E-4</v>
      </c>
      <c r="J37" s="12">
        <v>4.4920615999999899E-4</v>
      </c>
      <c r="K37" s="12">
        <v>4.4922081999999999E-4</v>
      </c>
      <c r="L37" s="12">
        <v>4.4925222999999998E-4</v>
      </c>
      <c r="M37" s="12">
        <v>4.4933372E-4</v>
      </c>
      <c r="N37" s="12">
        <v>4.4945776E-4</v>
      </c>
      <c r="O37" s="12">
        <v>4.4957263E-4</v>
      </c>
      <c r="P37" s="12">
        <v>4.4964347000000002E-4</v>
      </c>
      <c r="Q37" s="12">
        <v>4.4978144999999902E-4</v>
      </c>
      <c r="R37" s="12">
        <v>4.5035453999999999E-4</v>
      </c>
      <c r="S37" s="12">
        <v>4.50476E-4</v>
      </c>
      <c r="T37" s="12">
        <v>4.521738E-4</v>
      </c>
      <c r="U37" s="12">
        <v>4.6041037E-4</v>
      </c>
      <c r="V37" s="12">
        <v>1.86793049999999E-3</v>
      </c>
      <c r="W37" s="12">
        <v>1.8723092999999901E-3</v>
      </c>
      <c r="X37" s="12">
        <v>2.6253053999999998E-3</v>
      </c>
      <c r="Y37" s="12">
        <v>2.6261394000000001E-3</v>
      </c>
      <c r="Z37" s="12">
        <v>3.8140706999999999E-3</v>
      </c>
      <c r="AA37" s="12">
        <v>3.8179303999999999E-3</v>
      </c>
      <c r="AB37" s="12">
        <v>3.8189996999999998E-3</v>
      </c>
      <c r="AC37" s="12">
        <v>5.6792763000000001E-3</v>
      </c>
      <c r="AD37" s="12">
        <v>5.6840569999999898E-3</v>
      </c>
    </row>
    <row r="38" spans="1:30">
      <c r="A38" s="44" t="s">
        <v>176</v>
      </c>
      <c r="B38" s="44" t="s">
        <v>136</v>
      </c>
      <c r="C38" s="44" t="s">
        <v>170</v>
      </c>
      <c r="D38" s="44" t="s">
        <v>10</v>
      </c>
      <c r="E38" s="12">
        <v>0</v>
      </c>
      <c r="F38" s="12">
        <v>0</v>
      </c>
      <c r="G38" s="12">
        <v>0</v>
      </c>
      <c r="H38" s="12">
        <v>0</v>
      </c>
      <c r="I38" s="12">
        <v>0</v>
      </c>
      <c r="J38" s="12">
        <v>0</v>
      </c>
      <c r="K38" s="12">
        <v>0</v>
      </c>
      <c r="L38" s="12">
        <v>0</v>
      </c>
      <c r="M38" s="12">
        <v>0</v>
      </c>
      <c r="N38" s="12">
        <v>1.067983E-4</v>
      </c>
      <c r="O38" s="12">
        <v>1.0689997999999999E-4</v>
      </c>
      <c r="P38" s="12">
        <v>1.0708173E-4</v>
      </c>
      <c r="Q38" s="12">
        <v>1.0759719999999999E-4</v>
      </c>
      <c r="R38" s="12">
        <v>1.0846292600000001E-4</v>
      </c>
      <c r="S38" s="12">
        <v>1.0926796E-4</v>
      </c>
      <c r="T38" s="12">
        <v>1.3994946E-4</v>
      </c>
      <c r="U38" s="12">
        <v>1.40487889999999E-4</v>
      </c>
      <c r="V38" s="12">
        <v>2.0985812999999999E-4</v>
      </c>
      <c r="W38" s="12">
        <v>2.3710986999999999E-4</v>
      </c>
      <c r="X38" s="12">
        <v>2.3835676000000001E-4</v>
      </c>
      <c r="Y38" s="12">
        <v>2.4427260000000001E-4</v>
      </c>
      <c r="Z38" s="12">
        <v>2.8234780000000001E-4</v>
      </c>
      <c r="AA38" s="12">
        <v>3.2430430000000002E-4</v>
      </c>
      <c r="AB38" s="12">
        <v>3.2793433999999999E-4</v>
      </c>
      <c r="AC38" s="12">
        <v>4.0082607000000001E-4</v>
      </c>
      <c r="AD38" s="12">
        <v>4.0169432999999903E-4</v>
      </c>
    </row>
    <row r="39" spans="1:30">
      <c r="A39" s="44" t="s">
        <v>176</v>
      </c>
      <c r="B39" s="44" t="s">
        <v>137</v>
      </c>
      <c r="C39" s="44" t="s">
        <v>171</v>
      </c>
      <c r="D39" s="44" t="s">
        <v>10</v>
      </c>
      <c r="E39" s="12">
        <v>0</v>
      </c>
      <c r="F39" s="12">
        <v>0</v>
      </c>
      <c r="G39" s="12">
        <v>0</v>
      </c>
      <c r="H39" s="12">
        <v>0</v>
      </c>
      <c r="I39" s="12">
        <v>1.0948718E-4</v>
      </c>
      <c r="J39" s="12">
        <v>1.0956802999999999E-4</v>
      </c>
      <c r="K39" s="12">
        <v>1.09998639999999E-4</v>
      </c>
      <c r="L39" s="12">
        <v>1.1849847E-4</v>
      </c>
      <c r="M39" s="12">
        <v>1.2528733E-4</v>
      </c>
      <c r="N39" s="12">
        <v>1.5706883E-4</v>
      </c>
      <c r="O39" s="12">
        <v>1.5725529999999999E-4</v>
      </c>
      <c r="P39" s="12">
        <v>1.6959171999999999E-4</v>
      </c>
      <c r="Q39" s="12">
        <v>1.7011138E-4</v>
      </c>
      <c r="R39" s="12">
        <v>1.7524585999999901E-4</v>
      </c>
      <c r="S39" s="12">
        <v>1.7579561999999901E-4</v>
      </c>
      <c r="T39" s="12">
        <v>5.7809769999999999E-4</v>
      </c>
      <c r="U39" s="12">
        <v>5.7833540000000005E-4</v>
      </c>
      <c r="V39" s="12">
        <v>5.7889819999999996E-4</v>
      </c>
      <c r="W39" s="12">
        <v>5.793161E-4</v>
      </c>
      <c r="X39" s="12">
        <v>5.7970949999999895E-4</v>
      </c>
      <c r="Y39" s="12">
        <v>5.8023730000000004E-4</v>
      </c>
      <c r="Z39" s="12">
        <v>5.8088859999999999E-4</v>
      </c>
      <c r="AA39" s="12">
        <v>5.8178307000000004E-4</v>
      </c>
      <c r="AB39" s="12">
        <v>5.825162E-4</v>
      </c>
      <c r="AC39" s="12">
        <v>5.8378879999999996E-4</v>
      </c>
      <c r="AD39" s="12">
        <v>5.8523349999999995E-4</v>
      </c>
    </row>
    <row r="40" spans="1:30">
      <c r="A40" s="44" t="s">
        <v>176</v>
      </c>
      <c r="B40" s="44" t="s">
        <v>138</v>
      </c>
      <c r="C40" s="44" t="s">
        <v>172</v>
      </c>
      <c r="D40" s="44" t="s">
        <v>10</v>
      </c>
      <c r="E40" s="12">
        <v>0</v>
      </c>
      <c r="F40" s="12">
        <v>0</v>
      </c>
      <c r="G40" s="12">
        <v>0</v>
      </c>
      <c r="H40" s="12">
        <v>0</v>
      </c>
      <c r="I40" s="12">
        <v>0</v>
      </c>
      <c r="J40" s="12">
        <v>0</v>
      </c>
      <c r="K40" s="12">
        <v>0</v>
      </c>
      <c r="L40" s="12">
        <v>0</v>
      </c>
      <c r="M40" s="12">
        <v>0</v>
      </c>
      <c r="N40" s="12">
        <v>1.0421709E-4</v>
      </c>
      <c r="O40" s="12">
        <v>1.0433521E-4</v>
      </c>
      <c r="P40" s="12">
        <v>1.0468755999999999E-4</v>
      </c>
      <c r="Q40" s="12">
        <v>1.05299739999999E-4</v>
      </c>
      <c r="R40" s="12">
        <v>1.0696283E-4</v>
      </c>
      <c r="S40" s="12">
        <v>1.07255589999999E-4</v>
      </c>
      <c r="T40" s="12">
        <v>1.3322658E-4</v>
      </c>
      <c r="U40" s="12">
        <v>1.3619002000000001E-4</v>
      </c>
      <c r="V40" s="12">
        <v>2.0288783999999999E-4</v>
      </c>
      <c r="W40" s="12">
        <v>2.369727E-4</v>
      </c>
      <c r="X40" s="12">
        <v>2.3762798999999999E-4</v>
      </c>
      <c r="Y40" s="12">
        <v>2.4100985E-4</v>
      </c>
      <c r="Z40" s="12">
        <v>2.7333397999999999E-4</v>
      </c>
      <c r="AA40" s="12">
        <v>3.3114940000000001E-4</v>
      </c>
      <c r="AB40" s="12">
        <v>3.331268E-4</v>
      </c>
      <c r="AC40" s="12">
        <v>4.10553799999999E-4</v>
      </c>
      <c r="AD40" s="12">
        <v>4.12273739999999E-4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817.3148580659489</v>
      </c>
      <c r="G43" s="12">
        <v>817.31485819944885</v>
      </c>
      <c r="H43" s="12">
        <v>817.31485820474893</v>
      </c>
      <c r="I43" s="12">
        <v>817.31485820924888</v>
      </c>
      <c r="J43" s="12">
        <v>817.3148582118489</v>
      </c>
      <c r="K43" s="12">
        <v>817.31485821254887</v>
      </c>
      <c r="L43" s="12">
        <v>817.31485821374895</v>
      </c>
      <c r="M43" s="12">
        <v>817.31485821524893</v>
      </c>
      <c r="N43" s="12">
        <v>817.31485821744889</v>
      </c>
      <c r="O43" s="12">
        <v>817.3148582200489</v>
      </c>
      <c r="P43" s="12">
        <v>817.31485822224886</v>
      </c>
      <c r="Q43" s="12">
        <v>817.31485822414891</v>
      </c>
      <c r="R43" s="12">
        <v>817.31485822624893</v>
      </c>
      <c r="S43" s="12">
        <v>817.31485822964885</v>
      </c>
      <c r="T43" s="12">
        <v>817.31485823244896</v>
      </c>
      <c r="U43" s="12">
        <v>817.31485823594892</v>
      </c>
      <c r="V43" s="12">
        <v>817.31485823984895</v>
      </c>
      <c r="W43" s="12">
        <v>817.31485824324886</v>
      </c>
      <c r="X43" s="12">
        <v>636.79685287635596</v>
      </c>
      <c r="Y43" s="12">
        <v>636.79685288125597</v>
      </c>
      <c r="Z43" s="12">
        <v>636.79685288555595</v>
      </c>
      <c r="AA43" s="12">
        <v>636.79685289095596</v>
      </c>
      <c r="AB43" s="12">
        <v>636.79685289915597</v>
      </c>
      <c r="AC43" s="12">
        <v>486.996849856599</v>
      </c>
      <c r="AD43" s="12">
        <v>486.99684987449899</v>
      </c>
    </row>
    <row r="44" spans="1:30" s="34" customFormat="1">
      <c r="A44" s="44" t="s">
        <v>103</v>
      </c>
      <c r="B44" s="44" t="s">
        <v>105</v>
      </c>
      <c r="C44" s="44" t="s">
        <v>140</v>
      </c>
      <c r="D44" s="44" t="s">
        <v>9</v>
      </c>
      <c r="E44" s="12">
        <v>43.200000762939403</v>
      </c>
      <c r="F44" s="12">
        <v>56.202802762939406</v>
      </c>
      <c r="G44" s="12">
        <v>56.202939398579403</v>
      </c>
      <c r="H44" s="12">
        <v>56.202939454419408</v>
      </c>
      <c r="I44" s="12">
        <v>56.202939616309408</v>
      </c>
      <c r="J44" s="12">
        <v>56.202939623109408</v>
      </c>
      <c r="K44" s="12">
        <v>56.202939624539404</v>
      </c>
      <c r="L44" s="12">
        <v>56.202939626959406</v>
      </c>
      <c r="M44" s="12">
        <v>56.202939631169407</v>
      </c>
      <c r="N44" s="12">
        <v>56.202939641759407</v>
      </c>
      <c r="O44" s="12">
        <v>56.202939651249409</v>
      </c>
      <c r="P44" s="12">
        <v>56.202939662759405</v>
      </c>
      <c r="Q44" s="12">
        <v>56.202939673919403</v>
      </c>
      <c r="R44" s="12">
        <v>56.20293969229941</v>
      </c>
      <c r="S44" s="12">
        <v>56.202939713179404</v>
      </c>
      <c r="T44" s="12">
        <v>56.202939721969408</v>
      </c>
      <c r="U44" s="12">
        <v>56.202939735009409</v>
      </c>
      <c r="V44" s="12">
        <v>56.202939752559409</v>
      </c>
      <c r="W44" s="12">
        <v>56.202939766679407</v>
      </c>
      <c r="X44" s="12">
        <v>56.202939782839408</v>
      </c>
      <c r="Y44" s="12">
        <v>56.202939803989409</v>
      </c>
      <c r="Z44" s="12">
        <v>13.00293906223</v>
      </c>
      <c r="AA44" s="12">
        <v>13.002939086770001</v>
      </c>
      <c r="AB44" s="12">
        <v>13.002939123820001</v>
      </c>
      <c r="AC44" s="12">
        <v>13.00293915624</v>
      </c>
      <c r="AD44" s="12">
        <v>13.002939222250001</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450.00013470294999</v>
      </c>
      <c r="G46" s="12">
        <v>1226.1252399999998</v>
      </c>
      <c r="H46" s="12">
        <v>1331.8697499999998</v>
      </c>
      <c r="I46" s="12">
        <v>1838.2593000000002</v>
      </c>
      <c r="J46" s="12">
        <v>1838.2592</v>
      </c>
      <c r="K46" s="12">
        <v>1838.2593000000002</v>
      </c>
      <c r="L46" s="12">
        <v>1838.2593000000002</v>
      </c>
      <c r="M46" s="12">
        <v>1838.2593000000002</v>
      </c>
      <c r="N46" s="12">
        <v>1838.2593000000002</v>
      </c>
      <c r="O46" s="12">
        <v>2044.0988</v>
      </c>
      <c r="P46" s="12">
        <v>2044.0988</v>
      </c>
      <c r="Q46" s="12">
        <v>2044.0988</v>
      </c>
      <c r="R46" s="12">
        <v>2060.1934000000001</v>
      </c>
      <c r="S46" s="12">
        <v>2060.1934000000001</v>
      </c>
      <c r="T46" s="12">
        <v>2060.1934000000001</v>
      </c>
      <c r="U46" s="12">
        <v>2060.1934000000001</v>
      </c>
      <c r="V46" s="12">
        <v>2060.1934000000001</v>
      </c>
      <c r="W46" s="12">
        <v>2060.1934000000001</v>
      </c>
      <c r="X46" s="12">
        <v>2060.1934000000001</v>
      </c>
      <c r="Y46" s="12">
        <v>2060.1934000000001</v>
      </c>
      <c r="Z46" s="12">
        <v>2185.5096000000003</v>
      </c>
      <c r="AA46" s="12">
        <v>2185.5096000000003</v>
      </c>
      <c r="AB46" s="12">
        <v>2185.5096000000003</v>
      </c>
      <c r="AC46" s="12">
        <v>2502.9130999999998</v>
      </c>
      <c r="AD46" s="12">
        <v>2502.9132</v>
      </c>
    </row>
    <row r="47" spans="1:30" s="34" customFormat="1">
      <c r="A47" s="44" t="s">
        <v>103</v>
      </c>
      <c r="B47" s="44" t="s">
        <v>108</v>
      </c>
      <c r="C47" s="44" t="s">
        <v>143</v>
      </c>
      <c r="D47" s="44" t="s">
        <v>9</v>
      </c>
      <c r="E47" s="12">
        <v>0</v>
      </c>
      <c r="F47" s="12">
        <v>1.0556213E-4</v>
      </c>
      <c r="G47" s="12">
        <v>98.997209859370003</v>
      </c>
      <c r="H47" s="12">
        <v>98.997210045060001</v>
      </c>
      <c r="I47" s="12">
        <v>111.73041448705</v>
      </c>
      <c r="J47" s="12">
        <v>111.73041459928</v>
      </c>
      <c r="K47" s="12">
        <v>111.73041460896999</v>
      </c>
      <c r="L47" s="12">
        <v>111.73041463237</v>
      </c>
      <c r="M47" s="12">
        <v>111.730414702</v>
      </c>
      <c r="N47" s="12">
        <v>111.73041539035</v>
      </c>
      <c r="O47" s="12">
        <v>111.73054958891899</v>
      </c>
      <c r="P47" s="12">
        <v>111.73054986029899</v>
      </c>
      <c r="Q47" s="12">
        <v>111.730555214329</v>
      </c>
      <c r="R47" s="12">
        <v>111.7305718738</v>
      </c>
      <c r="S47" s="12">
        <v>111.73058204965</v>
      </c>
      <c r="T47" s="12">
        <v>111.73058343152999</v>
      </c>
      <c r="U47" s="12">
        <v>111.7305896184</v>
      </c>
      <c r="V47" s="12">
        <v>111.7306173037</v>
      </c>
      <c r="W47" s="12">
        <v>111.73086395</v>
      </c>
      <c r="X47" s="12">
        <v>111.73087559045999</v>
      </c>
      <c r="Y47" s="12">
        <v>111.73102812259999</v>
      </c>
      <c r="Z47" s="12">
        <v>111.731053389349</v>
      </c>
      <c r="AA47" s="12">
        <v>111.73108838863</v>
      </c>
      <c r="AB47" s="12">
        <v>111.73108891547</v>
      </c>
      <c r="AC47" s="12">
        <v>111.73290508229999</v>
      </c>
      <c r="AD47" s="12">
        <v>111.7329069421</v>
      </c>
    </row>
    <row r="48" spans="1:30" s="34" customFormat="1">
      <c r="A48" s="44" t="s">
        <v>103</v>
      </c>
      <c r="B48" s="44" t="s">
        <v>109</v>
      </c>
      <c r="C48" s="44" t="s">
        <v>144</v>
      </c>
      <c r="D48" s="44" t="s">
        <v>9</v>
      </c>
      <c r="E48" s="12">
        <v>0</v>
      </c>
      <c r="F48" s="12">
        <v>4.0679654999999998E-4</v>
      </c>
      <c r="G48" s="12">
        <v>131.00210000000001</v>
      </c>
      <c r="H48" s="12">
        <v>131.00210000000001</v>
      </c>
      <c r="I48" s="12">
        <v>900.00230035560003</v>
      </c>
      <c r="J48" s="12">
        <v>900.00230050480002</v>
      </c>
      <c r="K48" s="12">
        <v>900.00230051179994</v>
      </c>
      <c r="L48" s="12">
        <v>900.0023005255</v>
      </c>
      <c r="M48" s="12">
        <v>900.00230056630005</v>
      </c>
      <c r="N48" s="12">
        <v>900.00230082819996</v>
      </c>
      <c r="O48" s="12">
        <v>900.00230181730001</v>
      </c>
      <c r="P48" s="12">
        <v>900.00230201119996</v>
      </c>
      <c r="Q48" s="12">
        <v>900.0023025982</v>
      </c>
      <c r="R48" s="12">
        <v>900.00231246459998</v>
      </c>
      <c r="S48" s="12">
        <v>900.0023169497</v>
      </c>
      <c r="T48" s="12">
        <v>900.00231718969997</v>
      </c>
      <c r="U48" s="12">
        <v>900.00231774170004</v>
      </c>
      <c r="V48" s="12">
        <v>900.00231786350002</v>
      </c>
      <c r="W48" s="12">
        <v>900.00231800100005</v>
      </c>
      <c r="X48" s="12">
        <v>900.00231813549999</v>
      </c>
      <c r="Y48" s="12">
        <v>900.00231830730002</v>
      </c>
      <c r="Z48" s="12">
        <v>900.00231900530002</v>
      </c>
      <c r="AA48" s="12">
        <v>900.00371253929995</v>
      </c>
      <c r="AB48" s="12">
        <v>900.00383344759996</v>
      </c>
      <c r="AC48" s="12">
        <v>900.00681429799999</v>
      </c>
      <c r="AD48" s="12">
        <v>900.00681619399995</v>
      </c>
    </row>
    <row r="49" spans="1:30" s="34" customFormat="1">
      <c r="A49" s="44" t="s">
        <v>103</v>
      </c>
      <c r="B49" s="44" t="s">
        <v>110</v>
      </c>
      <c r="C49" s="44" t="s">
        <v>145</v>
      </c>
      <c r="D49" s="44" t="s">
        <v>9</v>
      </c>
      <c r="E49" s="12">
        <v>0</v>
      </c>
      <c r="F49" s="12">
        <v>0</v>
      </c>
      <c r="G49" s="12">
        <v>0</v>
      </c>
      <c r="H49" s="12">
        <v>0</v>
      </c>
      <c r="I49" s="12">
        <v>295.3222205006</v>
      </c>
      <c r="J49" s="12">
        <v>295.3222206579</v>
      </c>
      <c r="K49" s="12">
        <v>295.32222066330002</v>
      </c>
      <c r="L49" s="12">
        <v>295.32222067710001</v>
      </c>
      <c r="M49" s="12">
        <v>295.32222071939998</v>
      </c>
      <c r="N49" s="12">
        <v>295.32222245100002</v>
      </c>
      <c r="O49" s="12">
        <v>295.32222515820001</v>
      </c>
      <c r="P49" s="12">
        <v>295.32222542620002</v>
      </c>
      <c r="Q49" s="12">
        <v>295.32222574539998</v>
      </c>
      <c r="R49" s="12">
        <v>295.32222920909999</v>
      </c>
      <c r="S49" s="12">
        <v>295.32223095339998</v>
      </c>
      <c r="T49" s="12">
        <v>295.32223124910001</v>
      </c>
      <c r="U49" s="12">
        <v>295.32223135509997</v>
      </c>
      <c r="V49" s="12">
        <v>295.3222314775</v>
      </c>
      <c r="W49" s="12">
        <v>295.32223158490001</v>
      </c>
      <c r="X49" s="12">
        <v>295.3222317661</v>
      </c>
      <c r="Y49" s="12">
        <v>295.32223191219998</v>
      </c>
      <c r="Z49" s="12">
        <v>295.3222323398</v>
      </c>
      <c r="AA49" s="12">
        <v>295.32317906700001</v>
      </c>
      <c r="AB49" s="12">
        <v>295.32318612530003</v>
      </c>
      <c r="AC49" s="12">
        <v>295.32318818750002</v>
      </c>
      <c r="AD49" s="12">
        <v>295.32318871619998</v>
      </c>
    </row>
    <row r="50" spans="1:30" s="34" customFormat="1">
      <c r="A50" s="44" t="s">
        <v>103</v>
      </c>
      <c r="B50" s="44" t="s">
        <v>111</v>
      </c>
      <c r="C50" s="44" t="s">
        <v>30</v>
      </c>
      <c r="D50" s="44" t="s">
        <v>9</v>
      </c>
      <c r="E50" s="12">
        <v>1548.890014648437</v>
      </c>
      <c r="F50" s="12">
        <v>1984.0046146484369</v>
      </c>
      <c r="G50" s="12">
        <v>3821.612674648437</v>
      </c>
      <c r="H50" s="12">
        <v>4422.6785146484372</v>
      </c>
      <c r="I50" s="12">
        <v>5033.5040146484371</v>
      </c>
      <c r="J50" s="12">
        <v>5033.5040146484371</v>
      </c>
      <c r="K50" s="12">
        <v>5033.5040146484371</v>
      </c>
      <c r="L50" s="12">
        <v>5033.5040146484371</v>
      </c>
      <c r="M50" s="12">
        <v>5033.5040146484371</v>
      </c>
      <c r="N50" s="12">
        <v>5033.5040146484371</v>
      </c>
      <c r="O50" s="12">
        <v>5953.3815146484376</v>
      </c>
      <c r="P50" s="12">
        <v>5953.3815146484376</v>
      </c>
      <c r="Q50" s="12">
        <v>5953.3815146484376</v>
      </c>
      <c r="R50" s="12">
        <v>5953.3815146484376</v>
      </c>
      <c r="S50" s="12">
        <v>5953.3815146484376</v>
      </c>
      <c r="T50" s="12">
        <v>5953.3815146484376</v>
      </c>
      <c r="U50" s="12">
        <v>5953.3815146484376</v>
      </c>
      <c r="V50" s="12">
        <v>6523.5643146484372</v>
      </c>
      <c r="W50" s="12">
        <v>6523.5643146484372</v>
      </c>
      <c r="X50" s="12">
        <v>6523.5643146484372</v>
      </c>
      <c r="Y50" s="12">
        <v>6070.6743000000006</v>
      </c>
      <c r="Z50" s="12">
        <v>6200.2566000000006</v>
      </c>
      <c r="AA50" s="12">
        <v>6200.2566000000006</v>
      </c>
      <c r="AB50" s="12">
        <v>6200.2566000000006</v>
      </c>
      <c r="AC50" s="12">
        <v>6200.2566000000006</v>
      </c>
      <c r="AD50" s="12">
        <v>6200.2566000000006</v>
      </c>
    </row>
    <row r="51" spans="1:30" s="34" customFormat="1">
      <c r="A51" s="44" t="s">
        <v>103</v>
      </c>
      <c r="B51" s="44" t="s">
        <v>112</v>
      </c>
      <c r="C51" s="44" t="s">
        <v>146</v>
      </c>
      <c r="D51" s="44" t="s">
        <v>9</v>
      </c>
      <c r="E51" s="12">
        <v>0</v>
      </c>
      <c r="F51" s="12">
        <v>0</v>
      </c>
      <c r="G51" s="12">
        <v>1.0790276399999999E-4</v>
      </c>
      <c r="H51" s="12">
        <v>1.0857731E-4</v>
      </c>
      <c r="I51" s="12">
        <v>3.6760483869199998</v>
      </c>
      <c r="J51" s="12">
        <v>3.6760488369799997</v>
      </c>
      <c r="K51" s="12">
        <v>3.6760488463500001</v>
      </c>
      <c r="L51" s="12">
        <v>3.6760488678300001</v>
      </c>
      <c r="M51" s="12">
        <v>3.6760489287099998</v>
      </c>
      <c r="N51" s="12">
        <v>3.6760499888</v>
      </c>
      <c r="O51" s="12">
        <v>3.6760958685499903</v>
      </c>
      <c r="P51" s="12">
        <v>3.6760972847499898</v>
      </c>
      <c r="Q51" s="12">
        <v>3.6760992048799999</v>
      </c>
      <c r="R51" s="12">
        <v>3.6763018825000002</v>
      </c>
      <c r="S51" s="12">
        <v>3.6763039208699997</v>
      </c>
      <c r="T51" s="12">
        <v>3.6763052216300003</v>
      </c>
      <c r="U51" s="12">
        <v>3.6763060570499997</v>
      </c>
      <c r="V51" s="12">
        <v>3.6763169222599998</v>
      </c>
      <c r="W51" s="12">
        <v>3.6763172161199997</v>
      </c>
      <c r="X51" s="12">
        <v>3.67631755268</v>
      </c>
      <c r="Y51" s="12">
        <v>3.6763180107000002</v>
      </c>
      <c r="Z51" s="12">
        <v>3.6764917850999899</v>
      </c>
      <c r="AA51" s="12">
        <v>3.6765640235999899</v>
      </c>
      <c r="AB51" s="12">
        <v>3.6765652773599897</v>
      </c>
      <c r="AC51" s="12">
        <v>3.6765770215</v>
      </c>
      <c r="AD51" s="12">
        <v>3.6765777182499901</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3132.2201957275392</v>
      </c>
      <c r="G53" s="12">
        <v>3298.5538671493691</v>
      </c>
      <c r="H53" s="12">
        <v>4230.3299957275394</v>
      </c>
      <c r="I53" s="12">
        <v>5808.1985957275392</v>
      </c>
      <c r="J53" s="12">
        <v>5808.1985957275392</v>
      </c>
      <c r="K53" s="12">
        <v>5808.1985957275392</v>
      </c>
      <c r="L53" s="12">
        <v>5808.1985957275392</v>
      </c>
      <c r="M53" s="12">
        <v>5808.1985957275392</v>
      </c>
      <c r="N53" s="12">
        <v>5808.1985957275392</v>
      </c>
      <c r="O53" s="12">
        <v>5808.1985957275392</v>
      </c>
      <c r="P53" s="12">
        <v>5808.1985957275392</v>
      </c>
      <c r="Q53" s="12">
        <v>5808.1985957275392</v>
      </c>
      <c r="R53" s="12">
        <v>7384.0049957275387</v>
      </c>
      <c r="S53" s="12">
        <v>7211.5249999999996</v>
      </c>
      <c r="T53" s="12">
        <v>7375.1923999999999</v>
      </c>
      <c r="U53" s="12">
        <v>7375.1923999999999</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731.19060561334595</v>
      </c>
      <c r="G54" s="12">
        <v>1531.190002441406</v>
      </c>
      <c r="H54" s="12">
        <v>1531.190002441406</v>
      </c>
      <c r="I54" s="12">
        <v>1531.190002441406</v>
      </c>
      <c r="J54" s="12">
        <v>1531.190002441406</v>
      </c>
      <c r="K54" s="12">
        <v>1531.190002441406</v>
      </c>
      <c r="L54" s="12">
        <v>1531.190002441406</v>
      </c>
      <c r="M54" s="12">
        <v>1531.190002441406</v>
      </c>
      <c r="N54" s="12">
        <v>1531.190002441406</v>
      </c>
      <c r="O54" s="12">
        <v>1531.190002441406</v>
      </c>
      <c r="P54" s="12">
        <v>1531.190002441406</v>
      </c>
      <c r="Q54" s="12">
        <v>1531.190002441406</v>
      </c>
      <c r="R54" s="12">
        <v>1531.190002441406</v>
      </c>
      <c r="S54" s="12">
        <v>1531.190002441406</v>
      </c>
      <c r="T54" s="12">
        <v>1531.190002441406</v>
      </c>
      <c r="U54" s="12">
        <v>1531.190002441406</v>
      </c>
      <c r="V54" s="12">
        <v>1531.190002441406</v>
      </c>
      <c r="W54" s="12">
        <v>1531.190002441406</v>
      </c>
      <c r="X54" s="12">
        <v>1531.190002441406</v>
      </c>
      <c r="Y54" s="12">
        <v>1531.190002441406</v>
      </c>
      <c r="Z54" s="12">
        <v>1531.190002441406</v>
      </c>
      <c r="AA54" s="12">
        <v>1531.190002441406</v>
      </c>
      <c r="AB54" s="12">
        <v>1531.190002441406</v>
      </c>
      <c r="AC54" s="12">
        <v>1531.190002441406</v>
      </c>
      <c r="AD54" s="12">
        <v>1418</v>
      </c>
    </row>
    <row r="55" spans="1:30" s="34" customFormat="1">
      <c r="A55" s="44" t="s">
        <v>173</v>
      </c>
      <c r="B55" s="44" t="s">
        <v>116</v>
      </c>
      <c r="C55" s="44" t="s">
        <v>150</v>
      </c>
      <c r="D55" s="44" t="s">
        <v>9</v>
      </c>
      <c r="E55" s="12">
        <v>198.94000244140599</v>
      </c>
      <c r="F55" s="12">
        <v>198.940545822686</v>
      </c>
      <c r="G55" s="12">
        <v>267.36203844658598</v>
      </c>
      <c r="H55" s="12">
        <v>267.36203866885603</v>
      </c>
      <c r="I55" s="12">
        <v>267.36209481055602</v>
      </c>
      <c r="J55" s="12">
        <v>267.36209494148602</v>
      </c>
      <c r="K55" s="12">
        <v>267.36209494824601</v>
      </c>
      <c r="L55" s="12">
        <v>267.36209496180601</v>
      </c>
      <c r="M55" s="12">
        <v>267.36209501116599</v>
      </c>
      <c r="N55" s="12">
        <v>267.36209518826598</v>
      </c>
      <c r="O55" s="12">
        <v>267.36209535674601</v>
      </c>
      <c r="P55" s="12">
        <v>267.36209561530603</v>
      </c>
      <c r="Q55" s="12">
        <v>267.36209583090601</v>
      </c>
      <c r="R55" s="12">
        <v>267.36210112068602</v>
      </c>
      <c r="S55" s="12">
        <v>267.36210157480599</v>
      </c>
      <c r="T55" s="12">
        <v>267.36210207843601</v>
      </c>
      <c r="U55" s="12">
        <v>267.362259398606</v>
      </c>
      <c r="V55" s="12">
        <v>267.36227020500598</v>
      </c>
      <c r="W55" s="12">
        <v>267.36228797674602</v>
      </c>
      <c r="X55" s="12">
        <v>68.422287660000009</v>
      </c>
      <c r="Y55" s="12">
        <v>68.422303455999909</v>
      </c>
      <c r="Z55" s="12">
        <v>263.55238032979997</v>
      </c>
      <c r="AA55" s="12">
        <v>263.5523813854</v>
      </c>
      <c r="AB55" s="12">
        <v>263.55238638140003</v>
      </c>
      <c r="AC55" s="12">
        <v>277.97699290010002</v>
      </c>
      <c r="AD55" s="12">
        <v>277.9770057211</v>
      </c>
    </row>
    <row r="56" spans="1:30" s="34" customFormat="1">
      <c r="A56" s="44" t="s">
        <v>173</v>
      </c>
      <c r="B56" s="44" t="s">
        <v>117</v>
      </c>
      <c r="C56" s="44" t="s">
        <v>151</v>
      </c>
      <c r="D56" s="44" t="s">
        <v>9</v>
      </c>
      <c r="E56" s="12">
        <v>0</v>
      </c>
      <c r="F56" s="12">
        <v>9.3231390000000003E-4</v>
      </c>
      <c r="G56" s="12">
        <v>9.3888294999999896E-4</v>
      </c>
      <c r="H56" s="12">
        <v>9.4036374999999998E-4</v>
      </c>
      <c r="I56" s="12">
        <v>9.4141849000000007E-4</v>
      </c>
      <c r="J56" s="12">
        <v>9.4169254000000006E-4</v>
      </c>
      <c r="K56" s="12">
        <v>9.4170512999999898E-4</v>
      </c>
      <c r="L56" s="12">
        <v>9.4172391000000005E-4</v>
      </c>
      <c r="M56" s="12">
        <v>9.4177137999999902E-4</v>
      </c>
      <c r="N56" s="12">
        <v>9.4236385000000006E-4</v>
      </c>
      <c r="O56" s="12">
        <v>9.4293100999999903E-4</v>
      </c>
      <c r="P56" s="12">
        <v>9.4402354999999997E-4</v>
      </c>
      <c r="Q56" s="12">
        <v>9.4518579999999992E-4</v>
      </c>
      <c r="R56" s="12">
        <v>9.4562398000000002E-4</v>
      </c>
      <c r="S56" s="12">
        <v>9.4765482999999997E-4</v>
      </c>
      <c r="T56" s="12">
        <v>9.4954739999999994E-4</v>
      </c>
      <c r="U56" s="12">
        <v>1.3049473699999999E-3</v>
      </c>
      <c r="V56" s="12">
        <v>1.3063994600000001E-3</v>
      </c>
      <c r="W56" s="12">
        <v>1.3164638699999999E-3</v>
      </c>
      <c r="X56" s="12">
        <v>1.3173995499999999E-3</v>
      </c>
      <c r="Y56" s="12">
        <v>1.3220631000000001E-3</v>
      </c>
      <c r="Z56" s="12">
        <v>2.2481961000000001E-3</v>
      </c>
      <c r="AA56" s="12">
        <v>2.2489540399999999E-3</v>
      </c>
      <c r="AB56" s="12">
        <v>2.4823231999999999E-3</v>
      </c>
      <c r="AC56" s="12">
        <v>3.5045047999999997E-3</v>
      </c>
      <c r="AD56" s="12">
        <v>52.557305004499995</v>
      </c>
    </row>
    <row r="57" spans="1:30" s="34" customFormat="1">
      <c r="A57" s="44" t="s">
        <v>173</v>
      </c>
      <c r="B57" s="44" t="s">
        <v>118</v>
      </c>
      <c r="C57" s="44" t="s">
        <v>152</v>
      </c>
      <c r="D57" s="44" t="s">
        <v>9</v>
      </c>
      <c r="E57" s="12">
        <v>0</v>
      </c>
      <c r="F57" s="12">
        <v>2.6901416999999903E-4</v>
      </c>
      <c r="G57" s="12">
        <v>2.6950443599999902E-4</v>
      </c>
      <c r="H57" s="12">
        <v>2.7006862999999801E-4</v>
      </c>
      <c r="I57" s="12">
        <v>3.0565610999999898E-4</v>
      </c>
      <c r="J57" s="12">
        <v>3.0579839999999897E-4</v>
      </c>
      <c r="K57" s="12">
        <v>3.0581157000000002E-4</v>
      </c>
      <c r="L57" s="12">
        <v>3.0583836999999999E-4</v>
      </c>
      <c r="M57" s="12">
        <v>3.0589338999999899E-4</v>
      </c>
      <c r="N57" s="12">
        <v>3.06164329999999E-4</v>
      </c>
      <c r="O57" s="12">
        <v>3.0631560000000003E-4</v>
      </c>
      <c r="P57" s="12">
        <v>3.0696757999999801E-4</v>
      </c>
      <c r="Q57" s="12">
        <v>3.0924969999999898E-4</v>
      </c>
      <c r="R57" s="12">
        <v>3.1124703E-4</v>
      </c>
      <c r="S57" s="12">
        <v>3.2587345000000001E-4</v>
      </c>
      <c r="T57" s="12">
        <v>3.5367214999999899E-4</v>
      </c>
      <c r="U57" s="12">
        <v>5.1840672000000006E-4</v>
      </c>
      <c r="V57" s="12">
        <v>5.3434917999999997E-4</v>
      </c>
      <c r="W57" s="12">
        <v>5.3959980000000004E-4</v>
      </c>
      <c r="X57" s="12">
        <v>5.3999397999999999E-4</v>
      </c>
      <c r="Y57" s="12">
        <v>5.4284677E-4</v>
      </c>
      <c r="Z57" s="12">
        <v>6.7889176000000004E-4</v>
      </c>
      <c r="AA57" s="12">
        <v>6.8399444000000003E-4</v>
      </c>
      <c r="AB57" s="12">
        <v>9.7752899999999998E-4</v>
      </c>
      <c r="AC57" s="12">
        <v>9.8409579999999999E-4</v>
      </c>
      <c r="AD57" s="12">
        <v>1.4312778E-3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374.94603000000001</v>
      </c>
      <c r="G59" s="12">
        <v>393.21523999999999</v>
      </c>
      <c r="H59" s="12">
        <v>393.21523999999999</v>
      </c>
      <c r="I59" s="12">
        <v>413</v>
      </c>
      <c r="J59" s="12">
        <v>413</v>
      </c>
      <c r="K59" s="12">
        <v>413</v>
      </c>
      <c r="L59" s="12">
        <v>413</v>
      </c>
      <c r="M59" s="12">
        <v>413</v>
      </c>
      <c r="N59" s="12">
        <v>413</v>
      </c>
      <c r="O59" s="12">
        <v>413</v>
      </c>
      <c r="P59" s="12">
        <v>413</v>
      </c>
      <c r="Q59" s="12">
        <v>413</v>
      </c>
      <c r="R59" s="12">
        <v>413</v>
      </c>
      <c r="S59" s="12">
        <v>413</v>
      </c>
      <c r="T59" s="12">
        <v>413</v>
      </c>
      <c r="U59" s="12">
        <v>368.42107999999899</v>
      </c>
      <c r="V59" s="12">
        <v>368.42107999999899</v>
      </c>
      <c r="W59" s="12">
        <v>368.42107999999899</v>
      </c>
      <c r="X59" s="12">
        <v>368.42107999999899</v>
      </c>
      <c r="Y59" s="12">
        <v>368.42107999999899</v>
      </c>
      <c r="Z59" s="12">
        <v>368.42113999999998</v>
      </c>
      <c r="AA59" s="12">
        <v>372.17430000000002</v>
      </c>
      <c r="AB59" s="12">
        <v>382.4273</v>
      </c>
      <c r="AC59" s="12">
        <v>387.178439999999</v>
      </c>
      <c r="AD59" s="12">
        <v>387.178439999999</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1934.499977111815</v>
      </c>
      <c r="H62" s="12">
        <v>2634.5009265456151</v>
      </c>
      <c r="I62" s="12">
        <v>2634.5019183239151</v>
      </c>
      <c r="J62" s="12">
        <v>2634.5019187061152</v>
      </c>
      <c r="K62" s="12">
        <v>2634.501918715815</v>
      </c>
      <c r="L62" s="12">
        <v>2634.501918755715</v>
      </c>
      <c r="M62" s="12">
        <v>2634.5019189997151</v>
      </c>
      <c r="N62" s="12">
        <v>2582.0019190502148</v>
      </c>
      <c r="O62" s="12">
        <v>2390.0019191603151</v>
      </c>
      <c r="P62" s="12">
        <v>2390.0019191834149</v>
      </c>
      <c r="Q62" s="12">
        <v>2390.001919228815</v>
      </c>
      <c r="R62" s="12">
        <v>2390.0019193356152</v>
      </c>
      <c r="S62" s="12">
        <v>2390.0019194347151</v>
      </c>
      <c r="T62" s="12">
        <v>2390.001919581015</v>
      </c>
      <c r="U62" s="12">
        <v>2390.001919799915</v>
      </c>
      <c r="V62" s="12">
        <v>2390.001920165615</v>
      </c>
      <c r="W62" s="12">
        <v>2358.9519213627545</v>
      </c>
      <c r="X62" s="12">
        <v>2227.7519246561128</v>
      </c>
      <c r="Y62" s="12">
        <v>1915.7519251132126</v>
      </c>
      <c r="Z62" s="12">
        <v>1915.7519317459125</v>
      </c>
      <c r="AA62" s="12">
        <v>1915.7519329572126</v>
      </c>
      <c r="AB62" s="12">
        <v>1675.7519519939128</v>
      </c>
      <c r="AC62" s="12">
        <v>1647.0521755099733</v>
      </c>
      <c r="AD62" s="12">
        <v>909.00220018139999</v>
      </c>
    </row>
    <row r="63" spans="1:30" s="34" customFormat="1">
      <c r="A63" s="44" t="s">
        <v>174</v>
      </c>
      <c r="B63" s="44" t="s">
        <v>124</v>
      </c>
      <c r="C63" s="44" t="s">
        <v>158</v>
      </c>
      <c r="D63" s="44" t="s">
        <v>9</v>
      </c>
      <c r="E63" s="12">
        <v>2082.6600036621071</v>
      </c>
      <c r="F63" s="12">
        <v>3170.6600036621071</v>
      </c>
      <c r="G63" s="12">
        <v>3170.6600036621071</v>
      </c>
      <c r="H63" s="12">
        <v>3170.6604149433069</v>
      </c>
      <c r="I63" s="12">
        <v>3170.6604246027673</v>
      </c>
      <c r="J63" s="12">
        <v>3170.6604250297173</v>
      </c>
      <c r="K63" s="12">
        <v>3170.6604250323071</v>
      </c>
      <c r="L63" s="12">
        <v>3170.6604250387772</v>
      </c>
      <c r="M63" s="12">
        <v>3170.660425089447</v>
      </c>
      <c r="N63" s="12">
        <v>3170.6604251731469</v>
      </c>
      <c r="O63" s="12">
        <v>3170.6604253670071</v>
      </c>
      <c r="P63" s="12">
        <v>3170.6604254573472</v>
      </c>
      <c r="Q63" s="12">
        <v>3170.6604256570072</v>
      </c>
      <c r="R63" s="12">
        <v>3103.4604290785646</v>
      </c>
      <c r="S63" s="12">
        <v>2683.4604300342348</v>
      </c>
      <c r="T63" s="12">
        <v>2683.4604307178652</v>
      </c>
      <c r="U63" s="12">
        <v>2501.7604349959529</v>
      </c>
      <c r="V63" s="12">
        <v>2501.7604359706729</v>
      </c>
      <c r="W63" s="12">
        <v>2482.2604397177929</v>
      </c>
      <c r="X63" s="12">
        <v>2289.660446963388</v>
      </c>
      <c r="Y63" s="12">
        <v>2289.6604487915783</v>
      </c>
      <c r="Z63" s="12">
        <v>1426.101982564915</v>
      </c>
      <c r="AA63" s="12">
        <v>1426.101984333915</v>
      </c>
      <c r="AB63" s="12">
        <v>1555.5185061035149</v>
      </c>
      <c r="AC63" s="12">
        <v>1774.3840661035151</v>
      </c>
      <c r="AD63" s="12">
        <v>1870.017886103514</v>
      </c>
    </row>
    <row r="64" spans="1:30" s="34" customFormat="1">
      <c r="A64" s="44" t="s">
        <v>174</v>
      </c>
      <c r="B64" s="44" t="s">
        <v>125</v>
      </c>
      <c r="C64" s="44" t="s">
        <v>159</v>
      </c>
      <c r="D64" s="44" t="s">
        <v>9</v>
      </c>
      <c r="E64" s="12">
        <v>0</v>
      </c>
      <c r="F64" s="12">
        <v>0</v>
      </c>
      <c r="G64" s="12">
        <v>1.6363158999999999E-4</v>
      </c>
      <c r="H64" s="12">
        <v>332.16110743005004</v>
      </c>
      <c r="I64" s="12">
        <v>332.16110904833999</v>
      </c>
      <c r="J64" s="12">
        <v>332.16110928315004</v>
      </c>
      <c r="K64" s="12">
        <v>332.16110928574</v>
      </c>
      <c r="L64" s="12">
        <v>332.1611092947</v>
      </c>
      <c r="M64" s="12">
        <v>332.16110939788001</v>
      </c>
      <c r="N64" s="12">
        <v>332.16110943138</v>
      </c>
      <c r="O64" s="12">
        <v>332.16110950908001</v>
      </c>
      <c r="P64" s="12">
        <v>332.1611095499</v>
      </c>
      <c r="Q64" s="12">
        <v>332.16110963784001</v>
      </c>
      <c r="R64" s="12">
        <v>332.16110971645003</v>
      </c>
      <c r="S64" s="12">
        <v>332.16110980804001</v>
      </c>
      <c r="T64" s="12">
        <v>332.16110989887</v>
      </c>
      <c r="U64" s="12">
        <v>332.1611100847</v>
      </c>
      <c r="V64" s="12">
        <v>332.16111038738001</v>
      </c>
      <c r="W64" s="12">
        <v>332.1611108171</v>
      </c>
      <c r="X64" s="12">
        <v>332.16111127487</v>
      </c>
      <c r="Y64" s="12">
        <v>332.16111208096004</v>
      </c>
      <c r="Z64" s="12">
        <v>332.16111502493004</v>
      </c>
      <c r="AA64" s="12">
        <v>332.16111706878002</v>
      </c>
      <c r="AB64" s="12">
        <v>332.16116256845004</v>
      </c>
      <c r="AC64" s="12">
        <v>332.16118830250002</v>
      </c>
      <c r="AD64" s="12">
        <v>332.16119282190004</v>
      </c>
    </row>
    <row r="65" spans="1:30" s="34" customFormat="1">
      <c r="A65" s="44" t="s">
        <v>174</v>
      </c>
      <c r="B65" s="44" t="s">
        <v>126</v>
      </c>
      <c r="C65" s="44" t="s">
        <v>160</v>
      </c>
      <c r="D65" s="44" t="s">
        <v>9</v>
      </c>
      <c r="E65" s="12">
        <v>0</v>
      </c>
      <c r="F65" s="12">
        <v>0</v>
      </c>
      <c r="G65" s="12">
        <v>0</v>
      </c>
      <c r="H65" s="12">
        <v>8.1189405999999994E-4</v>
      </c>
      <c r="I65" s="12">
        <v>8.1979567000000004E-4</v>
      </c>
      <c r="J65" s="12">
        <v>8.2022812000000006E-4</v>
      </c>
      <c r="K65" s="12">
        <v>8.202447700000001E-4</v>
      </c>
      <c r="L65" s="12">
        <v>8.2030724000000006E-4</v>
      </c>
      <c r="M65" s="12">
        <v>8.2052687999999889E-4</v>
      </c>
      <c r="N65" s="12">
        <v>8.2065274000000003E-4</v>
      </c>
      <c r="O65" s="12">
        <v>8.2074223999999997E-4</v>
      </c>
      <c r="P65" s="12">
        <v>8.2091646999999995E-4</v>
      </c>
      <c r="Q65" s="12">
        <v>8.2109244999999998E-4</v>
      </c>
      <c r="R65" s="12">
        <v>8.2131786000000004E-4</v>
      </c>
      <c r="S65" s="12">
        <v>8.2161540000000007E-4</v>
      </c>
      <c r="T65" s="12">
        <v>8.2212809999999894E-4</v>
      </c>
      <c r="U65" s="12">
        <v>8.2344240999999898E-4</v>
      </c>
      <c r="V65" s="12">
        <v>8.2634726999999996E-4</v>
      </c>
      <c r="W65" s="12">
        <v>8.2771529999999894E-4</v>
      </c>
      <c r="X65" s="12">
        <v>8.2825636999999991E-4</v>
      </c>
      <c r="Y65" s="12">
        <v>8.3060794000000006E-4</v>
      </c>
      <c r="Z65" s="12">
        <v>9.8287314000000008E-4</v>
      </c>
      <c r="AA65" s="12">
        <v>9.8618206999999988E-4</v>
      </c>
      <c r="AB65" s="12">
        <v>9.9910689999999991E-4</v>
      </c>
      <c r="AC65" s="12">
        <v>1.2178031E-3</v>
      </c>
      <c r="AD65" s="12">
        <v>1.3037249999999991E-3</v>
      </c>
    </row>
    <row r="66" spans="1:30" s="34" customFormat="1">
      <c r="A66" s="44" t="s">
        <v>175</v>
      </c>
      <c r="B66" s="44" t="s">
        <v>127</v>
      </c>
      <c r="C66" s="44" t="s">
        <v>161</v>
      </c>
      <c r="D66" s="44" t="s">
        <v>9</v>
      </c>
      <c r="E66" s="12">
        <v>324.5</v>
      </c>
      <c r="F66" s="12">
        <v>324.5</v>
      </c>
      <c r="G66" s="12">
        <v>324.50072982773997</v>
      </c>
      <c r="H66" s="12">
        <v>574.57585020030001</v>
      </c>
      <c r="I66" s="12">
        <v>749.87770286680006</v>
      </c>
      <c r="J66" s="12">
        <v>749.87770316365004</v>
      </c>
      <c r="K66" s="12">
        <v>749.87770317460013</v>
      </c>
      <c r="L66" s="12">
        <v>749.87770319530011</v>
      </c>
      <c r="M66" s="12">
        <v>749.87770324070004</v>
      </c>
      <c r="N66" s="12">
        <v>749.87770332130003</v>
      </c>
      <c r="O66" s="12">
        <v>749.87770339600013</v>
      </c>
      <c r="P66" s="12">
        <v>623.37770353020005</v>
      </c>
      <c r="Q66" s="12">
        <v>623.37770397437009</v>
      </c>
      <c r="R66" s="12">
        <v>623.37772254440006</v>
      </c>
      <c r="S66" s="12">
        <v>464.37772973430003</v>
      </c>
      <c r="T66" s="12">
        <v>464.37776772794001</v>
      </c>
      <c r="U66" s="12">
        <v>457.07879700000001</v>
      </c>
      <c r="V66" s="12">
        <v>999.62918000000002</v>
      </c>
      <c r="W66" s="12">
        <v>999.62918000000002</v>
      </c>
      <c r="X66" s="12">
        <v>999.62918000000002</v>
      </c>
      <c r="Y66" s="12">
        <v>1126.13345</v>
      </c>
      <c r="Z66" s="12">
        <v>1168.3472599999991</v>
      </c>
      <c r="AA66" s="12">
        <v>1168.3472599999991</v>
      </c>
      <c r="AB66" s="12">
        <v>1221.5488</v>
      </c>
      <c r="AC66" s="12">
        <v>1234.701</v>
      </c>
      <c r="AD66" s="12">
        <v>1234.701</v>
      </c>
    </row>
    <row r="67" spans="1:30" s="34" customFormat="1">
      <c r="A67" s="44" t="s">
        <v>175</v>
      </c>
      <c r="B67" s="44" t="s">
        <v>128</v>
      </c>
      <c r="C67" s="44" t="s">
        <v>162</v>
      </c>
      <c r="D67" s="44" t="s">
        <v>9</v>
      </c>
      <c r="E67" s="12">
        <v>0</v>
      </c>
      <c r="F67" s="12">
        <v>0</v>
      </c>
      <c r="G67" s="12">
        <v>3.4225569999999999E-4</v>
      </c>
      <c r="H67" s="12">
        <v>3.4420851E-4</v>
      </c>
      <c r="I67" s="12">
        <v>4.8063947999999997E-4</v>
      </c>
      <c r="J67" s="12">
        <v>4.8161619999999999E-4</v>
      </c>
      <c r="K67" s="12">
        <v>4.8163432999999997E-4</v>
      </c>
      <c r="L67" s="12">
        <v>4.8168254999999898E-4</v>
      </c>
      <c r="M67" s="12">
        <v>4.8178694999999902E-4</v>
      </c>
      <c r="N67" s="12">
        <v>4.8220800999999999E-4</v>
      </c>
      <c r="O67" s="12">
        <v>4.8268209999999999E-4</v>
      </c>
      <c r="P67" s="12">
        <v>4.8804217999999999E-4</v>
      </c>
      <c r="Q67" s="12">
        <v>4.9109828E-4</v>
      </c>
      <c r="R67" s="12">
        <v>4.9376273999999999E-4</v>
      </c>
      <c r="S67" s="12">
        <v>5.2593276E-4</v>
      </c>
      <c r="T67" s="12">
        <v>7.5142137999999995E-4</v>
      </c>
      <c r="U67" s="12">
        <v>8.3699735000000003E-4</v>
      </c>
      <c r="V67" s="12">
        <v>1.1494744000000001E-3</v>
      </c>
      <c r="W67" s="12">
        <v>1.1536212000000001E-3</v>
      </c>
      <c r="X67" s="12">
        <v>1.1546560399999998E-3</v>
      </c>
      <c r="Y67" s="12">
        <v>1.5436742100000001E-3</v>
      </c>
      <c r="Z67" s="12">
        <v>1.55116017E-3</v>
      </c>
      <c r="AA67" s="12">
        <v>1.5534058899999989E-3</v>
      </c>
      <c r="AB67" s="12">
        <v>1.5627874999999988E-3</v>
      </c>
      <c r="AC67" s="12">
        <v>1.8099560000000002E-3</v>
      </c>
      <c r="AD67" s="12">
        <v>1.8167146999999999E-3</v>
      </c>
    </row>
    <row r="68" spans="1:30" s="34" customFormat="1">
      <c r="A68" s="44" t="s">
        <v>175</v>
      </c>
      <c r="B68" s="44" t="s">
        <v>129</v>
      </c>
      <c r="C68" s="44" t="s">
        <v>163</v>
      </c>
      <c r="D68" s="44" t="s">
        <v>9</v>
      </c>
      <c r="E68" s="12">
        <v>1343.0600090026815</v>
      </c>
      <c r="F68" s="12">
        <v>1756.0600090026815</v>
      </c>
      <c r="G68" s="12">
        <v>1834.6036590026815</v>
      </c>
      <c r="H68" s="12">
        <v>1834.6036590026815</v>
      </c>
      <c r="I68" s="12">
        <v>1834.6036590026815</v>
      </c>
      <c r="J68" s="12">
        <v>1834.6036590026815</v>
      </c>
      <c r="K68" s="12">
        <v>1834.6036590026815</v>
      </c>
      <c r="L68" s="12">
        <v>1834.6036590026815</v>
      </c>
      <c r="M68" s="12">
        <v>1834.6036590026815</v>
      </c>
      <c r="N68" s="12">
        <v>1735.9036620544393</v>
      </c>
      <c r="O68" s="12">
        <v>1735.9036620544393</v>
      </c>
      <c r="P68" s="12">
        <v>1664.5036655285603</v>
      </c>
      <c r="Q68" s="12">
        <v>1479.7036624768034</v>
      </c>
      <c r="R68" s="12">
        <v>1479.7036624768034</v>
      </c>
      <c r="S68" s="12">
        <v>1479.7036874768035</v>
      </c>
      <c r="T68" s="12">
        <v>1153.003692713864</v>
      </c>
      <c r="U68" s="12">
        <v>1153.003692713864</v>
      </c>
      <c r="V68" s="12">
        <v>1153.003692713864</v>
      </c>
      <c r="W68" s="12">
        <v>1153.003692713864</v>
      </c>
      <c r="X68" s="12">
        <v>939.14369610351298</v>
      </c>
      <c r="Y68" s="12">
        <v>977.36219610351202</v>
      </c>
      <c r="Z68" s="12">
        <v>1485.973103051756</v>
      </c>
      <c r="AA68" s="12">
        <v>1485.973103051756</v>
      </c>
      <c r="AB68" s="12">
        <v>1485.973103051756</v>
      </c>
      <c r="AC68" s="12">
        <v>1552.209673051756</v>
      </c>
      <c r="AD68" s="12">
        <v>1552.209673051756</v>
      </c>
    </row>
    <row r="69" spans="1:30" s="34" customFormat="1">
      <c r="A69" s="44" t="s">
        <v>175</v>
      </c>
      <c r="B69" s="44" t="s">
        <v>130</v>
      </c>
      <c r="C69" s="44" t="s">
        <v>164</v>
      </c>
      <c r="D69" s="44" t="s">
        <v>9</v>
      </c>
      <c r="E69" s="12">
        <v>90.75</v>
      </c>
      <c r="F69" s="12">
        <v>90.75</v>
      </c>
      <c r="G69" s="12">
        <v>112.04698044494999</v>
      </c>
      <c r="H69" s="12">
        <v>112.04698076915</v>
      </c>
      <c r="I69" s="12">
        <v>157.99110299746991</v>
      </c>
      <c r="J69" s="12">
        <v>105.4835299642</v>
      </c>
      <c r="K69" s="12">
        <v>105.48352997777</v>
      </c>
      <c r="L69" s="12">
        <v>105.4835300149</v>
      </c>
      <c r="M69" s="12">
        <v>105.48353008479999</v>
      </c>
      <c r="N69" s="12">
        <v>105.48353024547001</v>
      </c>
      <c r="O69" s="12">
        <v>105.48353044354999</v>
      </c>
      <c r="P69" s="12">
        <v>105.48353495827899</v>
      </c>
      <c r="Q69" s="12">
        <v>105.483535653899</v>
      </c>
      <c r="R69" s="12">
        <v>107.0905318606</v>
      </c>
      <c r="S69" s="12">
        <v>107.09053328979999</v>
      </c>
      <c r="T69" s="12">
        <v>107.090541311</v>
      </c>
      <c r="U69" s="12">
        <v>112.216101708699</v>
      </c>
      <c r="V69" s="12">
        <v>116.6928073263</v>
      </c>
      <c r="W69" s="12">
        <v>116.69280788419999</v>
      </c>
      <c r="X69" s="12">
        <v>116.6928084219</v>
      </c>
      <c r="Y69" s="12">
        <v>116.6928190866</v>
      </c>
      <c r="Z69" s="12">
        <v>116.69283082929999</v>
      </c>
      <c r="AA69" s="12">
        <v>116.6928428839</v>
      </c>
      <c r="AB69" s="12">
        <v>116.6928441595</v>
      </c>
      <c r="AC69" s="12">
        <v>116.6928460307</v>
      </c>
      <c r="AD69" s="12">
        <v>116.69285649619999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7.1513837999999993E-4</v>
      </c>
      <c r="H71" s="12">
        <v>7.2137521000000004E-4</v>
      </c>
      <c r="I71" s="12">
        <v>600.0008723016</v>
      </c>
      <c r="J71" s="12">
        <v>600.00087245924999</v>
      </c>
      <c r="K71" s="12">
        <v>600.00087246844998</v>
      </c>
      <c r="L71" s="12">
        <v>600.00087248600005</v>
      </c>
      <c r="M71" s="12">
        <v>600.00087252460003</v>
      </c>
      <c r="N71" s="12">
        <v>600.00087255594008</v>
      </c>
      <c r="O71" s="12">
        <v>600.00087259520001</v>
      </c>
      <c r="P71" s="12">
        <v>600.00087266090009</v>
      </c>
      <c r="Q71" s="12">
        <v>600.00087279830007</v>
      </c>
      <c r="R71" s="12">
        <v>600.00087423534001</v>
      </c>
      <c r="S71" s="12">
        <v>600.00087455344999</v>
      </c>
      <c r="T71" s="12">
        <v>600.00087476195006</v>
      </c>
      <c r="U71" s="12">
        <v>600.00087489134</v>
      </c>
      <c r="V71" s="12">
        <v>600.00087508173999</v>
      </c>
      <c r="W71" s="12">
        <v>600.00087518760006</v>
      </c>
      <c r="X71" s="12">
        <v>600.00087531040003</v>
      </c>
      <c r="Y71" s="12">
        <v>600.00087552860009</v>
      </c>
      <c r="Z71" s="12">
        <v>600.00087618664008</v>
      </c>
      <c r="AA71" s="12">
        <v>600.0024969177</v>
      </c>
      <c r="AB71" s="12">
        <v>600.0024978747</v>
      </c>
      <c r="AC71" s="12">
        <v>600.00249926260005</v>
      </c>
      <c r="AD71" s="12">
        <v>600.00249976659995</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136.0023869531</v>
      </c>
      <c r="H73" s="12">
        <v>136.00238792959999</v>
      </c>
      <c r="I73" s="12">
        <v>136.15233136649999</v>
      </c>
      <c r="J73" s="12">
        <v>136.15233177159999</v>
      </c>
      <c r="K73" s="12">
        <v>70.152331793499997</v>
      </c>
      <c r="L73" s="12">
        <v>70.15233181699999</v>
      </c>
      <c r="M73" s="12">
        <v>70.152331903499999</v>
      </c>
      <c r="N73" s="12">
        <v>70.152332094499997</v>
      </c>
      <c r="O73" s="12">
        <v>70.152332346799994</v>
      </c>
      <c r="P73" s="12">
        <v>0.15233292059999998</v>
      </c>
      <c r="Q73" s="12">
        <v>0.1523339735</v>
      </c>
      <c r="R73" s="12">
        <v>119.38571026669901</v>
      </c>
      <c r="S73" s="12">
        <v>119.38572132</v>
      </c>
      <c r="T73" s="12">
        <v>141.693310999999</v>
      </c>
      <c r="U73" s="12">
        <v>316.79131999999998</v>
      </c>
      <c r="V73" s="12">
        <v>324.47451999999998</v>
      </c>
      <c r="W73" s="12">
        <v>324.47451999999998</v>
      </c>
      <c r="X73" s="12">
        <v>324.47451999999998</v>
      </c>
      <c r="Y73" s="12">
        <v>324.47456099999999</v>
      </c>
      <c r="Z73" s="12">
        <v>324.47456099999999</v>
      </c>
      <c r="AA73" s="12">
        <v>324.47456299999999</v>
      </c>
      <c r="AB73" s="12">
        <v>324.47456299999999</v>
      </c>
      <c r="AC73" s="12">
        <v>324.47456500000004</v>
      </c>
      <c r="AD73" s="12">
        <v>324.47456700000004</v>
      </c>
    </row>
    <row r="74" spans="1:30" s="34" customFormat="1">
      <c r="A74" s="44" t="s">
        <v>175</v>
      </c>
      <c r="B74" s="44" t="s">
        <v>135</v>
      </c>
      <c r="C74" s="44" t="s">
        <v>169</v>
      </c>
      <c r="D74" s="44" t="s">
        <v>9</v>
      </c>
      <c r="E74" s="12">
        <v>0</v>
      </c>
      <c r="F74" s="12">
        <v>0</v>
      </c>
      <c r="G74" s="12">
        <v>248.81187645678</v>
      </c>
      <c r="H74" s="12">
        <v>260.45340138909899</v>
      </c>
      <c r="I74" s="12">
        <v>260.45340340089899</v>
      </c>
      <c r="J74" s="12">
        <v>260.45340356295901</v>
      </c>
      <c r="K74" s="12">
        <v>260.45340356999901</v>
      </c>
      <c r="L74" s="12">
        <v>260.453403589039</v>
      </c>
      <c r="M74" s="12">
        <v>260.45340364079897</v>
      </c>
      <c r="N74" s="12">
        <v>260.453403712029</v>
      </c>
      <c r="O74" s="12">
        <v>260.45340380849899</v>
      </c>
      <c r="P74" s="12">
        <v>260.45340404072897</v>
      </c>
      <c r="Q74" s="12">
        <v>260.45340438749901</v>
      </c>
      <c r="R74" s="12">
        <v>260.45340524599897</v>
      </c>
      <c r="S74" s="12">
        <v>260.45340579656897</v>
      </c>
      <c r="T74" s="12">
        <v>260.45340802446901</v>
      </c>
      <c r="U74" s="12">
        <v>260.45352958839999</v>
      </c>
      <c r="V74" s="12">
        <v>280.79375494660002</v>
      </c>
      <c r="W74" s="12">
        <v>280.79375525799998</v>
      </c>
      <c r="X74" s="12">
        <v>280.79375559469997</v>
      </c>
      <c r="Y74" s="12">
        <v>280.79375730629999</v>
      </c>
      <c r="Z74" s="12">
        <v>280.79375827289999</v>
      </c>
      <c r="AA74" s="12">
        <v>280.79375998559999</v>
      </c>
      <c r="AB74" s="12">
        <v>280.79376089559997</v>
      </c>
      <c r="AC74" s="12">
        <v>280.79376192389998</v>
      </c>
      <c r="AD74" s="12">
        <v>280.79379356799996</v>
      </c>
    </row>
    <row r="75" spans="1:30" s="34" customFormat="1">
      <c r="A75" s="44" t="s">
        <v>176</v>
      </c>
      <c r="B75" s="44" t="s">
        <v>136</v>
      </c>
      <c r="C75" s="44" t="s">
        <v>170</v>
      </c>
      <c r="D75" s="44" t="s">
        <v>9</v>
      </c>
      <c r="E75" s="12">
        <v>168</v>
      </c>
      <c r="F75" s="12">
        <v>168</v>
      </c>
      <c r="G75" s="12">
        <v>168.00021968097499</v>
      </c>
      <c r="H75" s="12">
        <v>168.00029247154001</v>
      </c>
      <c r="I75" s="12">
        <v>168.00046257657002</v>
      </c>
      <c r="J75" s="12">
        <v>168.00099544955</v>
      </c>
      <c r="K75" s="12">
        <v>168.00099576192</v>
      </c>
      <c r="L75" s="12">
        <v>168.00099679269999</v>
      </c>
      <c r="M75" s="12">
        <v>168.00099721186999</v>
      </c>
      <c r="N75" s="12">
        <v>168.00099866484999</v>
      </c>
      <c r="O75" s="12">
        <v>168.00099926812001</v>
      </c>
      <c r="P75" s="12">
        <v>168.00099973689998</v>
      </c>
      <c r="Q75" s="12">
        <v>168.00100058570999</v>
      </c>
      <c r="R75" s="12">
        <v>168.00100335915002</v>
      </c>
      <c r="S75" s="12">
        <v>168.00100859644999</v>
      </c>
      <c r="T75" s="12">
        <v>168.0015814832</v>
      </c>
      <c r="U75" s="12">
        <v>168.00158170668999</v>
      </c>
      <c r="V75" s="12">
        <v>168.00158192859999</v>
      </c>
      <c r="W75" s="12">
        <v>168.00158220622998</v>
      </c>
      <c r="X75" s="12">
        <v>168.00158240894999</v>
      </c>
      <c r="Y75" s="12">
        <v>168.00158260122998</v>
      </c>
      <c r="Z75" s="12">
        <v>168.00158291245</v>
      </c>
      <c r="AA75" s="12">
        <v>168.00158340225002</v>
      </c>
      <c r="AB75" s="12">
        <v>168.00158427120002</v>
      </c>
      <c r="AC75" s="12">
        <v>168.0015850062</v>
      </c>
      <c r="AD75" s="12">
        <v>168.00158573431</v>
      </c>
    </row>
    <row r="76" spans="1:30" s="34" customFormat="1">
      <c r="A76" s="44" t="s">
        <v>176</v>
      </c>
      <c r="B76" s="44" t="s">
        <v>137</v>
      </c>
      <c r="C76" s="44" t="s">
        <v>171</v>
      </c>
      <c r="D76" s="44" t="s">
        <v>9</v>
      </c>
      <c r="E76" s="12">
        <v>251.34999847412098</v>
      </c>
      <c r="F76" s="12">
        <v>251.34999847412098</v>
      </c>
      <c r="G76" s="12">
        <v>251.35012347715099</v>
      </c>
      <c r="H76" s="12">
        <v>251.35017743055099</v>
      </c>
      <c r="I76" s="12">
        <v>251.35050878960098</v>
      </c>
      <c r="J76" s="12">
        <v>400.44123606675095</v>
      </c>
      <c r="K76" s="12">
        <v>474.69171820272095</v>
      </c>
      <c r="L76" s="12">
        <v>600.16670737059098</v>
      </c>
      <c r="M76" s="12">
        <v>725.64169734582106</v>
      </c>
      <c r="N76" s="12">
        <v>851.11672181892095</v>
      </c>
      <c r="O76" s="12">
        <v>851.11672259992099</v>
      </c>
      <c r="P76" s="12">
        <v>948.66654471982099</v>
      </c>
      <c r="Q76" s="12">
        <v>948.66654499292099</v>
      </c>
      <c r="R76" s="12">
        <v>989.54714133352002</v>
      </c>
      <c r="S76" s="12">
        <v>1115.0222217179908</v>
      </c>
      <c r="T76" s="12">
        <v>1240.4964234870208</v>
      </c>
      <c r="U76" s="12">
        <v>1240.4964236479209</v>
      </c>
      <c r="V76" s="12">
        <v>1240.4964238762709</v>
      </c>
      <c r="W76" s="12">
        <v>1240.4964240881209</v>
      </c>
      <c r="X76" s="12">
        <v>1240.496424269061</v>
      </c>
      <c r="Y76" s="12">
        <v>1240.4964244904809</v>
      </c>
      <c r="Z76" s="12">
        <v>1240.496424816821</v>
      </c>
      <c r="AA76" s="12">
        <v>1240.4964254139209</v>
      </c>
      <c r="AB76" s="12">
        <v>1240.496425876461</v>
      </c>
      <c r="AC76" s="12">
        <v>1240.4964261715709</v>
      </c>
      <c r="AD76" s="12">
        <v>1240.4964265499209</v>
      </c>
    </row>
    <row r="77" spans="1:30" s="34" customFormat="1">
      <c r="A77" s="44" t="s">
        <v>176</v>
      </c>
      <c r="B77" s="44" t="s">
        <v>138</v>
      </c>
      <c r="C77" s="44" t="s">
        <v>172</v>
      </c>
      <c r="D77" s="44" t="s">
        <v>9</v>
      </c>
      <c r="E77" s="12">
        <v>144</v>
      </c>
      <c r="F77" s="12">
        <v>144</v>
      </c>
      <c r="G77" s="12">
        <v>427.20782899558003</v>
      </c>
      <c r="H77" s="12">
        <v>710.41588010370003</v>
      </c>
      <c r="I77" s="12">
        <v>993.62364311210001</v>
      </c>
      <c r="J77" s="12">
        <v>1147.645894999999</v>
      </c>
      <c r="K77" s="12">
        <v>1196.44461</v>
      </c>
      <c r="L77" s="12">
        <v>1196.44461</v>
      </c>
      <c r="M77" s="12">
        <v>1196.44461</v>
      </c>
      <c r="N77" s="12">
        <v>1196.44463</v>
      </c>
      <c r="O77" s="12">
        <v>1315.9774199999999</v>
      </c>
      <c r="P77" s="12">
        <v>1342.5801000000001</v>
      </c>
      <c r="Q77" s="12">
        <v>1462.1129000000001</v>
      </c>
      <c r="R77" s="12">
        <v>1542.70108</v>
      </c>
      <c r="S77" s="12">
        <v>1542.70108</v>
      </c>
      <c r="T77" s="12">
        <v>1542.70108</v>
      </c>
      <c r="U77" s="12">
        <v>1542.70108</v>
      </c>
      <c r="V77" s="12">
        <v>1542.70108</v>
      </c>
      <c r="W77" s="12">
        <v>1542.70108</v>
      </c>
      <c r="X77" s="12">
        <v>1542.70108</v>
      </c>
      <c r="Y77" s="12">
        <v>1398.70108</v>
      </c>
      <c r="Z77" s="12">
        <v>1398.70108</v>
      </c>
      <c r="AA77" s="12">
        <v>1398.70108</v>
      </c>
      <c r="AB77" s="12">
        <v>1398.70108</v>
      </c>
      <c r="AC77" s="12">
        <v>1398.70108</v>
      </c>
      <c r="AD77" s="12">
        <v>1398.70108</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1.15453369999999E-4</v>
      </c>
      <c r="AD81" s="12">
        <v>1.23991819999999E-4</v>
      </c>
    </row>
    <row r="82" spans="1:30" s="34" customFormat="1">
      <c r="A82" s="44" t="s">
        <v>174</v>
      </c>
      <c r="B82" s="44" t="s">
        <v>186</v>
      </c>
      <c r="C82" s="44" t="s">
        <v>180</v>
      </c>
      <c r="D82" s="44" t="s">
        <v>177</v>
      </c>
      <c r="E82" s="12">
        <v>0</v>
      </c>
      <c r="F82" s="12">
        <v>0</v>
      </c>
      <c r="G82" s="12">
        <v>0</v>
      </c>
      <c r="H82" s="12">
        <v>0</v>
      </c>
      <c r="I82" s="12">
        <v>1322.104</v>
      </c>
      <c r="J82" s="12">
        <v>1499.9998000000001</v>
      </c>
      <c r="K82" s="12">
        <v>1499.9998000000001</v>
      </c>
      <c r="L82" s="12">
        <v>1999.9998000000001</v>
      </c>
      <c r="M82" s="12">
        <v>2666.9998000000001</v>
      </c>
      <c r="N82" s="12">
        <v>3332.9989999999998</v>
      </c>
      <c r="O82" s="12">
        <v>3999.9989999999998</v>
      </c>
      <c r="P82" s="12">
        <v>4205.027</v>
      </c>
      <c r="Q82" s="12">
        <v>4205.027</v>
      </c>
      <c r="R82" s="12">
        <v>4527.1779999999999</v>
      </c>
      <c r="S82" s="12">
        <v>4527.1779999999999</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row>
    <row r="84" spans="1:30" s="34" customFormat="1">
      <c r="A84" s="44" t="s">
        <v>174</v>
      </c>
      <c r="B84" s="44" t="s">
        <v>188</v>
      </c>
      <c r="C84" s="44" t="s">
        <v>181</v>
      </c>
      <c r="D84" s="44" t="s">
        <v>177</v>
      </c>
      <c r="E84" s="12">
        <v>0</v>
      </c>
      <c r="F84" s="12">
        <v>0</v>
      </c>
      <c r="G84" s="12">
        <v>0</v>
      </c>
      <c r="H84" s="12">
        <v>0</v>
      </c>
      <c r="I84" s="12">
        <v>0</v>
      </c>
      <c r="J84" s="12">
        <v>2.380537E-4</v>
      </c>
      <c r="K84" s="12">
        <v>2.4271804000000001E-4</v>
      </c>
      <c r="L84" s="12">
        <v>2.4375026999999999E-4</v>
      </c>
      <c r="M84" s="12">
        <v>2.4597565000000001E-4</v>
      </c>
      <c r="N84" s="12">
        <v>9.9989020000000009E-4</v>
      </c>
      <c r="O84" s="12">
        <v>1.002143E-3</v>
      </c>
      <c r="P84" s="12">
        <v>794.97320000000002</v>
      </c>
      <c r="Q84" s="12">
        <v>1794.9730999999999</v>
      </c>
      <c r="R84" s="12">
        <v>2472.8218000000002</v>
      </c>
      <c r="S84" s="12">
        <v>3472.8218000000002</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1.02822269999999E-4</v>
      </c>
      <c r="AD85" s="12">
        <v>1.05481915E-4</v>
      </c>
    </row>
  </sheetData>
  <sheetProtection algorithmName="SHA-512" hashValue="QEKWFKNDXlGH55Z9Ee9y12Bx7mXZfa2xiG7xJ0MfMVLORW+zEUyrJM6pmV6C3K3IQYacRwIfme1lqnkl5XRz2g==" saltValue="/qhHsqyw3IBBAC7LJAQRX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377111.79800000001</v>
      </c>
      <c r="D6" s="12">
        <v>270139.76449999999</v>
      </c>
      <c r="E6" s="12">
        <v>214200.00020000001</v>
      </c>
      <c r="F6" s="12">
        <v>182688.34832313299</v>
      </c>
      <c r="G6" s="12">
        <v>133548.62163470301</v>
      </c>
      <c r="H6" s="12">
        <v>84174.333314888427</v>
      </c>
      <c r="I6" s="12">
        <v>91644.189240430715</v>
      </c>
      <c r="J6" s="12">
        <v>83210.855019889888</v>
      </c>
      <c r="K6" s="12">
        <v>85870.457530189407</v>
      </c>
      <c r="L6" s="12">
        <v>72391.393234085001</v>
      </c>
      <c r="M6" s="12">
        <v>60730.620651253004</v>
      </c>
      <c r="N6" s="12">
        <v>44621.328500000003</v>
      </c>
      <c r="O6" s="12">
        <v>42404.444499999998</v>
      </c>
      <c r="P6" s="12">
        <v>38232.260500000004</v>
      </c>
      <c r="Q6" s="12">
        <v>38783.451499999996</v>
      </c>
      <c r="R6" s="12">
        <v>35458.758499999996</v>
      </c>
      <c r="S6" s="12">
        <v>16719.298999999999</v>
      </c>
      <c r="T6" s="12">
        <v>15646.4881</v>
      </c>
      <c r="U6" s="12">
        <v>14531.791300000001</v>
      </c>
      <c r="V6" s="12">
        <v>14172.264800000001</v>
      </c>
      <c r="W6" s="12">
        <v>13387.5</v>
      </c>
      <c r="X6" s="12">
        <v>11081.7948</v>
      </c>
      <c r="Y6" s="12">
        <v>10841.541600000002</v>
      </c>
      <c r="Z6" s="12">
        <v>10710.825100000002</v>
      </c>
      <c r="AA6" s="12">
        <v>9821.9564000000009</v>
      </c>
      <c r="AB6" s="12">
        <v>8790.6713</v>
      </c>
    </row>
    <row r="7" spans="1:30">
      <c r="A7" s="44" t="s">
        <v>19</v>
      </c>
      <c r="B7" s="44" t="s">
        <v>11</v>
      </c>
      <c r="C7" s="12">
        <v>142669.46400000001</v>
      </c>
      <c r="D7" s="12">
        <v>111907.17600000001</v>
      </c>
      <c r="E7" s="12">
        <v>86704.676999999996</v>
      </c>
      <c r="F7" s="12">
        <v>46731.742189053999</v>
      </c>
      <c r="G7" s="12">
        <v>28481.7583386441</v>
      </c>
      <c r="H7" s="12">
        <v>21243.562107387563</v>
      </c>
      <c r="I7" s="12">
        <v>21400.710001051601</v>
      </c>
      <c r="J7" s="12">
        <v>18551.9653572276</v>
      </c>
      <c r="K7" s="12">
        <v>20606.703000000001</v>
      </c>
      <c r="L7" s="12">
        <v>9944.6270000000004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13249.33288800182</v>
      </c>
      <c r="D8" s="12">
        <v>7485.5137836515496</v>
      </c>
      <c r="E8" s="12">
        <v>9216.6459420725714</v>
      </c>
      <c r="F8" s="12">
        <v>27137.46177146949</v>
      </c>
      <c r="G8" s="12">
        <v>24700.944205492753</v>
      </c>
      <c r="H8" s="12">
        <v>22635.723635563114</v>
      </c>
      <c r="I8" s="12">
        <v>20357.759964254248</v>
      </c>
      <c r="J8" s="12">
        <v>20959.348906483774</v>
      </c>
      <c r="K8" s="12">
        <v>18505.918903675647</v>
      </c>
      <c r="L8" s="12">
        <v>29870.777935455495</v>
      </c>
      <c r="M8" s="12">
        <v>28267.052941291804</v>
      </c>
      <c r="N8" s="12">
        <v>29756.855639905254</v>
      </c>
      <c r="O8" s="12">
        <v>27165.655876172939</v>
      </c>
      <c r="P8" s="12">
        <v>23101.369882534171</v>
      </c>
      <c r="Q8" s="12">
        <v>21115.757819268842</v>
      </c>
      <c r="R8" s="12">
        <v>18600.871329037942</v>
      </c>
      <c r="S8" s="12">
        <v>18746.4230062481</v>
      </c>
      <c r="T8" s="12">
        <v>20598.076450707744</v>
      </c>
      <c r="U8" s="12">
        <v>21035.973337391701</v>
      </c>
      <c r="V8" s="12">
        <v>14771.762761514241</v>
      </c>
      <c r="W8" s="12">
        <v>12633.720117835999</v>
      </c>
      <c r="X8" s="12">
        <v>8780.4577561059996</v>
      </c>
      <c r="Y8" s="12">
        <v>12154.945456483698</v>
      </c>
      <c r="Z8" s="12">
        <v>11211.86241667813</v>
      </c>
      <c r="AA8" s="12">
        <v>10367.659099931758</v>
      </c>
      <c r="AB8" s="12">
        <v>9676.6582932378988</v>
      </c>
    </row>
    <row r="9" spans="1:30">
      <c r="A9" s="44" t="s">
        <v>19</v>
      </c>
      <c r="B9" s="44" t="s">
        <v>12</v>
      </c>
      <c r="C9" s="12">
        <v>159.36042499999999</v>
      </c>
      <c r="D9" s="12">
        <v>6792.7572</v>
      </c>
      <c r="E9" s="12">
        <v>4855.3289999999997</v>
      </c>
      <c r="F9" s="12">
        <v>5512.0095000000001</v>
      </c>
      <c r="G9" s="12">
        <v>5497.0690000000004</v>
      </c>
      <c r="H9" s="12">
        <v>4585.8509999999997</v>
      </c>
      <c r="I9" s="12">
        <v>323.0813</v>
      </c>
      <c r="J9" s="12">
        <v>264.98</v>
      </c>
      <c r="K9" s="12">
        <v>1397.9395</v>
      </c>
      <c r="L9" s="12">
        <v>1174.3027999999999</v>
      </c>
      <c r="M9" s="12">
        <v>1514.7636</v>
      </c>
      <c r="N9" s="12">
        <v>676.30043999999998</v>
      </c>
      <c r="O9" s="12">
        <v>596.59500000000003</v>
      </c>
      <c r="P9" s="12">
        <v>480.31743999999998</v>
      </c>
      <c r="Q9" s="12">
        <v>385.79140000000001</v>
      </c>
      <c r="R9" s="12">
        <v>0</v>
      </c>
      <c r="S9" s="12">
        <v>0</v>
      </c>
      <c r="T9" s="12">
        <v>0</v>
      </c>
      <c r="U9" s="12">
        <v>0</v>
      </c>
      <c r="V9" s="12">
        <v>0</v>
      </c>
      <c r="W9" s="12">
        <v>0</v>
      </c>
      <c r="X9" s="12">
        <v>0</v>
      </c>
      <c r="Y9" s="12">
        <v>0</v>
      </c>
      <c r="Z9" s="12">
        <v>0</v>
      </c>
      <c r="AA9" s="12">
        <v>0</v>
      </c>
      <c r="AB9" s="12">
        <v>0</v>
      </c>
    </row>
    <row r="10" spans="1:30">
      <c r="A10" s="44" t="s">
        <v>19</v>
      </c>
      <c r="B10" s="44" t="s">
        <v>5</v>
      </c>
      <c r="C10" s="12">
        <v>970.81960395074998</v>
      </c>
      <c r="D10" s="12">
        <v>629.68371666985695</v>
      </c>
      <c r="E10" s="12">
        <v>1155.0982338763552</v>
      </c>
      <c r="F10" s="12">
        <v>9153.5634599446312</v>
      </c>
      <c r="G10" s="12">
        <v>12236.66721933452</v>
      </c>
      <c r="H10" s="12">
        <v>13907.865291923055</v>
      </c>
      <c r="I10" s="12">
        <v>3858.7345855894741</v>
      </c>
      <c r="J10" s="12">
        <v>3876.0496563246538</v>
      </c>
      <c r="K10" s="12">
        <v>9163.7082477020103</v>
      </c>
      <c r="L10" s="12">
        <v>9099.2057133539984</v>
      </c>
      <c r="M10" s="12">
        <v>21202.626397812957</v>
      </c>
      <c r="N10" s="12">
        <v>14251.764429455901</v>
      </c>
      <c r="O10" s="12">
        <v>17359.521757376868</v>
      </c>
      <c r="P10" s="12">
        <v>18006.43391360723</v>
      </c>
      <c r="Q10" s="12">
        <v>17204.322874545636</v>
      </c>
      <c r="R10" s="12">
        <v>25989.676990592321</v>
      </c>
      <c r="S10" s="12">
        <v>41290.687260027582</v>
      </c>
      <c r="T10" s="12">
        <v>26105.179763881722</v>
      </c>
      <c r="U10" s="12">
        <v>23181.658013155637</v>
      </c>
      <c r="V10" s="12">
        <v>29615.190095748065</v>
      </c>
      <c r="W10" s="12">
        <v>18333.57193200085</v>
      </c>
      <c r="X10" s="12">
        <v>20094.717211828578</v>
      </c>
      <c r="Y10" s="12">
        <v>15489.419106589772</v>
      </c>
      <c r="Z10" s="12">
        <v>16785.191342554728</v>
      </c>
      <c r="AA10" s="12">
        <v>19830.914162146499</v>
      </c>
      <c r="AB10" s="12">
        <v>21251.94274598869</v>
      </c>
    </row>
    <row r="11" spans="1:30">
      <c r="A11" s="44" t="s">
        <v>19</v>
      </c>
      <c r="B11" s="44" t="s">
        <v>3</v>
      </c>
      <c r="C11" s="12">
        <v>117574.39429999999</v>
      </c>
      <c r="D11" s="12">
        <v>123520.05156000001</v>
      </c>
      <c r="E11" s="12">
        <v>95911.051810000004</v>
      </c>
      <c r="F11" s="12">
        <v>79764.188720000006</v>
      </c>
      <c r="G11" s="12">
        <v>89479.184659999999</v>
      </c>
      <c r="H11" s="12">
        <v>96599.100050000008</v>
      </c>
      <c r="I11" s="12">
        <v>78715.155660000004</v>
      </c>
      <c r="J11" s="12">
        <v>71327.467000000004</v>
      </c>
      <c r="K11" s="12">
        <v>64863.04492</v>
      </c>
      <c r="L11" s="12">
        <v>76113.211970000004</v>
      </c>
      <c r="M11" s="12">
        <v>70854.60420999999</v>
      </c>
      <c r="N11" s="12">
        <v>63511.054459999999</v>
      </c>
      <c r="O11" s="12">
        <v>51885.612419999998</v>
      </c>
      <c r="P11" s="12">
        <v>58224.117859999998</v>
      </c>
      <c r="Q11" s="12">
        <v>46945.726900000009</v>
      </c>
      <c r="R11" s="12">
        <v>40537.612379999999</v>
      </c>
      <c r="S11" s="12">
        <v>38110.202790000003</v>
      </c>
      <c r="T11" s="12">
        <v>33943.206449999998</v>
      </c>
      <c r="U11" s="12">
        <v>34179.148710000001</v>
      </c>
      <c r="V11" s="12">
        <v>34384.869830000003</v>
      </c>
      <c r="W11" s="12">
        <v>29963.741979999999</v>
      </c>
      <c r="X11" s="12">
        <v>26032.956419999999</v>
      </c>
      <c r="Y11" s="12">
        <v>30454.819210000001</v>
      </c>
      <c r="Z11" s="12">
        <v>24878.497940000001</v>
      </c>
      <c r="AA11" s="12">
        <v>22918.706709999999</v>
      </c>
      <c r="AB11" s="12">
        <v>21937.98833</v>
      </c>
    </row>
    <row r="12" spans="1:30">
      <c r="A12" s="44" t="s">
        <v>19</v>
      </c>
      <c r="B12" s="44" t="s">
        <v>99</v>
      </c>
      <c r="C12" s="12">
        <v>0</v>
      </c>
      <c r="D12" s="12">
        <v>83.631020000000007</v>
      </c>
      <c r="E12" s="12">
        <v>39628.824999999997</v>
      </c>
      <c r="F12" s="12">
        <v>3418.9243179999999</v>
      </c>
      <c r="G12" s="12">
        <v>25239.51485</v>
      </c>
      <c r="H12" s="12">
        <v>26815.951559999998</v>
      </c>
      <c r="I12" s="12">
        <v>4.5048762431799991</v>
      </c>
      <c r="J12" s="12">
        <v>8.9243370999999997E-4</v>
      </c>
      <c r="K12" s="12">
        <v>55.699358699999998</v>
      </c>
      <c r="L12" s="12">
        <v>14.600816658799999</v>
      </c>
      <c r="M12" s="12">
        <v>10.261004090629902</v>
      </c>
      <c r="N12" s="12">
        <v>84.476800999999995</v>
      </c>
      <c r="O12" s="12">
        <v>18.715085233829999</v>
      </c>
      <c r="P12" s="12">
        <v>197.51214399999998</v>
      </c>
      <c r="Q12" s="12">
        <v>4.6044528149300001</v>
      </c>
      <c r="R12" s="12">
        <v>3.4696222187400001</v>
      </c>
      <c r="S12" s="12">
        <v>15.784309953800001</v>
      </c>
      <c r="T12" s="12">
        <v>54.144451000000004</v>
      </c>
      <c r="U12" s="12">
        <v>6.1957744336399996</v>
      </c>
      <c r="V12" s="12">
        <v>5.5001879999999996</v>
      </c>
      <c r="W12" s="12">
        <v>151.19801000000001</v>
      </c>
      <c r="X12" s="12">
        <v>32.906406000000004</v>
      </c>
      <c r="Y12" s="12">
        <v>29.464232000000003</v>
      </c>
      <c r="Z12" s="12">
        <v>1.3521121099999999E-3</v>
      </c>
      <c r="AA12" s="12">
        <v>145.23237</v>
      </c>
      <c r="AB12" s="12">
        <v>37.538499999999999</v>
      </c>
    </row>
    <row r="13" spans="1:30">
      <c r="A13" s="44" t="s">
        <v>19</v>
      </c>
      <c r="B13" s="44" t="s">
        <v>9</v>
      </c>
      <c r="C13" s="12">
        <v>2939.9807408999995</v>
      </c>
      <c r="D13" s="12">
        <v>4333.8949108033212</v>
      </c>
      <c r="E13" s="12">
        <v>5168.8783760547758</v>
      </c>
      <c r="F13" s="12">
        <v>5745.1077918438696</v>
      </c>
      <c r="G13" s="12">
        <v>6336.9551150246589</v>
      </c>
      <c r="H13" s="12">
        <v>5958.2444831554149</v>
      </c>
      <c r="I13" s="12">
        <v>5864.8630514188189</v>
      </c>
      <c r="J13" s="12">
        <v>5800.4338856211752</v>
      </c>
      <c r="K13" s="12">
        <v>5440.655245324976</v>
      </c>
      <c r="L13" s="12">
        <v>5124.9923781246243</v>
      </c>
      <c r="M13" s="12">
        <v>5063.1223405658657</v>
      </c>
      <c r="N13" s="12">
        <v>5087.4108553189126</v>
      </c>
      <c r="O13" s="12">
        <v>4929.8977325375236</v>
      </c>
      <c r="P13" s="12">
        <v>4804.6764034261269</v>
      </c>
      <c r="Q13" s="12">
        <v>4544.7261452213515</v>
      </c>
      <c r="R13" s="12">
        <v>4311.5705448385506</v>
      </c>
      <c r="S13" s="12">
        <v>4101.066188814325</v>
      </c>
      <c r="T13" s="12">
        <v>3807.3613874623616</v>
      </c>
      <c r="U13" s="12">
        <v>3512.7601927270762</v>
      </c>
      <c r="V13" s="12">
        <v>3199.0462003650587</v>
      </c>
      <c r="W13" s="12">
        <v>3071.2587541214202</v>
      </c>
      <c r="X13" s="12">
        <v>2859.7459560338343</v>
      </c>
      <c r="Y13" s="12">
        <v>2628.9582363824725</v>
      </c>
      <c r="Z13" s="12">
        <v>2447.734673769763</v>
      </c>
      <c r="AA13" s="12">
        <v>2280.700499067716</v>
      </c>
      <c r="AB13" s="12">
        <v>2160.3966849169992</v>
      </c>
    </row>
    <row r="14" spans="1:30">
      <c r="A14" s="44" t="s">
        <v>19</v>
      </c>
      <c r="B14" s="44" t="s">
        <v>8</v>
      </c>
      <c r="C14" s="12">
        <v>1978.9244941099989</v>
      </c>
      <c r="D14" s="12">
        <v>1943.6440466714998</v>
      </c>
      <c r="E14" s="12">
        <v>1824.848722903055</v>
      </c>
      <c r="F14" s="12">
        <v>1934.6045550373638</v>
      </c>
      <c r="G14" s="12">
        <v>1891.0139442809013</v>
      </c>
      <c r="H14" s="12">
        <v>1875.8841288615888</v>
      </c>
      <c r="I14" s="12">
        <v>1977.3370191806314</v>
      </c>
      <c r="J14" s="12">
        <v>1832.3843993112596</v>
      </c>
      <c r="K14" s="12">
        <v>1750.9584106382397</v>
      </c>
      <c r="L14" s="12">
        <v>1785.9248609426572</v>
      </c>
      <c r="M14" s="12">
        <v>1705.6974316153442</v>
      </c>
      <c r="N14" s="12">
        <v>1674.6464287634242</v>
      </c>
      <c r="O14" s="12">
        <v>1577.2589314555107</v>
      </c>
      <c r="P14" s="12">
        <v>1272.4330036051795</v>
      </c>
      <c r="Q14" s="12">
        <v>1268.7663939826748</v>
      </c>
      <c r="R14" s="12">
        <v>1243.9915908767609</v>
      </c>
      <c r="S14" s="12">
        <v>1283.5236622154198</v>
      </c>
      <c r="T14" s="12">
        <v>1313.8293524334467</v>
      </c>
      <c r="U14" s="12">
        <v>1328.4779572974742</v>
      </c>
      <c r="V14" s="12">
        <v>1321.3633777939649</v>
      </c>
      <c r="W14" s="12">
        <v>1340.7276235033237</v>
      </c>
      <c r="X14" s="12">
        <v>1346.2890486532278</v>
      </c>
      <c r="Y14" s="12">
        <v>1144.7425515230468</v>
      </c>
      <c r="Z14" s="12">
        <v>1148.4507252098467</v>
      </c>
      <c r="AA14" s="12">
        <v>1147.9950121304935</v>
      </c>
      <c r="AB14" s="12">
        <v>1117.1688180420101</v>
      </c>
    </row>
    <row r="15" spans="1:30">
      <c r="A15" s="44" t="s">
        <v>19</v>
      </c>
      <c r="B15" s="44" t="s">
        <v>91</v>
      </c>
      <c r="C15" s="12">
        <v>70.126467950000006</v>
      </c>
      <c r="D15" s="12">
        <v>163.631168320424</v>
      </c>
      <c r="E15" s="12">
        <v>231.99752046854903</v>
      </c>
      <c r="F15" s="12">
        <v>284.04652170543403</v>
      </c>
      <c r="G15" s="12">
        <v>249.46689320805498</v>
      </c>
      <c r="H15" s="12">
        <v>265.35943192490203</v>
      </c>
      <c r="I15" s="12">
        <v>279.67295072033096</v>
      </c>
      <c r="J15" s="12">
        <v>269.19319263783098</v>
      </c>
      <c r="K15" s="12">
        <v>268.60395014154392</v>
      </c>
      <c r="L15" s="12">
        <v>263.93134371564406</v>
      </c>
      <c r="M15" s="12">
        <v>279.82583984220605</v>
      </c>
      <c r="N15" s="12">
        <v>282.27628181257398</v>
      </c>
      <c r="O15" s="12">
        <v>265.26819266541088</v>
      </c>
      <c r="P15" s="12">
        <v>216.51249147268996</v>
      </c>
      <c r="Q15" s="12">
        <v>211.17322767308397</v>
      </c>
      <c r="R15" s="12">
        <v>194.046573253047</v>
      </c>
      <c r="S15" s="12">
        <v>174.72013108051991</v>
      </c>
      <c r="T15" s="12">
        <v>256.04271195979589</v>
      </c>
      <c r="U15" s="12">
        <v>247.35079157587995</v>
      </c>
      <c r="V15" s="12">
        <v>227.79033509049498</v>
      </c>
      <c r="W15" s="12">
        <v>361.38703850038996</v>
      </c>
      <c r="X15" s="12">
        <v>322.63479046198995</v>
      </c>
      <c r="Y15" s="12">
        <v>273.61034459340993</v>
      </c>
      <c r="Z15" s="12">
        <v>255.92615549789505</v>
      </c>
      <c r="AA15" s="12">
        <v>237.98549817366401</v>
      </c>
      <c r="AB15" s="12">
        <v>207.75789616399001</v>
      </c>
    </row>
    <row r="16" spans="1:30">
      <c r="A16" s="44" t="s">
        <v>19</v>
      </c>
      <c r="B16" s="44" t="s">
        <v>15</v>
      </c>
      <c r="C16" s="12">
        <v>9333.1273399999991</v>
      </c>
      <c r="D16" s="12">
        <v>10310.02125</v>
      </c>
      <c r="E16" s="12">
        <v>10273.04954</v>
      </c>
      <c r="F16" s="12">
        <v>9387.0551999999989</v>
      </c>
      <c r="G16" s="12">
        <v>7380.5434412967943</v>
      </c>
      <c r="H16" s="12">
        <v>12658.187169176801</v>
      </c>
      <c r="I16" s="12">
        <v>22662.287557087173</v>
      </c>
      <c r="J16" s="12">
        <v>21453.037676764263</v>
      </c>
      <c r="K16" s="12">
        <v>21833.674046134664</v>
      </c>
      <c r="L16" s="12">
        <v>21996.988516880796</v>
      </c>
      <c r="M16" s="12">
        <v>22210.663061636373</v>
      </c>
      <c r="N16" s="12">
        <v>21328.064248379567</v>
      </c>
      <c r="O16" s="12">
        <v>18653.270308326246</v>
      </c>
      <c r="P16" s="12">
        <v>17543.993832738492</v>
      </c>
      <c r="Q16" s="12">
        <v>15090.501328883776</v>
      </c>
      <c r="R16" s="12">
        <v>14695.522322608867</v>
      </c>
      <c r="S16" s="12">
        <v>13329.231380944238</v>
      </c>
      <c r="T16" s="12">
        <v>12422.071369794292</v>
      </c>
      <c r="U16" s="12">
        <v>12772.832367667164</v>
      </c>
      <c r="V16" s="12">
        <v>13495.160427667937</v>
      </c>
      <c r="W16" s="12">
        <v>12713.592765285817</v>
      </c>
      <c r="X16" s="12">
        <v>12379.681529097261</v>
      </c>
      <c r="Y16" s="12">
        <v>10052.963624660666</v>
      </c>
      <c r="Z16" s="12">
        <v>8988.3837547226885</v>
      </c>
      <c r="AA16" s="12">
        <v>9719.1847021776302</v>
      </c>
      <c r="AB16" s="12">
        <v>7912.9805915916568</v>
      </c>
    </row>
    <row r="17" spans="1:30">
      <c r="A17" s="44" t="s">
        <v>19</v>
      </c>
      <c r="B17" s="28" t="s">
        <v>201</v>
      </c>
      <c r="C17" s="12">
        <v>8.049550545999999</v>
      </c>
      <c r="D17" s="12">
        <v>7.6317079139999997</v>
      </c>
      <c r="E17" s="12">
        <v>8.9412462599999891</v>
      </c>
      <c r="F17" s="12">
        <v>9.9834932900000002</v>
      </c>
      <c r="G17" s="12">
        <v>9.8024073200000004</v>
      </c>
      <c r="H17" s="12">
        <v>11.108905609999999</v>
      </c>
      <c r="I17" s="12">
        <v>13.750007565300001</v>
      </c>
      <c r="J17" s="12">
        <v>16.434909722</v>
      </c>
      <c r="K17" s="12">
        <v>20.161934762999998</v>
      </c>
      <c r="L17" s="12">
        <v>23.588659460000002</v>
      </c>
      <c r="M17" s="12">
        <v>26.54053368999999</v>
      </c>
      <c r="N17" s="12">
        <v>32.492146310000003</v>
      </c>
      <c r="O17" s="12">
        <v>37.28230714</v>
      </c>
      <c r="P17" s="12">
        <v>39.482899799999998</v>
      </c>
      <c r="Q17" s="12">
        <v>45.688766939999901</v>
      </c>
      <c r="R17" s="12">
        <v>50.010513869999997</v>
      </c>
      <c r="S17" s="12">
        <v>53.171529949999908</v>
      </c>
      <c r="T17" s="12">
        <v>56.668346719999903</v>
      </c>
      <c r="U17" s="12">
        <v>62.509894799999998</v>
      </c>
      <c r="V17" s="12">
        <v>65.264670469999999</v>
      </c>
      <c r="W17" s="12">
        <v>71.304603589999985</v>
      </c>
      <c r="X17" s="12">
        <v>75.907108130000012</v>
      </c>
      <c r="Y17" s="12">
        <v>75.027413429999996</v>
      </c>
      <c r="Z17" s="12">
        <v>80.397784360000003</v>
      </c>
      <c r="AA17" s="12">
        <v>82.889655149999996</v>
      </c>
      <c r="AB17" s="12">
        <v>83.990754949999882</v>
      </c>
    </row>
    <row r="18" spans="1:30">
      <c r="A18" s="50" t="s">
        <v>88</v>
      </c>
      <c r="B18" s="50"/>
      <c r="C18" s="26">
        <v>666065.37781045854</v>
      </c>
      <c r="D18" s="26">
        <v>537317.40086403058</v>
      </c>
      <c r="E18" s="26">
        <v>469179.3425916353</v>
      </c>
      <c r="F18" s="26">
        <v>371767.03584347782</v>
      </c>
      <c r="G18" s="26">
        <v>335051.54170930473</v>
      </c>
      <c r="H18" s="26">
        <v>290731.17107849091</v>
      </c>
      <c r="I18" s="26">
        <v>247102.04621354147</v>
      </c>
      <c r="J18" s="26">
        <v>227562.15089641619</v>
      </c>
      <c r="K18" s="26">
        <v>229777.52504726948</v>
      </c>
      <c r="L18" s="26">
        <v>227803.54522867702</v>
      </c>
      <c r="M18" s="26">
        <v>211865.77801179816</v>
      </c>
      <c r="N18" s="26">
        <v>181306.67023094563</v>
      </c>
      <c r="O18" s="26">
        <v>164893.52211090835</v>
      </c>
      <c r="P18" s="26">
        <v>162119.11037118387</v>
      </c>
      <c r="Q18" s="26">
        <v>145600.51080933033</v>
      </c>
      <c r="R18" s="26">
        <v>141085.53036729622</v>
      </c>
      <c r="S18" s="26">
        <v>133824.10925923398</v>
      </c>
      <c r="T18" s="26">
        <v>114203.06838395937</v>
      </c>
      <c r="U18" s="26">
        <v>110858.69833904857</v>
      </c>
      <c r="V18" s="26">
        <v>111258.21268664979</v>
      </c>
      <c r="W18" s="26">
        <v>92028.002824837793</v>
      </c>
      <c r="X18" s="26">
        <v>83007.091026310882</v>
      </c>
      <c r="Y18" s="26">
        <v>83145.491775663075</v>
      </c>
      <c r="Z18" s="26">
        <v>76507.271244905161</v>
      </c>
      <c r="AA18" s="26">
        <v>76553.224108777751</v>
      </c>
      <c r="AB18" s="26">
        <v>73177.093914891244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177689.182</v>
      </c>
      <c r="D21" s="12">
        <v>116102.583</v>
      </c>
      <c r="E21" s="12">
        <v>92719.63</v>
      </c>
      <c r="F21" s="12">
        <v>92564.840200000006</v>
      </c>
      <c r="G21" s="12">
        <v>57724.288959117002</v>
      </c>
      <c r="H21" s="12">
        <v>35216.122006141995</v>
      </c>
      <c r="I21" s="12">
        <v>38292.574342613007</v>
      </c>
      <c r="J21" s="12">
        <v>33185.952261309998</v>
      </c>
      <c r="K21" s="12">
        <v>35615.179640226001</v>
      </c>
      <c r="L21" s="12">
        <v>23721.923999999999</v>
      </c>
      <c r="M21" s="12">
        <v>18881.507000000001</v>
      </c>
      <c r="N21" s="12">
        <v>19083.27</v>
      </c>
      <c r="O21" s="12">
        <v>18821.288</v>
      </c>
      <c r="P21" s="12">
        <v>16661.443500000001</v>
      </c>
      <c r="Q21" s="12">
        <v>16745.566500000001</v>
      </c>
      <c r="R21" s="12">
        <v>15503.897000000001</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135.25517000000002</v>
      </c>
      <c r="D23" s="12">
        <v>257.61090000000002</v>
      </c>
      <c r="E23" s="12">
        <v>486.24453559515001</v>
      </c>
      <c r="F23" s="12">
        <v>4990.6609598294199</v>
      </c>
      <c r="G23" s="12">
        <v>4994.68492670256</v>
      </c>
      <c r="H23" s="12">
        <v>4538.1673916570007</v>
      </c>
      <c r="I23" s="12">
        <v>4714.8197428102003</v>
      </c>
      <c r="J23" s="12">
        <v>4031.4406977185004</v>
      </c>
      <c r="K23" s="12">
        <v>3362.6835426771495</v>
      </c>
      <c r="L23" s="12">
        <v>7237.4184137739994</v>
      </c>
      <c r="M23" s="12">
        <v>7281.8846512294003</v>
      </c>
      <c r="N23" s="12">
        <v>5895.3945077306007</v>
      </c>
      <c r="O23" s="12">
        <v>4990.4880518225</v>
      </c>
      <c r="P23" s="12">
        <v>5780.6897928847993</v>
      </c>
      <c r="Q23" s="12">
        <v>4917.2295710177004</v>
      </c>
      <c r="R23" s="12">
        <v>4937.0134022159991</v>
      </c>
      <c r="S23" s="12">
        <v>5158.5724080959999</v>
      </c>
      <c r="T23" s="12">
        <v>3971.8900206214998</v>
      </c>
      <c r="U23" s="12">
        <v>4742.9426752615</v>
      </c>
      <c r="V23" s="12">
        <v>1.1871662999999999E-2</v>
      </c>
      <c r="W23" s="12">
        <v>1.0480102999999999E-2</v>
      </c>
      <c r="X23" s="12">
        <v>1.0324059999999999E-2</v>
      </c>
      <c r="Y23" s="12">
        <v>9.597706000000001E-3</v>
      </c>
      <c r="Z23" s="12">
        <v>8.9218809999999909E-3</v>
      </c>
      <c r="AA23" s="12">
        <v>8.146691000000001E-3</v>
      </c>
      <c r="AB23" s="12">
        <v>7.6316613999999998E-3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55.580081127340002</v>
      </c>
      <c r="D25" s="12">
        <v>553.40671896499998</v>
      </c>
      <c r="E25" s="12">
        <v>431.88827705178005</v>
      </c>
      <c r="F25" s="12">
        <v>2455.5607330997505</v>
      </c>
      <c r="G25" s="12">
        <v>3308.2439614546702</v>
      </c>
      <c r="H25" s="12">
        <v>5045.2203003082495</v>
      </c>
      <c r="I25" s="12">
        <v>76.942935742369997</v>
      </c>
      <c r="J25" s="12">
        <v>12.75220321818</v>
      </c>
      <c r="K25" s="12">
        <v>1996.4381622589001</v>
      </c>
      <c r="L25" s="12">
        <v>569.23301245572998</v>
      </c>
      <c r="M25" s="12">
        <v>6872.9958423847002</v>
      </c>
      <c r="N25" s="12">
        <v>4145.8184953286</v>
      </c>
      <c r="O25" s="12">
        <v>5451.1666102270992</v>
      </c>
      <c r="P25" s="12">
        <v>3044.6773427778598</v>
      </c>
      <c r="Q25" s="12">
        <v>2913.2454836666006</v>
      </c>
      <c r="R25" s="12">
        <v>5443.0884001336999</v>
      </c>
      <c r="S25" s="12">
        <v>12637.690155112701</v>
      </c>
      <c r="T25" s="12">
        <v>5775.8930955089008</v>
      </c>
      <c r="U25" s="12">
        <v>5407.7635438203997</v>
      </c>
      <c r="V25" s="12">
        <v>8081.4827767674005</v>
      </c>
      <c r="W25" s="12">
        <v>3670.7943763445001</v>
      </c>
      <c r="X25" s="12">
        <v>3282.8694089161995</v>
      </c>
      <c r="Y25" s="12">
        <v>2588.3618597322998</v>
      </c>
      <c r="Z25" s="12">
        <v>4030.8599032196998</v>
      </c>
      <c r="AA25" s="12">
        <v>3701.4257227155995</v>
      </c>
      <c r="AB25" s="12">
        <v>4434.0295218230003</v>
      </c>
      <c r="AC25" s="34"/>
      <c r="AD25" s="34"/>
    </row>
    <row r="26" spans="1:30">
      <c r="A26" s="44" t="s">
        <v>25</v>
      </c>
      <c r="B26" s="44" t="s">
        <v>3</v>
      </c>
      <c r="C26" s="12">
        <v>26578.113740000001</v>
      </c>
      <c r="D26" s="12">
        <v>23713.802460000003</v>
      </c>
      <c r="E26" s="12">
        <v>23545.15496</v>
      </c>
      <c r="F26" s="12">
        <v>18078.943199999998</v>
      </c>
      <c r="G26" s="12">
        <v>22377.861499999999</v>
      </c>
      <c r="H26" s="12">
        <v>18537.504359999999</v>
      </c>
      <c r="I26" s="12">
        <v>14172.120999999999</v>
      </c>
      <c r="J26" s="12">
        <v>13597.437890000001</v>
      </c>
      <c r="K26" s="12">
        <v>11675.781499999999</v>
      </c>
      <c r="L26" s="12">
        <v>13509.940780000001</v>
      </c>
      <c r="M26" s="12">
        <v>13383.598099999999</v>
      </c>
      <c r="N26" s="12">
        <v>11767.37732</v>
      </c>
      <c r="O26" s="12">
        <v>8889.1286700000001</v>
      </c>
      <c r="P26" s="12">
        <v>12248.697249999999</v>
      </c>
      <c r="Q26" s="12">
        <v>9591.2538000000004</v>
      </c>
      <c r="R26" s="12">
        <v>7759.3715999999995</v>
      </c>
      <c r="S26" s="12">
        <v>7529.1019000000006</v>
      </c>
      <c r="T26" s="12">
        <v>6656.4724999999999</v>
      </c>
      <c r="U26" s="12">
        <v>7411.6133600000003</v>
      </c>
      <c r="V26" s="12">
        <v>7500.7990099999997</v>
      </c>
      <c r="W26" s="12">
        <v>6540.6928699999999</v>
      </c>
      <c r="X26" s="12">
        <v>5363.5466699999997</v>
      </c>
      <c r="Y26" s="12">
        <v>7020.6617400000005</v>
      </c>
      <c r="Z26" s="12">
        <v>5259.2815300000002</v>
      </c>
      <c r="AA26" s="12">
        <v>4806.7870800000001</v>
      </c>
      <c r="AB26" s="12">
        <v>4450.5548100000005</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703.47052899999983</v>
      </c>
      <c r="D28" s="12">
        <v>1652.9083268807265</v>
      </c>
      <c r="E28" s="12">
        <v>1811.0706953796609</v>
      </c>
      <c r="F28" s="12">
        <v>1905.3942793785666</v>
      </c>
      <c r="G28" s="12">
        <v>2056.3729071417752</v>
      </c>
      <c r="H28" s="12">
        <v>1774.9397670266321</v>
      </c>
      <c r="I28" s="12">
        <v>1766.0409294787958</v>
      </c>
      <c r="J28" s="12">
        <v>1714.6485988463435</v>
      </c>
      <c r="K28" s="12">
        <v>1619.6760969692295</v>
      </c>
      <c r="L28" s="12">
        <v>1493.9705425880788</v>
      </c>
      <c r="M28" s="12">
        <v>1405.8555284756887</v>
      </c>
      <c r="N28" s="12">
        <v>1369.6806095047705</v>
      </c>
      <c r="O28" s="12">
        <v>1281.8965283571147</v>
      </c>
      <c r="P28" s="12">
        <v>1366.6208505763373</v>
      </c>
      <c r="Q28" s="12">
        <v>1157.422077703173</v>
      </c>
      <c r="R28" s="12">
        <v>1145.5054441269547</v>
      </c>
      <c r="S28" s="12">
        <v>1035.6024870653032</v>
      </c>
      <c r="T28" s="12">
        <v>994.38783863657329</v>
      </c>
      <c r="U28" s="12">
        <v>911.5303622703434</v>
      </c>
      <c r="V28" s="12">
        <v>806.28485030444051</v>
      </c>
      <c r="W28" s="12">
        <v>786.34132691034449</v>
      </c>
      <c r="X28" s="12">
        <v>747.34095238047473</v>
      </c>
      <c r="Y28" s="12">
        <v>702.79444490293599</v>
      </c>
      <c r="Z28" s="12">
        <v>605.13322162945576</v>
      </c>
      <c r="AA28" s="12">
        <v>595.18059001696724</v>
      </c>
      <c r="AB28" s="12">
        <v>537.57597741736504</v>
      </c>
      <c r="AC28" s="34"/>
      <c r="AD28" s="34"/>
    </row>
    <row r="29" spans="1:30">
      <c r="A29" s="44" t="s">
        <v>25</v>
      </c>
      <c r="B29" s="44" t="s">
        <v>8</v>
      </c>
      <c r="C29" s="12">
        <v>879.94128399999965</v>
      </c>
      <c r="D29" s="12">
        <v>924.46023924000076</v>
      </c>
      <c r="E29" s="12">
        <v>962.49866837915249</v>
      </c>
      <c r="F29" s="12">
        <v>923.671654760926</v>
      </c>
      <c r="G29" s="12">
        <v>1045.4010688905105</v>
      </c>
      <c r="H29" s="12">
        <v>1019.4019347576319</v>
      </c>
      <c r="I29" s="12">
        <v>1070.2128121719554</v>
      </c>
      <c r="J29" s="12">
        <v>991.19295511243206</v>
      </c>
      <c r="K29" s="12">
        <v>933.31757162393171</v>
      </c>
      <c r="L29" s="12">
        <v>861.03691557020181</v>
      </c>
      <c r="M29" s="12">
        <v>780.15306065877883</v>
      </c>
      <c r="N29" s="12">
        <v>768.89058148664878</v>
      </c>
      <c r="O29" s="12">
        <v>723.86368328790184</v>
      </c>
      <c r="P29" s="12">
        <v>587.16782593225901</v>
      </c>
      <c r="Q29" s="12">
        <v>564.37182613545292</v>
      </c>
      <c r="R29" s="12">
        <v>567.58731218879268</v>
      </c>
      <c r="S29" s="12">
        <v>614.29615756463284</v>
      </c>
      <c r="T29" s="12">
        <v>689.67131596015486</v>
      </c>
      <c r="U29" s="12">
        <v>720.77650194289083</v>
      </c>
      <c r="V29" s="12">
        <v>692.24907027251879</v>
      </c>
      <c r="W29" s="12">
        <v>705.31444528430086</v>
      </c>
      <c r="X29" s="12">
        <v>718.20606037876087</v>
      </c>
      <c r="Y29" s="12">
        <v>627.92868265869197</v>
      </c>
      <c r="Z29" s="12">
        <v>618.60991031605192</v>
      </c>
      <c r="AA29" s="12">
        <v>633.13302074827993</v>
      </c>
      <c r="AB29" s="12">
        <v>579.25189449472987</v>
      </c>
      <c r="AC29" s="34"/>
      <c r="AD29" s="34"/>
    </row>
    <row r="30" spans="1:30">
      <c r="A30" s="44" t="s">
        <v>25</v>
      </c>
      <c r="B30" s="44" t="s">
        <v>91</v>
      </c>
      <c r="C30" s="12">
        <v>15.765046399999999</v>
      </c>
      <c r="D30" s="12">
        <v>97.331066679250014</v>
      </c>
      <c r="E30" s="12">
        <v>145.5191266251</v>
      </c>
      <c r="F30" s="12">
        <v>145.59261174490001</v>
      </c>
      <c r="G30" s="12">
        <v>123.24554962930999</v>
      </c>
      <c r="H30" s="12">
        <v>122.64771486846</v>
      </c>
      <c r="I30" s="12">
        <v>119.82366121066001</v>
      </c>
      <c r="J30" s="12">
        <v>109.40481105722002</v>
      </c>
      <c r="K30" s="12">
        <v>105.19685604414001</v>
      </c>
      <c r="L30" s="12">
        <v>95.682523597849993</v>
      </c>
      <c r="M30" s="12">
        <v>83.948560985824997</v>
      </c>
      <c r="N30" s="12">
        <v>84.487968773179986</v>
      </c>
      <c r="O30" s="12">
        <v>78.086717272119998</v>
      </c>
      <c r="P30" s="12">
        <v>67.054067652209895</v>
      </c>
      <c r="Q30" s="12">
        <v>65.597460385729988</v>
      </c>
      <c r="R30" s="12">
        <v>61.306162827506</v>
      </c>
      <c r="S30" s="12">
        <v>55.783992104100008</v>
      </c>
      <c r="T30" s="12">
        <v>85.671812607180001</v>
      </c>
      <c r="U30" s="12">
        <v>81.454467839010007</v>
      </c>
      <c r="V30" s="12">
        <v>73.681516116050005</v>
      </c>
      <c r="W30" s="12">
        <v>192.84603075874998</v>
      </c>
      <c r="X30" s="12">
        <v>160.50697421146998</v>
      </c>
      <c r="Y30" s="12">
        <v>128.27943562450992</v>
      </c>
      <c r="Z30" s="12">
        <v>124.77309914576</v>
      </c>
      <c r="AA30" s="12">
        <v>117.68278954873001</v>
      </c>
      <c r="AB30" s="12">
        <v>105.95788978146</v>
      </c>
      <c r="AC30" s="34"/>
      <c r="AD30" s="34"/>
    </row>
    <row r="31" spans="1:30">
      <c r="A31" s="44" t="s">
        <v>25</v>
      </c>
      <c r="B31" s="44" t="s">
        <v>15</v>
      </c>
      <c r="C31" s="12">
        <v>2779.0993399999998</v>
      </c>
      <c r="D31" s="12">
        <v>2255.0302499999998</v>
      </c>
      <c r="E31" s="12">
        <v>2499.3255399999998</v>
      </c>
      <c r="F31" s="12">
        <v>2242.5708999999997</v>
      </c>
      <c r="G31" s="12">
        <v>1752.2470080304061</v>
      </c>
      <c r="H31" s="12">
        <v>6327.0528875078098</v>
      </c>
      <c r="I31" s="12">
        <v>18987.417887009058</v>
      </c>
      <c r="J31" s="12">
        <v>18871.115785626611</v>
      </c>
      <c r="K31" s="12">
        <v>18451.426503546536</v>
      </c>
      <c r="L31" s="12">
        <v>17514.892605909106</v>
      </c>
      <c r="M31" s="12">
        <v>18096.652997256537</v>
      </c>
      <c r="N31" s="12">
        <v>17144.54672443719</v>
      </c>
      <c r="O31" s="12">
        <v>14741.887817579905</v>
      </c>
      <c r="P31" s="12">
        <v>14661.897970661676</v>
      </c>
      <c r="Q31" s="12">
        <v>12293.489564516241</v>
      </c>
      <c r="R31" s="12">
        <v>11852.217453260897</v>
      </c>
      <c r="S31" s="12">
        <v>10770.370956027875</v>
      </c>
      <c r="T31" s="12">
        <v>10107.082999100312</v>
      </c>
      <c r="U31" s="12">
        <v>10285.283012190783</v>
      </c>
      <c r="V31" s="12">
        <v>11019.998791380074</v>
      </c>
      <c r="W31" s="12">
        <v>10443.488386026062</v>
      </c>
      <c r="X31" s="12">
        <v>10097.506437180346</v>
      </c>
      <c r="Y31" s="12">
        <v>8430.5361541679122</v>
      </c>
      <c r="Z31" s="12">
        <v>7348.2068378686972</v>
      </c>
      <c r="AA31" s="12">
        <v>7979.4935145127656</v>
      </c>
      <c r="AB31" s="12">
        <v>6354.0510413615266</v>
      </c>
      <c r="AC31" s="34"/>
      <c r="AD31" s="34"/>
    </row>
    <row r="32" spans="1:30">
      <c r="A32" s="44" t="s">
        <v>25</v>
      </c>
      <c r="B32" s="28" t="s">
        <v>201</v>
      </c>
      <c r="C32" s="12">
        <v>1.2263811</v>
      </c>
      <c r="D32" s="12">
        <v>1.3276623999999999</v>
      </c>
      <c r="E32" s="12">
        <v>1.6742583</v>
      </c>
      <c r="F32" s="12">
        <v>2.0057146000000001</v>
      </c>
      <c r="G32" s="12">
        <v>2.10547</v>
      </c>
      <c r="H32" s="12">
        <v>2.4257004000000002</v>
      </c>
      <c r="I32" s="12">
        <v>3.2556786</v>
      </c>
      <c r="J32" s="12">
        <v>4.2760223999999996</v>
      </c>
      <c r="K32" s="12">
        <v>5.5828252000000003</v>
      </c>
      <c r="L32" s="12">
        <v>6.8373384000000001</v>
      </c>
      <c r="M32" s="12">
        <v>7.7988920999999989</v>
      </c>
      <c r="N32" s="12">
        <v>9.9743736999999992</v>
      </c>
      <c r="O32" s="12">
        <v>11.610244999999999</v>
      </c>
      <c r="P32" s="12">
        <v>12.774524</v>
      </c>
      <c r="Q32" s="12">
        <v>15.1407104999999</v>
      </c>
      <c r="R32" s="12">
        <v>17.011963999999999</v>
      </c>
      <c r="S32" s="12">
        <v>18.209211400000001</v>
      </c>
      <c r="T32" s="12">
        <v>19.912743800000001</v>
      </c>
      <c r="U32" s="12">
        <v>21.791890199999997</v>
      </c>
      <c r="V32" s="12">
        <v>22.489103</v>
      </c>
      <c r="W32" s="12">
        <v>24.854673999999999</v>
      </c>
      <c r="X32" s="12">
        <v>26.4751865</v>
      </c>
      <c r="Y32" s="12">
        <v>26.921718599999998</v>
      </c>
      <c r="Z32" s="12">
        <v>28.789693400000001</v>
      </c>
      <c r="AA32" s="12">
        <v>29.956096800000001</v>
      </c>
      <c r="AB32" s="12">
        <v>29.955198799999899</v>
      </c>
      <c r="AC32" s="34"/>
      <c r="AD32" s="34"/>
    </row>
    <row r="33" spans="1:30">
      <c r="A33" s="50" t="s">
        <v>88</v>
      </c>
      <c r="B33" s="50"/>
      <c r="C33" s="26">
        <v>208837.63357162732</v>
      </c>
      <c r="D33" s="26">
        <v>145558.46062416496</v>
      </c>
      <c r="E33" s="26">
        <v>122603.00606133086</v>
      </c>
      <c r="F33" s="26">
        <v>123309.24025341356</v>
      </c>
      <c r="G33" s="26">
        <v>93384.451350966236</v>
      </c>
      <c r="H33" s="26">
        <v>72583.482062667783</v>
      </c>
      <c r="I33" s="26">
        <v>79203.208989636056</v>
      </c>
      <c r="J33" s="26">
        <v>72518.221225289279</v>
      </c>
      <c r="K33" s="26">
        <v>73765.282698545881</v>
      </c>
      <c r="L33" s="26">
        <v>65010.93613229497</v>
      </c>
      <c r="M33" s="26">
        <v>66794.394633090924</v>
      </c>
      <c r="N33" s="26">
        <v>60269.440580960996</v>
      </c>
      <c r="O33" s="26">
        <v>54989.41632354664</v>
      </c>
      <c r="P33" s="26">
        <v>54431.023124485131</v>
      </c>
      <c r="Q33" s="26">
        <v>48263.316993924898</v>
      </c>
      <c r="R33" s="26">
        <v>47286.998738753842</v>
      </c>
      <c r="S33" s="26">
        <v>37819.627267370612</v>
      </c>
      <c r="T33" s="26">
        <v>28300.982326234618</v>
      </c>
      <c r="U33" s="26">
        <v>29583.155813524925</v>
      </c>
      <c r="V33" s="26">
        <v>28196.996989503481</v>
      </c>
      <c r="W33" s="26">
        <v>22364.342589426957</v>
      </c>
      <c r="X33" s="26">
        <v>20396.46201362725</v>
      </c>
      <c r="Y33" s="26">
        <v>19525.493633392351</v>
      </c>
      <c r="Z33" s="26">
        <v>18015.663117460663</v>
      </c>
      <c r="AA33" s="26">
        <v>17863.666961033341</v>
      </c>
      <c r="AB33" s="26">
        <v>16491.383965339483</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199422.61600000001</v>
      </c>
      <c r="D36" s="12">
        <v>154037.18150000001</v>
      </c>
      <c r="E36" s="12">
        <v>121480.3702</v>
      </c>
      <c r="F36" s="12">
        <v>90123.508123132982</v>
      </c>
      <c r="G36" s="12">
        <v>75824.332675586003</v>
      </c>
      <c r="H36" s="12">
        <v>48958.211308746431</v>
      </c>
      <c r="I36" s="12">
        <v>53351.614897817701</v>
      </c>
      <c r="J36" s="12">
        <v>50024.902758579898</v>
      </c>
      <c r="K36" s="12">
        <v>50255.277889963407</v>
      </c>
      <c r="L36" s="12">
        <v>48669.469234085002</v>
      </c>
      <c r="M36" s="12">
        <v>41849.113651252999</v>
      </c>
      <c r="N36" s="12">
        <v>25538.058499999999</v>
      </c>
      <c r="O36" s="12">
        <v>23583.156500000001</v>
      </c>
      <c r="P36" s="12">
        <v>21570.816999999999</v>
      </c>
      <c r="Q36" s="12">
        <v>22037.884999999998</v>
      </c>
      <c r="R36" s="12">
        <v>19954.861499999999</v>
      </c>
      <c r="S36" s="12">
        <v>16719.298999999999</v>
      </c>
      <c r="T36" s="12">
        <v>15646.4881</v>
      </c>
      <c r="U36" s="12">
        <v>14531.791300000001</v>
      </c>
      <c r="V36" s="12">
        <v>14172.264800000001</v>
      </c>
      <c r="W36" s="12">
        <v>13387.5</v>
      </c>
      <c r="X36" s="12">
        <v>11081.7948</v>
      </c>
      <c r="Y36" s="12">
        <v>10841.541600000002</v>
      </c>
      <c r="Z36" s="12">
        <v>10710.825100000002</v>
      </c>
      <c r="AA36" s="12">
        <v>9821.9564000000009</v>
      </c>
      <c r="AB36" s="12">
        <v>8790.6713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7200.9715180018202</v>
      </c>
      <c r="D38" s="12">
        <v>6275.8984236515498</v>
      </c>
      <c r="E38" s="12">
        <v>6087.3712055245705</v>
      </c>
      <c r="F38" s="12">
        <v>13793.689232330629</v>
      </c>
      <c r="G38" s="12">
        <v>11521.447248441302</v>
      </c>
      <c r="H38" s="12">
        <v>11543.695759547532</v>
      </c>
      <c r="I38" s="12">
        <v>8391.8967476807011</v>
      </c>
      <c r="J38" s="12">
        <v>10809.76584786975</v>
      </c>
      <c r="K38" s="12">
        <v>8652.375876331098</v>
      </c>
      <c r="L38" s="12">
        <v>14167.934253057698</v>
      </c>
      <c r="M38" s="12">
        <v>13194.992836363603</v>
      </c>
      <c r="N38" s="12">
        <v>17573.528057824202</v>
      </c>
      <c r="O38" s="12">
        <v>15592.210917108299</v>
      </c>
      <c r="P38" s="12">
        <v>17320.662600000003</v>
      </c>
      <c r="Q38" s="12">
        <v>16198.512200000001</v>
      </c>
      <c r="R38" s="12">
        <v>13663.8424</v>
      </c>
      <c r="S38" s="12">
        <v>13587.83634</v>
      </c>
      <c r="T38" s="12">
        <v>16626.172900000001</v>
      </c>
      <c r="U38" s="12">
        <v>16293.017649999998</v>
      </c>
      <c r="V38" s="12">
        <v>14771.739140000001</v>
      </c>
      <c r="W38" s="12">
        <v>12633.699259999999</v>
      </c>
      <c r="X38" s="12">
        <v>8780.4373599999999</v>
      </c>
      <c r="Y38" s="12">
        <v>12154.9262</v>
      </c>
      <c r="Z38" s="12">
        <v>11211.8446</v>
      </c>
      <c r="AA38" s="12">
        <v>10367.642599999999</v>
      </c>
      <c r="AB38" s="12">
        <v>9676.6430999999993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1.2393659799999999E-3</v>
      </c>
      <c r="D40" s="12">
        <v>1.4873366959999999E-3</v>
      </c>
      <c r="E40" s="12">
        <v>1.4683359839999998E-3</v>
      </c>
      <c r="F40" s="12">
        <v>391.67799489232999</v>
      </c>
      <c r="G40" s="12">
        <v>330.97342164193986</v>
      </c>
      <c r="H40" s="12">
        <v>346.28680014235994</v>
      </c>
      <c r="I40" s="12">
        <v>12.778855183139999</v>
      </c>
      <c r="J40" s="12">
        <v>2.3740598100000002E-3</v>
      </c>
      <c r="K40" s="12">
        <v>71.013590565569984</v>
      </c>
      <c r="L40" s="12">
        <v>99.831210969760008</v>
      </c>
      <c r="M40" s="12">
        <v>498.30837160570002</v>
      </c>
      <c r="N40" s="12">
        <v>2799.5327097123004</v>
      </c>
      <c r="O40" s="12">
        <v>5061.7941143515</v>
      </c>
      <c r="P40" s="12">
        <v>4561.7934030514989</v>
      </c>
      <c r="Q40" s="12">
        <v>4751.0776749404995</v>
      </c>
      <c r="R40" s="12">
        <v>8019.9225483859009</v>
      </c>
      <c r="S40" s="12">
        <v>13922.921487152998</v>
      </c>
      <c r="T40" s="12">
        <v>5337.0731273921001</v>
      </c>
      <c r="U40" s="12">
        <v>5617.8513108323004</v>
      </c>
      <c r="V40" s="12">
        <v>7118.6192229056996</v>
      </c>
      <c r="W40" s="12">
        <v>6816.552161957201</v>
      </c>
      <c r="X40" s="12">
        <v>8859.8667098219994</v>
      </c>
      <c r="Y40" s="12">
        <v>5321.3243108305996</v>
      </c>
      <c r="Z40" s="12">
        <v>6048.907419559001</v>
      </c>
      <c r="AA40" s="12">
        <v>7911.1039954347998</v>
      </c>
      <c r="AB40" s="12">
        <v>8953.2193135549987</v>
      </c>
      <c r="AC40" s="34"/>
      <c r="AD40" s="34"/>
    </row>
    <row r="41" spans="1:30">
      <c r="A41" s="44" t="s">
        <v>26</v>
      </c>
      <c r="B41" s="44" t="s">
        <v>3</v>
      </c>
      <c r="C41" s="12">
        <v>5468.7357999999995</v>
      </c>
      <c r="D41" s="12">
        <v>4803.5577000000003</v>
      </c>
      <c r="E41" s="12">
        <v>4489.3423000000003</v>
      </c>
      <c r="F41" s="12">
        <v>4353.9062000000004</v>
      </c>
      <c r="G41" s="12">
        <v>4048.8150000000001</v>
      </c>
      <c r="H41" s="12">
        <v>3784.7727</v>
      </c>
      <c r="I41" s="12">
        <v>3300.4597000000003</v>
      </c>
      <c r="J41" s="12">
        <v>3331.5309999999999</v>
      </c>
      <c r="K41" s="12">
        <v>3196.0322999999999</v>
      </c>
      <c r="L41" s="12">
        <v>3026.6133999999997</v>
      </c>
      <c r="M41" s="12">
        <v>2766.2525000000001</v>
      </c>
      <c r="N41" s="12">
        <v>2613.3818999999999</v>
      </c>
      <c r="O41" s="12">
        <v>2427.3033500000001</v>
      </c>
      <c r="P41" s="12">
        <v>833.50130000000001</v>
      </c>
      <c r="Q41" s="12">
        <v>798.53543999999999</v>
      </c>
      <c r="R41" s="12">
        <v>728.62374999999997</v>
      </c>
      <c r="S41" s="12">
        <v>703.1575600000001</v>
      </c>
      <c r="T41" s="12">
        <v>659.46430000000009</v>
      </c>
      <c r="U41" s="12">
        <v>0</v>
      </c>
      <c r="V41" s="12">
        <v>0</v>
      </c>
      <c r="W41" s="12">
        <v>0</v>
      </c>
      <c r="X41" s="12">
        <v>0</v>
      </c>
      <c r="Y41" s="12">
        <v>0</v>
      </c>
      <c r="Z41" s="12">
        <v>0</v>
      </c>
      <c r="AA41" s="12">
        <v>0</v>
      </c>
      <c r="AB41" s="12">
        <v>0</v>
      </c>
      <c r="AC41" s="34"/>
      <c r="AD41" s="34"/>
    </row>
    <row r="42" spans="1:30">
      <c r="A42" s="44" t="s">
        <v>26</v>
      </c>
      <c r="B42" s="44" t="s">
        <v>99</v>
      </c>
      <c r="C42" s="12">
        <v>0</v>
      </c>
      <c r="D42" s="12">
        <v>0</v>
      </c>
      <c r="E42" s="12">
        <v>28596.788</v>
      </c>
      <c r="F42" s="12">
        <v>3388.7719999999999</v>
      </c>
      <c r="G42" s="12">
        <v>25159.306</v>
      </c>
      <c r="H42" s="12">
        <v>25921.243999999999</v>
      </c>
      <c r="I42" s="12">
        <v>4.5045155999999995</v>
      </c>
      <c r="J42" s="12">
        <v>5.5197143999999993E-4</v>
      </c>
      <c r="K42" s="12">
        <v>7.3638687000000003</v>
      </c>
      <c r="L42" s="12">
        <v>14.600427999999999</v>
      </c>
      <c r="M42" s="12">
        <v>10.260591999999901</v>
      </c>
      <c r="N42" s="12">
        <v>42.442805</v>
      </c>
      <c r="O42" s="12">
        <v>4.3323382999999998E-4</v>
      </c>
      <c r="P42" s="12">
        <v>125.26016</v>
      </c>
      <c r="Q42" s="12">
        <v>4.6981493000000001E-4</v>
      </c>
      <c r="R42" s="12">
        <v>4.9351874000000005E-4</v>
      </c>
      <c r="S42" s="12">
        <v>5.2895380000000003E-4</v>
      </c>
      <c r="T42" s="12">
        <v>27.072215</v>
      </c>
      <c r="U42" s="12">
        <v>6.1952084999999997</v>
      </c>
      <c r="V42" s="12">
        <v>3.7097892999999997</v>
      </c>
      <c r="W42" s="12">
        <v>60.870919999999998</v>
      </c>
      <c r="X42" s="12">
        <v>16.453201</v>
      </c>
      <c r="Y42" s="12">
        <v>14.029999</v>
      </c>
      <c r="Z42" s="12">
        <v>6.5314996000000007E-4</v>
      </c>
      <c r="AA42" s="12">
        <v>90.763890000000004</v>
      </c>
      <c r="AB42" s="12">
        <v>13.090213</v>
      </c>
      <c r="AC42" s="34"/>
      <c r="AD42" s="34"/>
    </row>
    <row r="43" spans="1:30">
      <c r="A43" s="44" t="s">
        <v>26</v>
      </c>
      <c r="B43" s="44" t="s">
        <v>9</v>
      </c>
      <c r="C43" s="12">
        <v>502.698466</v>
      </c>
      <c r="D43" s="12">
        <v>812.84547089342368</v>
      </c>
      <c r="E43" s="12">
        <v>1314.3479249981087</v>
      </c>
      <c r="F43" s="12">
        <v>1452.9032503378476</v>
      </c>
      <c r="G43" s="12">
        <v>1694.5034919006118</v>
      </c>
      <c r="H43" s="12">
        <v>1582.0154393957851</v>
      </c>
      <c r="I43" s="12">
        <v>1604.125801906637</v>
      </c>
      <c r="J43" s="12">
        <v>1458.110535575194</v>
      </c>
      <c r="K43" s="12">
        <v>1401.6551456894822</v>
      </c>
      <c r="L43" s="12">
        <v>1219.285360084476</v>
      </c>
      <c r="M43" s="12">
        <v>1257.2795691492001</v>
      </c>
      <c r="N43" s="12">
        <v>1228.217122744549</v>
      </c>
      <c r="O43" s="12">
        <v>1158.6287467531818</v>
      </c>
      <c r="P43" s="12">
        <v>1103.9647372707088</v>
      </c>
      <c r="Q43" s="12">
        <v>1022.844545945138</v>
      </c>
      <c r="R43" s="12">
        <v>979.06445194038588</v>
      </c>
      <c r="S43" s="12">
        <v>894.97702609309204</v>
      </c>
      <c r="T43" s="12">
        <v>893.93961561695892</v>
      </c>
      <c r="U43" s="12">
        <v>791.69650484789622</v>
      </c>
      <c r="V43" s="12">
        <v>728.70451419525671</v>
      </c>
      <c r="W43" s="12">
        <v>668.09605670713211</v>
      </c>
      <c r="X43" s="12">
        <v>622.94617753692648</v>
      </c>
      <c r="Y43" s="12">
        <v>598.52100503762927</v>
      </c>
      <c r="Z43" s="12">
        <v>554.26031217278114</v>
      </c>
      <c r="AA43" s="12">
        <v>526.64804328562775</v>
      </c>
      <c r="AB43" s="12">
        <v>477.04439404488278</v>
      </c>
      <c r="AC43" s="34"/>
      <c r="AD43" s="34"/>
    </row>
    <row r="44" spans="1:30">
      <c r="A44" s="44" t="s">
        <v>26</v>
      </c>
      <c r="B44" s="44" t="s">
        <v>8</v>
      </c>
      <c r="C44" s="12">
        <v>775.09101919999932</v>
      </c>
      <c r="D44" s="12">
        <v>655.52338865653587</v>
      </c>
      <c r="E44" s="12">
        <v>529.31067439412652</v>
      </c>
      <c r="F44" s="12">
        <v>621.25268872324216</v>
      </c>
      <c r="G44" s="12">
        <v>486.68375699187374</v>
      </c>
      <c r="H44" s="12">
        <v>496.55493369901347</v>
      </c>
      <c r="I44" s="12">
        <v>559.27564667108038</v>
      </c>
      <c r="J44" s="12">
        <v>529.47716747012316</v>
      </c>
      <c r="K44" s="12">
        <v>508.4880715442784</v>
      </c>
      <c r="L44" s="12">
        <v>641.68949230082831</v>
      </c>
      <c r="M44" s="12">
        <v>654.38551575305326</v>
      </c>
      <c r="N44" s="12">
        <v>649.26565084844037</v>
      </c>
      <c r="O44" s="12">
        <v>607.58477842382342</v>
      </c>
      <c r="P44" s="12">
        <v>471.31453270248602</v>
      </c>
      <c r="Q44" s="12">
        <v>492.97437997225603</v>
      </c>
      <c r="R44" s="12">
        <v>479.34380433855813</v>
      </c>
      <c r="S44" s="12">
        <v>491.70607282562071</v>
      </c>
      <c r="T44" s="12">
        <v>450.78605785717212</v>
      </c>
      <c r="U44" s="12">
        <v>441.12932990729831</v>
      </c>
      <c r="V44" s="12">
        <v>454.49142905453573</v>
      </c>
      <c r="W44" s="12">
        <v>440.78377715952979</v>
      </c>
      <c r="X44" s="12">
        <v>424.77309105861053</v>
      </c>
      <c r="Y44" s="12">
        <v>319.41462737010056</v>
      </c>
      <c r="Z44" s="12">
        <v>336.27684277450021</v>
      </c>
      <c r="AA44" s="12">
        <v>337.46673325718467</v>
      </c>
      <c r="AB44" s="12">
        <v>389.52869951280695</v>
      </c>
      <c r="AC44" s="34"/>
      <c r="AD44" s="34"/>
    </row>
    <row r="45" spans="1:30">
      <c r="A45" s="44" t="s">
        <v>26</v>
      </c>
      <c r="B45" s="44" t="s">
        <v>91</v>
      </c>
      <c r="C45" s="12">
        <v>16.1602204</v>
      </c>
      <c r="D45" s="12">
        <v>13.539289397180001</v>
      </c>
      <c r="E45" s="12">
        <v>14.240142961309997</v>
      </c>
      <c r="F45" s="12">
        <v>13.842823206999999</v>
      </c>
      <c r="G45" s="12">
        <v>12.307985783589992</v>
      </c>
      <c r="H45" s="12">
        <v>12.332045767939999</v>
      </c>
      <c r="I45" s="12">
        <v>11.174024302189988</v>
      </c>
      <c r="J45" s="12">
        <v>10.388748713445001</v>
      </c>
      <c r="K45" s="12">
        <v>9.9308595769759993</v>
      </c>
      <c r="L45" s="12">
        <v>8.7561603863799995</v>
      </c>
      <c r="M45" s="12">
        <v>8.2207161673099982</v>
      </c>
      <c r="N45" s="12">
        <v>7.6768507949199991</v>
      </c>
      <c r="O45" s="12">
        <v>6.7672973292500007</v>
      </c>
      <c r="P45" s="12">
        <v>6.2481999977799996</v>
      </c>
      <c r="Q45" s="12">
        <v>6.0340820879199999</v>
      </c>
      <c r="R45" s="12">
        <v>5.5371704793199994</v>
      </c>
      <c r="S45" s="12">
        <v>5.0587898434099987</v>
      </c>
      <c r="T45" s="12">
        <v>41.212460178880001</v>
      </c>
      <c r="U45" s="12">
        <v>38.570957647329998</v>
      </c>
      <c r="V45" s="12">
        <v>35.516864593649998</v>
      </c>
      <c r="W45" s="12">
        <v>38.121631311850003</v>
      </c>
      <c r="X45" s="12">
        <v>35.564769165919998</v>
      </c>
      <c r="Y45" s="12">
        <v>40.382301904999998</v>
      </c>
      <c r="Z45" s="12">
        <v>38.509348528469999</v>
      </c>
      <c r="AA45" s="12">
        <v>35.743289824660003</v>
      </c>
      <c r="AB45" s="12">
        <v>33.642261983170002</v>
      </c>
      <c r="AC45" s="34"/>
      <c r="AD45" s="34"/>
    </row>
    <row r="46" spans="1:30">
      <c r="A46" s="44" t="s">
        <v>26</v>
      </c>
      <c r="B46" s="44" t="s">
        <v>15</v>
      </c>
      <c r="C46" s="12">
        <v>6554.0280000000002</v>
      </c>
      <c r="D46" s="12">
        <v>8054.991</v>
      </c>
      <c r="E46" s="12">
        <v>7773.7240000000002</v>
      </c>
      <c r="F46" s="12">
        <v>7144.4843000000001</v>
      </c>
      <c r="G46" s="12">
        <v>5518.5672296140701</v>
      </c>
      <c r="H46" s="12">
        <v>6220.7175968886258</v>
      </c>
      <c r="I46" s="12">
        <v>3566.29122962681</v>
      </c>
      <c r="J46" s="12">
        <v>2481.060588100564</v>
      </c>
      <c r="K46" s="12">
        <v>3290.2868169428043</v>
      </c>
      <c r="L46" s="12">
        <v>4331.0217958367593</v>
      </c>
      <c r="M46" s="12">
        <v>3971.1380562015506</v>
      </c>
      <c r="N46" s="12">
        <v>4040.7237487932503</v>
      </c>
      <c r="O46" s="12">
        <v>3763.4318511451402</v>
      </c>
      <c r="P46" s="12">
        <v>2757.2266593504496</v>
      </c>
      <c r="Q46" s="12">
        <v>2676.16027035772</v>
      </c>
      <c r="R46" s="12">
        <v>2724.9743730789187</v>
      </c>
      <c r="S46" s="12">
        <v>2455.2984848091123</v>
      </c>
      <c r="T46" s="12">
        <v>2188.5398687040406</v>
      </c>
      <c r="U46" s="12">
        <v>2360.2064353344263</v>
      </c>
      <c r="V46" s="12">
        <v>2351.012277203431</v>
      </c>
      <c r="W46" s="12">
        <v>2148.4635446428165</v>
      </c>
      <c r="X46" s="12">
        <v>2166.17754413391</v>
      </c>
      <c r="Y46" s="12">
        <v>1525.98937815012</v>
      </c>
      <c r="Z46" s="12">
        <v>1544.9582988340401</v>
      </c>
      <c r="AA46" s="12">
        <v>1649.5333113768229</v>
      </c>
      <c r="AB46" s="12">
        <v>1481.060383727186</v>
      </c>
      <c r="AC46" s="34"/>
      <c r="AD46" s="34"/>
    </row>
    <row r="47" spans="1:30">
      <c r="A47" s="44" t="s">
        <v>26</v>
      </c>
      <c r="B47" s="28" t="s">
        <v>201</v>
      </c>
      <c r="C47" s="12">
        <v>0.56037114999999993</v>
      </c>
      <c r="D47" s="12">
        <v>0.61167570000000004</v>
      </c>
      <c r="E47" s="12">
        <v>0.82840179999999997</v>
      </c>
      <c r="F47" s="12">
        <v>1.0132958999999999</v>
      </c>
      <c r="G47" s="12">
        <v>1.1247212</v>
      </c>
      <c r="H47" s="12">
        <v>1.3946320999999999</v>
      </c>
      <c r="I47" s="12">
        <v>1.911313</v>
      </c>
      <c r="J47" s="12">
        <v>2.6143222000000002</v>
      </c>
      <c r="K47" s="12">
        <v>3.5456454999999996</v>
      </c>
      <c r="L47" s="12">
        <v>4.3292779000000001</v>
      </c>
      <c r="M47" s="12">
        <v>5.4155672999999895</v>
      </c>
      <c r="N47" s="12">
        <v>6.5780316999999995</v>
      </c>
      <c r="O47" s="12">
        <v>7.4643690999999999</v>
      </c>
      <c r="P47" s="12">
        <v>8.4766199999999987</v>
      </c>
      <c r="Q47" s="12">
        <v>9.9896750000000001</v>
      </c>
      <c r="R47" s="12">
        <v>10.993883799999999</v>
      </c>
      <c r="S47" s="12">
        <v>12.0503962</v>
      </c>
      <c r="T47" s="12">
        <v>13.102494999999902</v>
      </c>
      <c r="U47" s="12">
        <v>14.265246999999999</v>
      </c>
      <c r="V47" s="12">
        <v>15.191758999999999</v>
      </c>
      <c r="W47" s="12">
        <v>16.442220699999996</v>
      </c>
      <c r="X47" s="12">
        <v>17.470391600000003</v>
      </c>
      <c r="Y47" s="12">
        <v>17.476474699999997</v>
      </c>
      <c r="Z47" s="12">
        <v>18.904346999999998</v>
      </c>
      <c r="AA47" s="12">
        <v>19.311541500000001</v>
      </c>
      <c r="AB47" s="12">
        <v>20.331457199999999</v>
      </c>
      <c r="AC47" s="34"/>
      <c r="AD47" s="34"/>
    </row>
    <row r="48" spans="1:30">
      <c r="A48" s="50" t="s">
        <v>88</v>
      </c>
      <c r="B48" s="50"/>
      <c r="C48" s="26">
        <v>219940.86263411777</v>
      </c>
      <c r="D48" s="26">
        <v>174654.14993563542</v>
      </c>
      <c r="E48" s="26">
        <v>170286.32431801411</v>
      </c>
      <c r="F48" s="26">
        <v>121285.04990852403</v>
      </c>
      <c r="G48" s="26">
        <v>124598.06153115939</v>
      </c>
      <c r="H48" s="26">
        <v>98867.225216287683</v>
      </c>
      <c r="I48" s="26">
        <v>70804.032731788262</v>
      </c>
      <c r="J48" s="26">
        <v>68647.853894540225</v>
      </c>
      <c r="K48" s="26">
        <v>67395.970064813606</v>
      </c>
      <c r="L48" s="26">
        <v>72183.530612620918</v>
      </c>
      <c r="M48" s="26">
        <v>64215.367375793416</v>
      </c>
      <c r="N48" s="26">
        <v>54499.405377417665</v>
      </c>
      <c r="O48" s="26">
        <v>52208.342357445021</v>
      </c>
      <c r="P48" s="26">
        <v>48759.265212372935</v>
      </c>
      <c r="Q48" s="26">
        <v>47994.013738118461</v>
      </c>
      <c r="R48" s="26">
        <v>46567.164375541826</v>
      </c>
      <c r="S48" s="26">
        <v>48792.305685878033</v>
      </c>
      <c r="T48" s="26">
        <v>41883.851139749153</v>
      </c>
      <c r="U48" s="26">
        <v>40094.723944069257</v>
      </c>
      <c r="V48" s="26">
        <v>39651.249796252574</v>
      </c>
      <c r="W48" s="26">
        <v>36210.529572478532</v>
      </c>
      <c r="X48" s="26">
        <v>32005.484044317367</v>
      </c>
      <c r="Y48" s="26">
        <v>30833.605896993453</v>
      </c>
      <c r="Z48" s="26">
        <v>30464.486922018754</v>
      </c>
      <c r="AA48" s="26">
        <v>30760.169804679092</v>
      </c>
      <c r="AB48" s="26">
        <v>29835.231123023044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142669.46400000001</v>
      </c>
      <c r="D52" s="12">
        <v>111907.17600000001</v>
      </c>
      <c r="E52" s="12">
        <v>86704.676999999996</v>
      </c>
      <c r="F52" s="12">
        <v>46731.742189053999</v>
      </c>
      <c r="G52" s="12">
        <v>28481.7583386441</v>
      </c>
      <c r="H52" s="12">
        <v>21243.562107387563</v>
      </c>
      <c r="I52" s="12">
        <v>21400.710001051601</v>
      </c>
      <c r="J52" s="12">
        <v>18551.9653572276</v>
      </c>
      <c r="K52" s="12">
        <v>20606.703000000001</v>
      </c>
      <c r="L52" s="12">
        <v>9944.6270000000004</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21.504044999999998</v>
      </c>
      <c r="D54" s="12">
        <v>2080.0601999999999</v>
      </c>
      <c r="E54" s="12">
        <v>4855.3289999999997</v>
      </c>
      <c r="F54" s="12">
        <v>5512.0095000000001</v>
      </c>
      <c r="G54" s="12">
        <v>5497.0690000000004</v>
      </c>
      <c r="H54" s="12">
        <v>4585.8509999999997</v>
      </c>
      <c r="I54" s="12">
        <v>323.0813</v>
      </c>
      <c r="J54" s="12">
        <v>264.98</v>
      </c>
      <c r="K54" s="12">
        <v>1397.9395</v>
      </c>
      <c r="L54" s="12">
        <v>1174.3027999999999</v>
      </c>
      <c r="M54" s="12">
        <v>1514.7636</v>
      </c>
      <c r="N54" s="12">
        <v>676.30043999999998</v>
      </c>
      <c r="O54" s="12">
        <v>596.59500000000003</v>
      </c>
      <c r="P54" s="12">
        <v>480.31743999999998</v>
      </c>
      <c r="Q54" s="12">
        <v>385.79140000000001</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14.357792916369997</v>
      </c>
      <c r="D55" s="12">
        <v>1.7011485899999998E-3</v>
      </c>
      <c r="E55" s="12">
        <v>105.852479066524</v>
      </c>
      <c r="F55" s="12">
        <v>1486.275455081</v>
      </c>
      <c r="G55" s="12">
        <v>2933.6002268464399</v>
      </c>
      <c r="H55" s="12">
        <v>2056.3556576590399</v>
      </c>
      <c r="I55" s="12">
        <v>638.40101916114997</v>
      </c>
      <c r="J55" s="12">
        <v>546.7687034275699</v>
      </c>
      <c r="K55" s="12">
        <v>1965.4940822630999</v>
      </c>
      <c r="L55" s="12">
        <v>1134.9199018157999</v>
      </c>
      <c r="M55" s="12">
        <v>5109.7929848511994</v>
      </c>
      <c r="N55" s="12">
        <v>2412.7901214519297</v>
      </c>
      <c r="O55" s="12">
        <v>1728.9923527077999</v>
      </c>
      <c r="P55" s="12">
        <v>2467.2015614698998</v>
      </c>
      <c r="Q55" s="12">
        <v>1056.5155730518497</v>
      </c>
      <c r="R55" s="12">
        <v>3067.5753323176</v>
      </c>
      <c r="S55" s="12">
        <v>4643.8810308650009</v>
      </c>
      <c r="T55" s="12">
        <v>4092.7231924102998</v>
      </c>
      <c r="U55" s="12">
        <v>1327.9429417364997</v>
      </c>
      <c r="V55" s="12">
        <v>3625.1164501548001</v>
      </c>
      <c r="W55" s="12">
        <v>2362.9787124867003</v>
      </c>
      <c r="X55" s="12">
        <v>2525.1471656364001</v>
      </c>
      <c r="Y55" s="12">
        <v>2863.1155104121003</v>
      </c>
      <c r="Z55" s="12">
        <v>1655.3334473955001</v>
      </c>
      <c r="AA55" s="12">
        <v>3293.4306351507003</v>
      </c>
      <c r="AB55" s="12">
        <v>3441.6130564213004</v>
      </c>
      <c r="AC55" s="34"/>
      <c r="AD55" s="34"/>
    </row>
    <row r="56" spans="1:30">
      <c r="A56" s="44" t="s">
        <v>27</v>
      </c>
      <c r="B56" s="44" t="s">
        <v>3</v>
      </c>
      <c r="C56" s="12">
        <v>25972.312959999999</v>
      </c>
      <c r="D56" s="12">
        <v>25050.3884</v>
      </c>
      <c r="E56" s="12">
        <v>22048.02275</v>
      </c>
      <c r="F56" s="12">
        <v>17207.131399999998</v>
      </c>
      <c r="G56" s="12">
        <v>24196.097690000002</v>
      </c>
      <c r="H56" s="12">
        <v>18901.752340000003</v>
      </c>
      <c r="I56" s="12">
        <v>15219.768600000001</v>
      </c>
      <c r="J56" s="12">
        <v>14191.83166</v>
      </c>
      <c r="K56" s="12">
        <v>12044.406319999998</v>
      </c>
      <c r="L56" s="12">
        <v>13839.625589999998</v>
      </c>
      <c r="M56" s="12">
        <v>13243.995150000002</v>
      </c>
      <c r="N56" s="12">
        <v>11853.400290000001</v>
      </c>
      <c r="O56" s="12">
        <v>9213.6648399999995</v>
      </c>
      <c r="P56" s="12">
        <v>13057.388859999999</v>
      </c>
      <c r="Q56" s="12">
        <v>10163.253840000001</v>
      </c>
      <c r="R56" s="12">
        <v>8210.2329799999989</v>
      </c>
      <c r="S56" s="12">
        <v>7622.7791299999999</v>
      </c>
      <c r="T56" s="12">
        <v>6561.0943699999989</v>
      </c>
      <c r="U56" s="12">
        <v>7506.1874199999993</v>
      </c>
      <c r="V56" s="12">
        <v>7206.1395299999995</v>
      </c>
      <c r="W56" s="12">
        <v>6404.95172</v>
      </c>
      <c r="X56" s="12">
        <v>5026.9328100000002</v>
      </c>
      <c r="Y56" s="12">
        <v>7083.2113300000001</v>
      </c>
      <c r="Z56" s="12">
        <v>5549.5027699999991</v>
      </c>
      <c r="AA56" s="12">
        <v>4469.2229399999997</v>
      </c>
      <c r="AB56" s="12">
        <v>4169.8919399999995</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998.65721189999988</v>
      </c>
      <c r="D58" s="12">
        <v>1139.5522795909003</v>
      </c>
      <c r="E58" s="12">
        <v>1052.3303230450704</v>
      </c>
      <c r="F58" s="12">
        <v>1316.3490416669003</v>
      </c>
      <c r="G58" s="12">
        <v>1470.2066155793111</v>
      </c>
      <c r="H58" s="12">
        <v>1519.9850403288262</v>
      </c>
      <c r="I58" s="12">
        <v>1403.6088031671839</v>
      </c>
      <c r="J58" s="12">
        <v>1537.7635034191751</v>
      </c>
      <c r="K58" s="12">
        <v>1431.3184993176258</v>
      </c>
      <c r="L58" s="12">
        <v>1468.3842126579436</v>
      </c>
      <c r="M58" s="12">
        <v>1498.4929889996893</v>
      </c>
      <c r="N58" s="12">
        <v>1600.5357313064067</v>
      </c>
      <c r="O58" s="12">
        <v>1643.8694004846905</v>
      </c>
      <c r="P58" s="12">
        <v>1562.664815548668</v>
      </c>
      <c r="Q58" s="12">
        <v>1632.1514130804051</v>
      </c>
      <c r="R58" s="12">
        <v>1554.4876506358144</v>
      </c>
      <c r="S58" s="12">
        <v>1535.0181230417118</v>
      </c>
      <c r="T58" s="12">
        <v>1293.8681943732395</v>
      </c>
      <c r="U58" s="12">
        <v>1232.5665442784516</v>
      </c>
      <c r="V58" s="12">
        <v>1141.4442549866433</v>
      </c>
      <c r="W58" s="12">
        <v>1092.9276042830079</v>
      </c>
      <c r="X58" s="12">
        <v>971.34281284296458</v>
      </c>
      <c r="Y58" s="12">
        <v>868.82979591527123</v>
      </c>
      <c r="Z58" s="12">
        <v>844.72929424214806</v>
      </c>
      <c r="AA58" s="12">
        <v>761.5402893264436</v>
      </c>
      <c r="AB58" s="12">
        <v>748.83051656816463</v>
      </c>
      <c r="AC58" s="34"/>
      <c r="AD58" s="34"/>
    </row>
    <row r="59" spans="1:30">
      <c r="A59" s="44" t="s">
        <v>27</v>
      </c>
      <c r="B59" s="44" t="s">
        <v>8</v>
      </c>
      <c r="C59" s="12">
        <v>204.92674229999997</v>
      </c>
      <c r="D59" s="12">
        <v>215.79306245345191</v>
      </c>
      <c r="E59" s="12">
        <v>170.93647154039141</v>
      </c>
      <c r="F59" s="12">
        <v>187.52443585773386</v>
      </c>
      <c r="G59" s="12">
        <v>176.91318005031391</v>
      </c>
      <c r="H59" s="12">
        <v>181.02770676673177</v>
      </c>
      <c r="I59" s="12">
        <v>177.61426840427526</v>
      </c>
      <c r="J59" s="12">
        <v>158.5422969583108</v>
      </c>
      <c r="K59" s="12">
        <v>158.56508566115397</v>
      </c>
      <c r="L59" s="12">
        <v>146.17036964517078</v>
      </c>
      <c r="M59" s="12">
        <v>143.370477110602</v>
      </c>
      <c r="N59" s="12">
        <v>137.51888629017392</v>
      </c>
      <c r="O59" s="12">
        <v>129.47726403474499</v>
      </c>
      <c r="P59" s="12">
        <v>112.61341476351402</v>
      </c>
      <c r="Q59" s="12">
        <v>110.02575766715688</v>
      </c>
      <c r="R59" s="12">
        <v>100.82876941744001</v>
      </c>
      <c r="S59" s="12">
        <v>90.710907892390978</v>
      </c>
      <c r="T59" s="12">
        <v>88.458957479542008</v>
      </c>
      <c r="U59" s="12">
        <v>81.199567682413388</v>
      </c>
      <c r="V59" s="12">
        <v>70.579525453796975</v>
      </c>
      <c r="W59" s="12">
        <v>105.78751427518701</v>
      </c>
      <c r="X59" s="12">
        <v>106.78614363050798</v>
      </c>
      <c r="Y59" s="12">
        <v>106.62241437220499</v>
      </c>
      <c r="Z59" s="12">
        <v>106.83991169420899</v>
      </c>
      <c r="AA59" s="12">
        <v>98.267386564223997</v>
      </c>
      <c r="AB59" s="12">
        <v>76.76731961209299</v>
      </c>
      <c r="AC59" s="34"/>
      <c r="AD59" s="34"/>
    </row>
    <row r="60" spans="1:30">
      <c r="A60" s="44" t="s">
        <v>27</v>
      </c>
      <c r="B60" s="44" t="s">
        <v>91</v>
      </c>
      <c r="C60" s="12">
        <v>16.932482799999999</v>
      </c>
      <c r="D60" s="12">
        <v>35.968230442903995</v>
      </c>
      <c r="E60" s="12">
        <v>55.203921492950002</v>
      </c>
      <c r="F60" s="12">
        <v>108.67503520796001</v>
      </c>
      <c r="G60" s="12">
        <v>100.47543982369</v>
      </c>
      <c r="H60" s="12">
        <v>117.3732347741</v>
      </c>
      <c r="I60" s="12">
        <v>136.15183149276996</v>
      </c>
      <c r="J60" s="12">
        <v>138.37704941918</v>
      </c>
      <c r="K60" s="12">
        <v>142.68225210289992</v>
      </c>
      <c r="L60" s="12">
        <v>149.45216876540502</v>
      </c>
      <c r="M60" s="12">
        <v>179.33426942657002</v>
      </c>
      <c r="N60" s="12">
        <v>182.25864190441001</v>
      </c>
      <c r="O60" s="12">
        <v>172.91076424598987</v>
      </c>
      <c r="P60" s="12">
        <v>136.58876948839003</v>
      </c>
      <c r="Q60" s="12">
        <v>133.29465566829998</v>
      </c>
      <c r="R60" s="12">
        <v>121.419662484176</v>
      </c>
      <c r="S60" s="12">
        <v>108.70522164747989</v>
      </c>
      <c r="T60" s="12">
        <v>95.827882439919904</v>
      </c>
      <c r="U60" s="12">
        <v>95.144226245019993</v>
      </c>
      <c r="V60" s="12">
        <v>89.483848885179995</v>
      </c>
      <c r="W60" s="12">
        <v>87.322767380749994</v>
      </c>
      <c r="X60" s="12">
        <v>84.233360562930002</v>
      </c>
      <c r="Y60" s="12">
        <v>68.770778886289989</v>
      </c>
      <c r="Z60" s="12">
        <v>57.476857783830006</v>
      </c>
      <c r="AA60" s="12">
        <v>51.495376729359997</v>
      </c>
      <c r="AB60" s="12">
        <v>40.131752523339998</v>
      </c>
      <c r="AC60" s="34"/>
      <c r="AD60" s="34"/>
    </row>
    <row r="61" spans="1:30">
      <c r="A61" s="44" t="s">
        <v>27</v>
      </c>
      <c r="B61" s="44" t="s">
        <v>15</v>
      </c>
      <c r="C61" s="12">
        <v>0</v>
      </c>
      <c r="D61" s="12">
        <v>0</v>
      </c>
      <c r="E61" s="12">
        <v>0</v>
      </c>
      <c r="F61" s="12">
        <v>0</v>
      </c>
      <c r="G61" s="12">
        <v>109.72880802353501</v>
      </c>
      <c r="H61" s="12">
        <v>110.41628748945999</v>
      </c>
      <c r="I61" s="12">
        <v>108.577926634074</v>
      </c>
      <c r="J61" s="12">
        <v>100.8607806393</v>
      </c>
      <c r="K61" s="12">
        <v>91.960141990969987</v>
      </c>
      <c r="L61" s="12">
        <v>79.570915259775987</v>
      </c>
      <c r="M61" s="12">
        <v>73.122253123969998</v>
      </c>
      <c r="N61" s="12">
        <v>70.877560056090005</v>
      </c>
      <c r="O61" s="12">
        <v>70.361626785229987</v>
      </c>
      <c r="P61" s="12">
        <v>59.287058253997998</v>
      </c>
      <c r="Q61" s="12">
        <v>57.571957082423999</v>
      </c>
      <c r="R61" s="12">
        <v>55.378969096566003</v>
      </c>
      <c r="S61" s="12">
        <v>48.783500739060003</v>
      </c>
      <c r="T61" s="12">
        <v>44.830361048614996</v>
      </c>
      <c r="U61" s="12">
        <v>44.862072767560001</v>
      </c>
      <c r="V61" s="12">
        <v>42.656977129506998</v>
      </c>
      <c r="W61" s="12">
        <v>42.14620561121</v>
      </c>
      <c r="X61" s="12">
        <v>40.740253698585001</v>
      </c>
      <c r="Y61" s="12">
        <v>33.849779772720005</v>
      </c>
      <c r="Z61" s="12">
        <v>32.836840807550004</v>
      </c>
      <c r="AA61" s="12">
        <v>31.194347738363899</v>
      </c>
      <c r="AB61" s="12">
        <v>28.460368629119998</v>
      </c>
      <c r="AC61" s="34"/>
      <c r="AD61" s="34"/>
    </row>
    <row r="62" spans="1:30">
      <c r="A62" s="44" t="s">
        <v>27</v>
      </c>
      <c r="B62" s="28" t="s">
        <v>201</v>
      </c>
      <c r="C62" s="12">
        <v>1.1339547000000001</v>
      </c>
      <c r="D62" s="12">
        <v>1.2632970000000001</v>
      </c>
      <c r="E62" s="12">
        <v>1.6396906</v>
      </c>
      <c r="F62" s="12">
        <v>1.9877258</v>
      </c>
      <c r="G62" s="12">
        <v>2.0024728000000001</v>
      </c>
      <c r="H62" s="12">
        <v>2.3459558</v>
      </c>
      <c r="I62" s="12">
        <v>3.1990357</v>
      </c>
      <c r="J62" s="12">
        <v>4.1647461999999997</v>
      </c>
      <c r="K62" s="12">
        <v>5.1766560000000004</v>
      </c>
      <c r="L62" s="12">
        <v>6.2622227000000006</v>
      </c>
      <c r="M62" s="12">
        <v>7.0701525999999992</v>
      </c>
      <c r="N62" s="12">
        <v>9.1024943</v>
      </c>
      <c r="O62" s="12">
        <v>10.965281600000001</v>
      </c>
      <c r="P62" s="12">
        <v>10.9584878</v>
      </c>
      <c r="Q62" s="12">
        <v>12.9024264</v>
      </c>
      <c r="R62" s="12">
        <v>14.088774900000001</v>
      </c>
      <c r="S62" s="12">
        <v>14.9302481999999</v>
      </c>
      <c r="T62" s="12">
        <v>15.6732002</v>
      </c>
      <c r="U62" s="12">
        <v>17.965858500000003</v>
      </c>
      <c r="V62" s="12">
        <v>18.996120999999999</v>
      </c>
      <c r="W62" s="12">
        <v>20.932951399999997</v>
      </c>
      <c r="X62" s="12">
        <v>22.458898500000004</v>
      </c>
      <c r="Y62" s="12">
        <v>21.326369400000001</v>
      </c>
      <c r="Z62" s="12">
        <v>23.134753199999999</v>
      </c>
      <c r="AA62" s="12">
        <v>23.945556700000001</v>
      </c>
      <c r="AB62" s="12">
        <v>24.048765400000001</v>
      </c>
      <c r="AC62" s="34"/>
      <c r="AD62" s="34"/>
    </row>
    <row r="63" spans="1:30">
      <c r="A63" s="50" t="s">
        <v>88</v>
      </c>
      <c r="B63" s="50"/>
      <c r="C63" s="26">
        <v>169899.28918961639</v>
      </c>
      <c r="D63" s="26">
        <v>140430.20317063585</v>
      </c>
      <c r="E63" s="26">
        <v>114993.99163574494</v>
      </c>
      <c r="F63" s="26">
        <v>72551.694782667575</v>
      </c>
      <c r="G63" s="26">
        <v>62967.851771767397</v>
      </c>
      <c r="H63" s="26">
        <v>48718.669330205732</v>
      </c>
      <c r="I63" s="26">
        <v>39411.112785611062</v>
      </c>
      <c r="J63" s="26">
        <v>35495.254097291123</v>
      </c>
      <c r="K63" s="26">
        <v>37844.245537335752</v>
      </c>
      <c r="L63" s="26">
        <v>27943.315180844093</v>
      </c>
      <c r="M63" s="26">
        <v>21769.941876112032</v>
      </c>
      <c r="N63" s="26">
        <v>16942.784165309011</v>
      </c>
      <c r="O63" s="26">
        <v>13566.836529858456</v>
      </c>
      <c r="P63" s="26">
        <v>17887.020407324468</v>
      </c>
      <c r="Q63" s="26">
        <v>13551.507022950136</v>
      </c>
      <c r="R63" s="26">
        <v>13124.012138851593</v>
      </c>
      <c r="S63" s="26">
        <v>14064.808162385645</v>
      </c>
      <c r="T63" s="26">
        <v>12192.476157951616</v>
      </c>
      <c r="U63" s="26">
        <v>10305.868631209945</v>
      </c>
      <c r="V63" s="26">
        <v>12194.416707609927</v>
      </c>
      <c r="W63" s="26">
        <v>10117.047475436857</v>
      </c>
      <c r="X63" s="26">
        <v>8777.6414448713876</v>
      </c>
      <c r="Y63" s="26">
        <v>11045.725978758586</v>
      </c>
      <c r="Z63" s="26">
        <v>8269.8538751232354</v>
      </c>
      <c r="AA63" s="26">
        <v>8729.0965322090924</v>
      </c>
      <c r="AB63" s="26">
        <v>8529.7437191540175</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5913.1062000000002</v>
      </c>
      <c r="D68" s="12">
        <v>952.00445999999999</v>
      </c>
      <c r="E68" s="12">
        <v>2643.0300684980998</v>
      </c>
      <c r="F68" s="12">
        <v>8353.11142138377</v>
      </c>
      <c r="G68" s="12">
        <v>8184.8118887045002</v>
      </c>
      <c r="H68" s="12">
        <v>6553.8603551440501</v>
      </c>
      <c r="I68" s="12">
        <v>7251.0428905061499</v>
      </c>
      <c r="J68" s="12">
        <v>6118.1418182323605</v>
      </c>
      <c r="K68" s="12">
        <v>6490.8588425347998</v>
      </c>
      <c r="L68" s="12">
        <v>8465.4243734905995</v>
      </c>
      <c r="M68" s="12">
        <v>7790.1746359320005</v>
      </c>
      <c r="N68" s="12">
        <v>6287.9323275718998</v>
      </c>
      <c r="O68" s="12">
        <v>6582.9562101862002</v>
      </c>
      <c r="P68" s="12">
        <v>1.6814833000000001E-2</v>
      </c>
      <c r="Q68" s="12">
        <v>1.5420745E-2</v>
      </c>
      <c r="R68" s="12">
        <v>1.4829707000000001E-2</v>
      </c>
      <c r="S68" s="12">
        <v>1.36174965E-2</v>
      </c>
      <c r="T68" s="12">
        <v>1.2828716E-2</v>
      </c>
      <c r="U68" s="12">
        <v>1.2349281E-2</v>
      </c>
      <c r="V68" s="12">
        <v>1.1144363000000001E-2</v>
      </c>
      <c r="W68" s="12">
        <v>9.8229710000000015E-3</v>
      </c>
      <c r="X68" s="12">
        <v>9.5481070000000001E-3</v>
      </c>
      <c r="Y68" s="12">
        <v>9.0707350000000016E-3</v>
      </c>
      <c r="Z68" s="12">
        <v>8.3339815000000005E-3</v>
      </c>
      <c r="AA68" s="12">
        <v>7.7547149999999902E-3</v>
      </c>
      <c r="AB68" s="12">
        <v>7.0188502999999893E-3</v>
      </c>
      <c r="AC68" s="34"/>
      <c r="AD68" s="34"/>
    </row>
    <row r="69" spans="1:30">
      <c r="A69" s="44" t="s">
        <v>28</v>
      </c>
      <c r="B69" s="44" t="s">
        <v>12</v>
      </c>
      <c r="C69" s="12">
        <v>137.85638</v>
      </c>
      <c r="D69" s="12">
        <v>4712.6970000000001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900.87978422332003</v>
      </c>
      <c r="D70" s="12">
        <v>76.273312911871002</v>
      </c>
      <c r="E70" s="12">
        <v>617.35554885623105</v>
      </c>
      <c r="F70" s="12">
        <v>4820.0486440984496</v>
      </c>
      <c r="G70" s="12">
        <v>5663.8491314417406</v>
      </c>
      <c r="H70" s="12">
        <v>6460.0021335350302</v>
      </c>
      <c r="I70" s="12">
        <v>3130.6101951417641</v>
      </c>
      <c r="J70" s="12">
        <v>3310.0898358855438</v>
      </c>
      <c r="K70" s="12">
        <v>5084.908591802</v>
      </c>
      <c r="L70" s="12">
        <v>6829.4507051811188</v>
      </c>
      <c r="M70" s="12">
        <v>8095.0975009472604</v>
      </c>
      <c r="N70" s="12">
        <v>4645.4363363313005</v>
      </c>
      <c r="O70" s="12">
        <v>4767.8049844658999</v>
      </c>
      <c r="P70" s="12">
        <v>7620.5364244091988</v>
      </c>
      <c r="Q70" s="12">
        <v>8290.5999948731387</v>
      </c>
      <c r="R70" s="12">
        <v>9153.0041730809826</v>
      </c>
      <c r="S70" s="12">
        <v>9938.7398216002111</v>
      </c>
      <c r="T70" s="12">
        <v>10833.4477674706</v>
      </c>
      <c r="U70" s="12">
        <v>10798.62969969959</v>
      </c>
      <c r="V70" s="12">
        <v>10773.218923441262</v>
      </c>
      <c r="W70" s="12">
        <v>5449.5206333279993</v>
      </c>
      <c r="X70" s="12">
        <v>5404.1432318990001</v>
      </c>
      <c r="Y70" s="12">
        <v>4684.125922006001</v>
      </c>
      <c r="Z70" s="12">
        <v>5022.5887623387298</v>
      </c>
      <c r="AA70" s="12">
        <v>4878.673922472999</v>
      </c>
      <c r="AB70" s="12">
        <v>4401.2982687470003</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83.631020000000007</v>
      </c>
      <c r="E72" s="12">
        <v>11032.037</v>
      </c>
      <c r="F72" s="12">
        <v>30.152318000000001</v>
      </c>
      <c r="G72" s="12">
        <v>80.208850000000012</v>
      </c>
      <c r="H72" s="12">
        <v>894.70756000000006</v>
      </c>
      <c r="I72" s="12">
        <v>3.6064318E-4</v>
      </c>
      <c r="J72" s="12">
        <v>3.4046226999999999E-4</v>
      </c>
      <c r="K72" s="12">
        <v>48.33549</v>
      </c>
      <c r="L72" s="12">
        <v>3.8865879999999903E-4</v>
      </c>
      <c r="M72" s="12">
        <v>4.1209063000000002E-4</v>
      </c>
      <c r="N72" s="12">
        <v>42.033996000000002</v>
      </c>
      <c r="O72" s="12">
        <v>18.714651999999997</v>
      </c>
      <c r="P72" s="12">
        <v>72.251983999999993</v>
      </c>
      <c r="Q72" s="12">
        <v>4.6039830000000004</v>
      </c>
      <c r="R72" s="12">
        <v>3.4691287000000002</v>
      </c>
      <c r="S72" s="12">
        <v>15.783781000000001</v>
      </c>
      <c r="T72" s="12">
        <v>27.072236</v>
      </c>
      <c r="U72" s="12">
        <v>5.6593364000000006E-4</v>
      </c>
      <c r="V72" s="12">
        <v>1.7903986999999999</v>
      </c>
      <c r="W72" s="12">
        <v>90.327089999999998</v>
      </c>
      <c r="X72" s="12">
        <v>16.453205000000001</v>
      </c>
      <c r="Y72" s="12">
        <v>15.434233000000001</v>
      </c>
      <c r="Z72" s="12">
        <v>6.9896214999999996E-4</v>
      </c>
      <c r="AA72" s="12">
        <v>54.468480000000007</v>
      </c>
      <c r="AB72" s="12">
        <v>24.448287000000001</v>
      </c>
      <c r="AC72" s="34"/>
      <c r="AD72" s="34"/>
    </row>
    <row r="73" spans="1:30">
      <c r="A73" s="44" t="s">
        <v>28</v>
      </c>
      <c r="B73" s="44" t="s">
        <v>9</v>
      </c>
      <c r="C73" s="12">
        <v>588.20319200000006</v>
      </c>
      <c r="D73" s="12">
        <v>576.72940799024582</v>
      </c>
      <c r="E73" s="12">
        <v>752.10467188300379</v>
      </c>
      <c r="F73" s="12">
        <v>750.70571366426623</v>
      </c>
      <c r="G73" s="12">
        <v>804.00388622762921</v>
      </c>
      <c r="H73" s="12">
        <v>761.22624088056489</v>
      </c>
      <c r="I73" s="12">
        <v>705.50867282852607</v>
      </c>
      <c r="J73" s="12">
        <v>694.49421721807892</v>
      </c>
      <c r="K73" s="12">
        <v>595.36488824939022</v>
      </c>
      <c r="L73" s="12">
        <v>546.03274569422047</v>
      </c>
      <c r="M73" s="12">
        <v>490.49813167672704</v>
      </c>
      <c r="N73" s="12">
        <v>483.82221986519244</v>
      </c>
      <c r="O73" s="12">
        <v>429.62202046024271</v>
      </c>
      <c r="P73" s="12">
        <v>398.26173975987609</v>
      </c>
      <c r="Q73" s="12">
        <v>370.06269508794043</v>
      </c>
      <c r="R73" s="12">
        <v>317.38787179425492</v>
      </c>
      <c r="S73" s="12">
        <v>331.95537119658695</v>
      </c>
      <c r="T73" s="12">
        <v>325.62898412972828</v>
      </c>
      <c r="U73" s="12">
        <v>303.72866534455812</v>
      </c>
      <c r="V73" s="12">
        <v>255.57648521774678</v>
      </c>
      <c r="W73" s="12">
        <v>278.32739467946459</v>
      </c>
      <c r="X73" s="12">
        <v>271.548979793272</v>
      </c>
      <c r="Y73" s="12">
        <v>239.82994748541739</v>
      </c>
      <c r="Z73" s="12">
        <v>234.25937492566362</v>
      </c>
      <c r="AA73" s="12">
        <v>215.62269991084477</v>
      </c>
      <c r="AB73" s="12">
        <v>221.53762116532002</v>
      </c>
      <c r="AC73" s="34"/>
      <c r="AD73" s="34"/>
    </row>
    <row r="74" spans="1:30">
      <c r="A74" s="44" t="s">
        <v>28</v>
      </c>
      <c r="B74" s="44" t="s">
        <v>8</v>
      </c>
      <c r="C74" s="12">
        <v>118.96544861</v>
      </c>
      <c r="D74" s="12">
        <v>147.86735177823383</v>
      </c>
      <c r="E74" s="12">
        <v>162.10289892886448</v>
      </c>
      <c r="F74" s="12">
        <v>202.15576440148095</v>
      </c>
      <c r="G74" s="12">
        <v>182.01592704112093</v>
      </c>
      <c r="H74" s="12">
        <v>178.89954088614192</v>
      </c>
      <c r="I74" s="12">
        <v>170.2342775728209</v>
      </c>
      <c r="J74" s="12">
        <v>153.17196690117689</v>
      </c>
      <c r="K74" s="12">
        <v>150.58766637700853</v>
      </c>
      <c r="L74" s="12">
        <v>137.02805945086899</v>
      </c>
      <c r="M74" s="12">
        <v>127.78835714797792</v>
      </c>
      <c r="N74" s="12">
        <v>118.971289703175</v>
      </c>
      <c r="O74" s="12">
        <v>116.33318667586299</v>
      </c>
      <c r="P74" s="12">
        <v>101.33721489211202</v>
      </c>
      <c r="Q74" s="12">
        <v>101.39441495181599</v>
      </c>
      <c r="R74" s="12">
        <v>96.231671381798989</v>
      </c>
      <c r="S74" s="12">
        <v>86.810495807994968</v>
      </c>
      <c r="T74" s="12">
        <v>84.91298848361798</v>
      </c>
      <c r="U74" s="12">
        <v>85.372522250295901</v>
      </c>
      <c r="V74" s="12">
        <v>104.04332219699189</v>
      </c>
      <c r="W74" s="12">
        <v>88.84185734728598</v>
      </c>
      <c r="X74" s="12">
        <v>96.523724071443979</v>
      </c>
      <c r="Y74" s="12">
        <v>90.776800952089886</v>
      </c>
      <c r="Z74" s="12">
        <v>86.724034665224906</v>
      </c>
      <c r="AA74" s="12">
        <v>79.127843197023992</v>
      </c>
      <c r="AB74" s="12">
        <v>71.620881003333011</v>
      </c>
      <c r="AC74" s="34"/>
      <c r="AD74" s="34"/>
    </row>
    <row r="75" spans="1:30">
      <c r="A75" s="44" t="s">
        <v>28</v>
      </c>
      <c r="B75" s="44" t="s">
        <v>91</v>
      </c>
      <c r="C75" s="12">
        <v>21.26871835</v>
      </c>
      <c r="D75" s="12">
        <v>16.792303950438999</v>
      </c>
      <c r="E75" s="12">
        <v>17.033956813860001</v>
      </c>
      <c r="F75" s="12">
        <v>15.935682874779999</v>
      </c>
      <c r="G75" s="12">
        <v>13.437566110744999</v>
      </c>
      <c r="H75" s="12">
        <v>13.00612881445999</v>
      </c>
      <c r="I75" s="12">
        <v>12.523138837593999</v>
      </c>
      <c r="J75" s="12">
        <v>11.022263334259987</v>
      </c>
      <c r="K75" s="12">
        <v>10.793675438199999</v>
      </c>
      <c r="L75" s="12">
        <v>10.040201219049997</v>
      </c>
      <c r="M75" s="12">
        <v>8.3219902667900012</v>
      </c>
      <c r="N75" s="12">
        <v>7.8524944267299999</v>
      </c>
      <c r="O75" s="12">
        <v>7.5030731625700007</v>
      </c>
      <c r="P75" s="12">
        <v>6.6210697020800007</v>
      </c>
      <c r="Q75" s="12">
        <v>6.2466443082399987</v>
      </c>
      <c r="R75" s="12">
        <v>5.7831677659549996</v>
      </c>
      <c r="S75" s="12">
        <v>5.1716745215100008</v>
      </c>
      <c r="T75" s="12">
        <v>33.330089038669996</v>
      </c>
      <c r="U75" s="12">
        <v>32.180684950679996</v>
      </c>
      <c r="V75" s="12">
        <v>29.10763470693</v>
      </c>
      <c r="W75" s="12">
        <v>43.096082647940008</v>
      </c>
      <c r="X75" s="12">
        <v>42.329175198519998</v>
      </c>
      <c r="Y75" s="12">
        <v>36.177352528200004</v>
      </c>
      <c r="Z75" s="12">
        <v>35.166374139420007</v>
      </c>
      <c r="AA75" s="12">
        <v>33.063548019999999</v>
      </c>
      <c r="AB75" s="12">
        <v>28.025449771190001</v>
      </c>
      <c r="AC75" s="34"/>
      <c r="AD75" s="34"/>
    </row>
    <row r="76" spans="1:30">
      <c r="A76" s="44" t="s">
        <v>28</v>
      </c>
      <c r="B76" s="44" t="s">
        <v>15</v>
      </c>
      <c r="C76" s="12">
        <v>0</v>
      </c>
      <c r="D76" s="12">
        <v>0</v>
      </c>
      <c r="E76" s="12">
        <v>0</v>
      </c>
      <c r="F76" s="12">
        <v>0</v>
      </c>
      <c r="G76" s="12">
        <v>1.5094032499999999E-4</v>
      </c>
      <c r="H76" s="12">
        <v>1.4407054699999987E-4</v>
      </c>
      <c r="I76" s="12">
        <v>1.5559258000000001E-4</v>
      </c>
      <c r="J76" s="12">
        <v>1.5111585E-4</v>
      </c>
      <c r="K76" s="12">
        <v>1.53833813999999E-4</v>
      </c>
      <c r="L76" s="12">
        <v>1.38527664E-4</v>
      </c>
      <c r="M76" s="12">
        <v>1.2934266399999999E-4</v>
      </c>
      <c r="N76" s="12">
        <v>1.5185065399999999E-4</v>
      </c>
      <c r="O76" s="12">
        <v>1.4217861699999999E-4</v>
      </c>
      <c r="P76" s="12">
        <v>1.3111843000000002E-4</v>
      </c>
      <c r="Q76" s="12">
        <v>1.2335800999999999E-4</v>
      </c>
      <c r="R76" s="12">
        <v>1.18789106E-4</v>
      </c>
      <c r="S76" s="12">
        <v>1.1442249E-4</v>
      </c>
      <c r="T76" s="12">
        <v>1.7203123600000001E-4</v>
      </c>
      <c r="U76" s="12">
        <v>1.5947745399999999E-4</v>
      </c>
      <c r="V76" s="12">
        <v>1.5874336399999999E-4</v>
      </c>
      <c r="W76" s="12">
        <v>1.8775322799999999E-4</v>
      </c>
      <c r="X76" s="12">
        <v>1.7747236E-4</v>
      </c>
      <c r="Y76" s="12">
        <v>1.5555622499999999E-4</v>
      </c>
      <c r="Z76" s="12">
        <v>1.47943553E-4</v>
      </c>
      <c r="AA76" s="12">
        <v>1.4164713599999979E-4</v>
      </c>
      <c r="AB76" s="12">
        <v>1.3719897400000001E-4</v>
      </c>
      <c r="AC76" s="34"/>
      <c r="AD76" s="34"/>
    </row>
    <row r="77" spans="1:30">
      <c r="A77" s="44" t="s">
        <v>28</v>
      </c>
      <c r="B77" s="28" t="s">
        <v>201</v>
      </c>
      <c r="C77" s="12">
        <v>5.1181049999999999</v>
      </c>
      <c r="D77" s="12">
        <v>4.3943669999999999</v>
      </c>
      <c r="E77" s="12">
        <v>4.7239659999999901</v>
      </c>
      <c r="F77" s="12">
        <v>4.9044556000000004</v>
      </c>
      <c r="G77" s="12">
        <v>4.4969766</v>
      </c>
      <c r="H77" s="12">
        <v>4.8608969999999996</v>
      </c>
      <c r="I77" s="12">
        <v>5.2538726999999996</v>
      </c>
      <c r="J77" s="12">
        <v>5.2305752400000003</v>
      </c>
      <c r="K77" s="12">
        <v>5.6757444400000008</v>
      </c>
      <c r="L77" s="12">
        <v>5.9232047000000003</v>
      </c>
      <c r="M77" s="12">
        <v>6.0093784999999995</v>
      </c>
      <c r="N77" s="12">
        <v>6.5053505000000005</v>
      </c>
      <c r="O77" s="12">
        <v>6.8338627999999995</v>
      </c>
      <c r="P77" s="12">
        <v>6.8571613999999999</v>
      </c>
      <c r="Q77" s="12">
        <v>7.183415000000001</v>
      </c>
      <c r="R77" s="12">
        <v>7.3686761999999995</v>
      </c>
      <c r="S77" s="12">
        <v>7.418337600000001</v>
      </c>
      <c r="T77" s="12">
        <v>7.3480749999999997</v>
      </c>
      <c r="U77" s="12">
        <v>7.8033617999999993</v>
      </c>
      <c r="V77" s="12">
        <v>7.8093050999999996</v>
      </c>
      <c r="W77" s="12">
        <v>8.221915000000001</v>
      </c>
      <c r="X77" s="12">
        <v>8.5223278000000011</v>
      </c>
      <c r="Y77" s="12">
        <v>8.3908082999999998</v>
      </c>
      <c r="Z77" s="12">
        <v>8.5046447000000001</v>
      </c>
      <c r="AA77" s="12">
        <v>8.5908173999999899</v>
      </c>
      <c r="AB77" s="12">
        <v>8.5473105999999905</v>
      </c>
      <c r="AC77" s="34"/>
      <c r="AD77" s="34"/>
    </row>
    <row r="78" spans="1:30">
      <c r="A78" s="50" t="s">
        <v>88</v>
      </c>
      <c r="B78" s="50"/>
      <c r="C78" s="26">
        <v>7685.3978281833197</v>
      </c>
      <c r="D78" s="26">
        <v>6570.3892236307893</v>
      </c>
      <c r="E78" s="26">
        <v>15228.38811098006</v>
      </c>
      <c r="F78" s="26">
        <v>14177.014000022749</v>
      </c>
      <c r="G78" s="26">
        <v>14932.824377066059</v>
      </c>
      <c r="H78" s="26">
        <v>14866.563000330796</v>
      </c>
      <c r="I78" s="26">
        <v>11275.173563822615</v>
      </c>
      <c r="J78" s="26">
        <v>10292.151168389539</v>
      </c>
      <c r="K78" s="26">
        <v>12386.525052675213</v>
      </c>
      <c r="L78" s="26">
        <v>15993.899816922321</v>
      </c>
      <c r="M78" s="26">
        <v>16517.890535904051</v>
      </c>
      <c r="N78" s="26">
        <v>11592.554166248952</v>
      </c>
      <c r="O78" s="26">
        <v>11929.768131929393</v>
      </c>
      <c r="P78" s="26">
        <v>8205.8825401146969</v>
      </c>
      <c r="Q78" s="26">
        <v>8780.106691324143</v>
      </c>
      <c r="R78" s="26">
        <v>9583.259637419098</v>
      </c>
      <c r="S78" s="26">
        <v>10385.893213645293</v>
      </c>
      <c r="T78" s="26">
        <v>11311.753140869852</v>
      </c>
      <c r="U78" s="26">
        <v>11227.72800873722</v>
      </c>
      <c r="V78" s="26">
        <v>11171.557372469295</v>
      </c>
      <c r="W78" s="26">
        <v>5958.3449837269181</v>
      </c>
      <c r="X78" s="26">
        <v>5839.5303693415963</v>
      </c>
      <c r="Y78" s="26">
        <v>5074.7442905629323</v>
      </c>
      <c r="Z78" s="26">
        <v>5387.2523716562428</v>
      </c>
      <c r="AA78" s="26">
        <v>5269.5552073630042</v>
      </c>
      <c r="AB78" s="26">
        <v>4755.4849743361174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1.3245475000000001E-4</v>
      </c>
      <c r="F83" s="12">
        <v>1.5792566999999998E-4</v>
      </c>
      <c r="G83" s="12">
        <v>1.4164439E-4</v>
      </c>
      <c r="H83" s="12">
        <v>1.2921453E-4</v>
      </c>
      <c r="I83" s="12">
        <v>5.8325719999999899E-4</v>
      </c>
      <c r="J83" s="12">
        <v>5.4266315999999999E-4</v>
      </c>
      <c r="K83" s="12">
        <v>6.4213260000000011E-4</v>
      </c>
      <c r="L83" s="12">
        <v>8.9513319999999996E-4</v>
      </c>
      <c r="M83" s="12">
        <v>8.1776679999999999E-4</v>
      </c>
      <c r="N83" s="12">
        <v>7.4677855E-4</v>
      </c>
      <c r="O83" s="12">
        <v>6.9705594000000007E-4</v>
      </c>
      <c r="P83" s="12">
        <v>6.7481637000000011E-4</v>
      </c>
      <c r="Q83" s="12">
        <v>6.275061400000001E-4</v>
      </c>
      <c r="R83" s="12">
        <v>6.9711493999999991E-4</v>
      </c>
      <c r="S83" s="12">
        <v>6.4065559999999994E-4</v>
      </c>
      <c r="T83" s="12">
        <v>7.0137024000000001E-4</v>
      </c>
      <c r="U83" s="12">
        <v>6.6284919999999906E-4</v>
      </c>
      <c r="V83" s="12">
        <v>6.0548823999999996E-4</v>
      </c>
      <c r="W83" s="12">
        <v>5.5476199999999999E-4</v>
      </c>
      <c r="X83" s="12">
        <v>5.2393900000000007E-4</v>
      </c>
      <c r="Y83" s="12">
        <v>5.8804269999999904E-4</v>
      </c>
      <c r="Z83" s="12">
        <v>5.6081562999999997E-4</v>
      </c>
      <c r="AA83" s="12">
        <v>5.9852576000000003E-4</v>
      </c>
      <c r="AB83" s="12">
        <v>5.4272619999999909E-4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7.0631774E-4</v>
      </c>
      <c r="D85" s="12">
        <v>4.963077E-4</v>
      </c>
      <c r="E85" s="12">
        <v>4.6056583599999999E-4</v>
      </c>
      <c r="F85" s="12">
        <v>6.3277310000000014E-4</v>
      </c>
      <c r="G85" s="12">
        <v>4.7794973000000009E-4</v>
      </c>
      <c r="H85" s="12">
        <v>4.0027837500000008E-4</v>
      </c>
      <c r="I85" s="12">
        <v>1.5803610499999998E-3</v>
      </c>
      <c r="J85" s="12">
        <v>6.4365397335500001</v>
      </c>
      <c r="K85" s="12">
        <v>45.853820812439999</v>
      </c>
      <c r="L85" s="12">
        <v>465.77088293158994</v>
      </c>
      <c r="M85" s="12">
        <v>626.4316980241</v>
      </c>
      <c r="N85" s="12">
        <v>248.18676663177001</v>
      </c>
      <c r="O85" s="12">
        <v>349.76369562456995</v>
      </c>
      <c r="P85" s="12">
        <v>312.22518189876996</v>
      </c>
      <c r="Q85" s="12">
        <v>192.88414801355</v>
      </c>
      <c r="R85" s="12">
        <v>306.08653667414001</v>
      </c>
      <c r="S85" s="12">
        <v>147.45476529666996</v>
      </c>
      <c r="T85" s="12">
        <v>66.042581099819998</v>
      </c>
      <c r="U85" s="12">
        <v>29.47051706685</v>
      </c>
      <c r="V85" s="12">
        <v>16.752722478900004</v>
      </c>
      <c r="W85" s="12">
        <v>33.726047884450004</v>
      </c>
      <c r="X85" s="12">
        <v>22.69069555498</v>
      </c>
      <c r="Y85" s="12">
        <v>32.491503608769996</v>
      </c>
      <c r="Z85" s="12">
        <v>27.501810041799999</v>
      </c>
      <c r="AA85" s="12">
        <v>46.279886372400007</v>
      </c>
      <c r="AB85" s="12">
        <v>21.782585442390001</v>
      </c>
      <c r="AC85" s="34"/>
      <c r="AD85" s="34"/>
    </row>
    <row r="86" spans="1:30">
      <c r="A86" s="44" t="s">
        <v>29</v>
      </c>
      <c r="B86" s="44" t="s">
        <v>3</v>
      </c>
      <c r="C86" s="12">
        <v>59555.231799999994</v>
      </c>
      <c r="D86" s="12">
        <v>69952.303</v>
      </c>
      <c r="E86" s="12">
        <v>45828.531799999997</v>
      </c>
      <c r="F86" s="12">
        <v>40124.207920000001</v>
      </c>
      <c r="G86" s="12">
        <v>38856.410469999995</v>
      </c>
      <c r="H86" s="12">
        <v>55375.070650000001</v>
      </c>
      <c r="I86" s="12">
        <v>46022.806360000002</v>
      </c>
      <c r="J86" s="12">
        <v>40206.666449999997</v>
      </c>
      <c r="K86" s="12">
        <v>37946.824800000002</v>
      </c>
      <c r="L86" s="12">
        <v>45737.032200000001</v>
      </c>
      <c r="M86" s="12">
        <v>41460.75845999999</v>
      </c>
      <c r="N86" s="12">
        <v>37276.894950000002</v>
      </c>
      <c r="O86" s="12">
        <v>31355.51556</v>
      </c>
      <c r="P86" s="12">
        <v>32084.530450000002</v>
      </c>
      <c r="Q86" s="12">
        <v>26392.683820000006</v>
      </c>
      <c r="R86" s="12">
        <v>23839.384050000001</v>
      </c>
      <c r="S86" s="12">
        <v>22255.164200000003</v>
      </c>
      <c r="T86" s="12">
        <v>20066.175279999999</v>
      </c>
      <c r="U86" s="12">
        <v>19261.347930000004</v>
      </c>
      <c r="V86" s="12">
        <v>19677.931290000004</v>
      </c>
      <c r="W86" s="12">
        <v>17018.097389999999</v>
      </c>
      <c r="X86" s="12">
        <v>15642.476939999999</v>
      </c>
      <c r="Y86" s="12">
        <v>16350.946139999998</v>
      </c>
      <c r="Z86" s="12">
        <v>14069.71364</v>
      </c>
      <c r="AA86" s="12">
        <v>13642.696690000001</v>
      </c>
      <c r="AB86" s="12">
        <v>13317.541580000001</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146.95134200000001</v>
      </c>
      <c r="D88" s="12">
        <v>151.85942544802504</v>
      </c>
      <c r="E88" s="12">
        <v>239.02476074893198</v>
      </c>
      <c r="F88" s="12">
        <v>319.75550679628913</v>
      </c>
      <c r="G88" s="12">
        <v>311.86821417533218</v>
      </c>
      <c r="H88" s="12">
        <v>320.0779955236066</v>
      </c>
      <c r="I88" s="12">
        <v>385.57884403767662</v>
      </c>
      <c r="J88" s="12">
        <v>395.41703056238367</v>
      </c>
      <c r="K88" s="12">
        <v>392.64061509924846</v>
      </c>
      <c r="L88" s="12">
        <v>397.31951709990557</v>
      </c>
      <c r="M88" s="12">
        <v>410.99612226456082</v>
      </c>
      <c r="N88" s="12">
        <v>405.15517189799334</v>
      </c>
      <c r="O88" s="12">
        <v>415.88103648229452</v>
      </c>
      <c r="P88" s="12">
        <v>373.16426027053683</v>
      </c>
      <c r="Q88" s="12">
        <v>362.24541340469506</v>
      </c>
      <c r="R88" s="12">
        <v>315.12512634114063</v>
      </c>
      <c r="S88" s="12">
        <v>303.51318141763079</v>
      </c>
      <c r="T88" s="12">
        <v>299.53675470586137</v>
      </c>
      <c r="U88" s="12">
        <v>273.23811598582688</v>
      </c>
      <c r="V88" s="12">
        <v>267.036095660971</v>
      </c>
      <c r="W88" s="12">
        <v>245.56637154147106</v>
      </c>
      <c r="X88" s="12">
        <v>246.56703348019676</v>
      </c>
      <c r="Y88" s="12">
        <v>218.98304304121839</v>
      </c>
      <c r="Z88" s="12">
        <v>209.35247079971435</v>
      </c>
      <c r="AA88" s="12">
        <v>181.70887652783253</v>
      </c>
      <c r="AB88" s="12">
        <v>175.40817572126679</v>
      </c>
      <c r="AC88" s="34"/>
      <c r="AD88" s="34"/>
    </row>
    <row r="89" spans="1:30">
      <c r="A89" s="44" t="s">
        <v>29</v>
      </c>
      <c r="B89" s="44" t="s">
        <v>8</v>
      </c>
      <c r="C89" s="12">
        <v>0</v>
      </c>
      <c r="D89" s="12">
        <v>4.5432772999999903E-6</v>
      </c>
      <c r="E89" s="12">
        <v>9.6605198999999914E-6</v>
      </c>
      <c r="F89" s="12">
        <v>1.12939807E-5</v>
      </c>
      <c r="G89" s="12">
        <v>1.1307082299999999E-5</v>
      </c>
      <c r="H89" s="12">
        <v>1.2752069599999999E-5</v>
      </c>
      <c r="I89" s="12">
        <v>1.4360499399999979E-5</v>
      </c>
      <c r="J89" s="12">
        <v>1.28692167E-5</v>
      </c>
      <c r="K89" s="12">
        <v>1.5431867E-5</v>
      </c>
      <c r="L89" s="12">
        <v>2.3975587600000002E-5</v>
      </c>
      <c r="M89" s="12">
        <v>2.0944932200000001E-5</v>
      </c>
      <c r="N89" s="12">
        <v>2.04349863E-5</v>
      </c>
      <c r="O89" s="12">
        <v>1.9033177399999989E-5</v>
      </c>
      <c r="P89" s="12">
        <v>1.5314808300000001E-5</v>
      </c>
      <c r="Q89" s="12">
        <v>1.5255992899999999E-5</v>
      </c>
      <c r="R89" s="12">
        <v>3.3550170999999997E-5</v>
      </c>
      <c r="S89" s="12">
        <v>2.8124780400000001E-5</v>
      </c>
      <c r="T89" s="12">
        <v>3.26529599E-5</v>
      </c>
      <c r="U89" s="12">
        <v>3.5514575999999995E-5</v>
      </c>
      <c r="V89" s="12">
        <v>3.081612129999999E-5</v>
      </c>
      <c r="W89" s="12">
        <v>2.9437019999999987E-5</v>
      </c>
      <c r="X89" s="12">
        <v>2.9513904499999903E-5</v>
      </c>
      <c r="Y89" s="12">
        <v>2.6169959499999998E-5</v>
      </c>
      <c r="Z89" s="12">
        <v>2.5759860699999992E-5</v>
      </c>
      <c r="AA89" s="12">
        <v>2.8363780999999999E-5</v>
      </c>
      <c r="AB89" s="12">
        <v>2.3419047399999999E-5</v>
      </c>
      <c r="AC89" s="34"/>
      <c r="AD89" s="34"/>
    </row>
    <row r="90" spans="1:30">
      <c r="A90" s="44" t="s">
        <v>29</v>
      </c>
      <c r="B90" s="44" t="s">
        <v>91</v>
      </c>
      <c r="C90" s="12">
        <v>0</v>
      </c>
      <c r="D90" s="12">
        <v>2.7785065100000001E-4</v>
      </c>
      <c r="E90" s="12">
        <v>3.7257532900000003E-4</v>
      </c>
      <c r="F90" s="12">
        <v>3.68670794E-4</v>
      </c>
      <c r="G90" s="12">
        <v>3.5186071999999903E-4</v>
      </c>
      <c r="H90" s="12">
        <v>3.0769994200000001E-4</v>
      </c>
      <c r="I90" s="12">
        <v>2.9487711699999994E-4</v>
      </c>
      <c r="J90" s="12">
        <v>3.2011372599999999E-4</v>
      </c>
      <c r="K90" s="12">
        <v>3.069793279999998E-4</v>
      </c>
      <c r="L90" s="12">
        <v>2.8974695899999998E-4</v>
      </c>
      <c r="M90" s="12">
        <v>3.02995711E-4</v>
      </c>
      <c r="N90" s="12">
        <v>3.2591333399999991E-4</v>
      </c>
      <c r="O90" s="12">
        <v>3.4065548099999996E-4</v>
      </c>
      <c r="P90" s="12">
        <v>3.8463223000000004E-4</v>
      </c>
      <c r="Q90" s="12">
        <v>3.852228939999999E-4</v>
      </c>
      <c r="R90" s="12">
        <v>4.0969608999999999E-4</v>
      </c>
      <c r="S90" s="12">
        <v>4.5296401999999996E-4</v>
      </c>
      <c r="T90" s="12">
        <v>4.67695145999999E-4</v>
      </c>
      <c r="U90" s="12">
        <v>4.5489383999999995E-4</v>
      </c>
      <c r="V90" s="12">
        <v>4.7078868500000006E-4</v>
      </c>
      <c r="W90" s="12">
        <v>5.2640109999999994E-4</v>
      </c>
      <c r="X90" s="12">
        <v>5.1132314999999999E-4</v>
      </c>
      <c r="Y90" s="12">
        <v>4.7564940999999996E-4</v>
      </c>
      <c r="Z90" s="12">
        <v>4.7590041500000004E-4</v>
      </c>
      <c r="AA90" s="12">
        <v>4.9405091400000004E-4</v>
      </c>
      <c r="AB90" s="12">
        <v>5.4210483E-4</v>
      </c>
      <c r="AC90" s="34"/>
      <c r="AD90" s="34"/>
    </row>
    <row r="91" spans="1:30">
      <c r="A91" s="44" t="s">
        <v>29</v>
      </c>
      <c r="B91" s="44" t="s">
        <v>15</v>
      </c>
      <c r="C91" s="12">
        <v>0</v>
      </c>
      <c r="D91" s="12">
        <v>0</v>
      </c>
      <c r="E91" s="12">
        <v>0</v>
      </c>
      <c r="F91" s="12">
        <v>0</v>
      </c>
      <c r="G91" s="12">
        <v>2.4468845900000002E-4</v>
      </c>
      <c r="H91" s="12">
        <v>2.5322035899999999E-4</v>
      </c>
      <c r="I91" s="12">
        <v>3.58224650999999E-4</v>
      </c>
      <c r="J91" s="12">
        <v>3.7128193499999984E-4</v>
      </c>
      <c r="K91" s="12">
        <v>4.2982054000000004E-4</v>
      </c>
      <c r="L91" s="12">
        <v>71.503061347490004</v>
      </c>
      <c r="M91" s="12">
        <v>69.749625711650012</v>
      </c>
      <c r="N91" s="12">
        <v>71.916063242379991</v>
      </c>
      <c r="O91" s="12">
        <v>77.588870637349999</v>
      </c>
      <c r="P91" s="12">
        <v>65.582013353939999</v>
      </c>
      <c r="Q91" s="12">
        <v>63.279413569379997</v>
      </c>
      <c r="R91" s="12">
        <v>62.951408383380006</v>
      </c>
      <c r="S91" s="12">
        <v>54.7783249457</v>
      </c>
      <c r="T91" s="12">
        <v>81.617968910089999</v>
      </c>
      <c r="U91" s="12">
        <v>82.480687896939997</v>
      </c>
      <c r="V91" s="12">
        <v>81.492223211559903</v>
      </c>
      <c r="W91" s="12">
        <v>79.494441252499911</v>
      </c>
      <c r="X91" s="12">
        <v>75.257116612059889</v>
      </c>
      <c r="Y91" s="12">
        <v>62.588157013689894</v>
      </c>
      <c r="Z91" s="12">
        <v>62.381629268849998</v>
      </c>
      <c r="AA91" s="12">
        <v>58.963386902539995</v>
      </c>
      <c r="AB91" s="12">
        <v>49.408660674849997</v>
      </c>
      <c r="AC91" s="34"/>
      <c r="AD91" s="34"/>
    </row>
    <row r="92" spans="1:30">
      <c r="A92" s="44" t="s">
        <v>29</v>
      </c>
      <c r="B92" s="28" t="s">
        <v>201</v>
      </c>
      <c r="C92" s="12">
        <v>1.0738596E-2</v>
      </c>
      <c r="D92" s="12">
        <v>3.4705813999999995E-2</v>
      </c>
      <c r="E92" s="12">
        <v>7.4929559999999992E-2</v>
      </c>
      <c r="F92" s="12">
        <v>7.2301389999999993E-2</v>
      </c>
      <c r="G92" s="12">
        <v>7.276671999999991E-2</v>
      </c>
      <c r="H92" s="12">
        <v>8.1720310000000004E-2</v>
      </c>
      <c r="I92" s="12">
        <v>0.13010756530000001</v>
      </c>
      <c r="J92" s="12">
        <v>0.14924368200000002</v>
      </c>
      <c r="K92" s="12">
        <v>0.18106362300000001</v>
      </c>
      <c r="L92" s="12">
        <v>0.23661576000000001</v>
      </c>
      <c r="M92" s="12">
        <v>0.24654318999999997</v>
      </c>
      <c r="N92" s="12">
        <v>0.33189611000000002</v>
      </c>
      <c r="O92" s="12">
        <v>0.40854863999999902</v>
      </c>
      <c r="P92" s="12">
        <v>0.41610659999999905</v>
      </c>
      <c r="Q92" s="12">
        <v>0.47254003999999999</v>
      </c>
      <c r="R92" s="12">
        <v>0.54721496999999997</v>
      </c>
      <c r="S92" s="12">
        <v>0.56333654999999994</v>
      </c>
      <c r="T92" s="12">
        <v>0.63183271999999902</v>
      </c>
      <c r="U92" s="12">
        <v>0.68353730000000013</v>
      </c>
      <c r="V92" s="12">
        <v>0.77838236999999988</v>
      </c>
      <c r="W92" s="12">
        <v>0.85284249000000001</v>
      </c>
      <c r="X92" s="12">
        <v>0.98030372999999993</v>
      </c>
      <c r="Y92" s="12">
        <v>0.91204243000000007</v>
      </c>
      <c r="Z92" s="12">
        <v>1.0643460600000001</v>
      </c>
      <c r="AA92" s="12">
        <v>1.0856427499999999</v>
      </c>
      <c r="AB92" s="12">
        <v>1.1080229500000001</v>
      </c>
      <c r="AC92" s="34"/>
      <c r="AD92" s="34"/>
    </row>
    <row r="93" spans="1:30">
      <c r="A93" s="50" t="s">
        <v>88</v>
      </c>
      <c r="B93" s="50"/>
      <c r="C93" s="26">
        <v>59702.194586913734</v>
      </c>
      <c r="D93" s="26">
        <v>70104.197909963652</v>
      </c>
      <c r="E93" s="26">
        <v>46067.632465565366</v>
      </c>
      <c r="F93" s="26">
        <v>40444.03689884983</v>
      </c>
      <c r="G93" s="26">
        <v>39168.352678345705</v>
      </c>
      <c r="H93" s="26">
        <v>55695.231468998885</v>
      </c>
      <c r="I93" s="26">
        <v>46408.518142683497</v>
      </c>
      <c r="J93" s="26">
        <v>40608.670510905969</v>
      </c>
      <c r="K93" s="26">
        <v>38385.50169389903</v>
      </c>
      <c r="L93" s="26">
        <v>46671.863485994727</v>
      </c>
      <c r="M93" s="26">
        <v>42568.183590897737</v>
      </c>
      <c r="N93" s="26">
        <v>38002.485941009014</v>
      </c>
      <c r="O93" s="26">
        <v>32199.158768128815</v>
      </c>
      <c r="P93" s="26">
        <v>32835.919086886657</v>
      </c>
      <c r="Q93" s="26">
        <v>27011.566363012658</v>
      </c>
      <c r="R93" s="26">
        <v>24524.095476729861</v>
      </c>
      <c r="S93" s="26">
        <v>22761.474929954406</v>
      </c>
      <c r="T93" s="26">
        <v>20514.005619154115</v>
      </c>
      <c r="U93" s="26">
        <v>19647.221941507236</v>
      </c>
      <c r="V93" s="26">
        <v>20043.991820814481</v>
      </c>
      <c r="W93" s="26">
        <v>17377.738203768538</v>
      </c>
      <c r="X93" s="26">
        <v>15987.973154153289</v>
      </c>
      <c r="Y93" s="26">
        <v>16665.921975955749</v>
      </c>
      <c r="Z93" s="26">
        <v>14370.01495864627</v>
      </c>
      <c r="AA93" s="26">
        <v>13930.735603493229</v>
      </c>
      <c r="AB93" s="26">
        <v>13565.250133038584</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83.085710339999991</v>
      </c>
      <c r="D98" s="12">
        <v>108.3468445899999</v>
      </c>
      <c r="E98" s="12">
        <v>131.79693767999998</v>
      </c>
      <c r="F98" s="12">
        <v>127.01502309</v>
      </c>
      <c r="G98" s="12">
        <v>105.6933488249999</v>
      </c>
      <c r="H98" s="12">
        <v>101.7374678099999</v>
      </c>
      <c r="I98" s="12">
        <v>97.932833099999996</v>
      </c>
      <c r="J98" s="12">
        <v>89.416005159999997</v>
      </c>
      <c r="K98" s="12">
        <v>84.456195989999998</v>
      </c>
      <c r="L98" s="12">
        <v>76.157689829999995</v>
      </c>
      <c r="M98" s="12">
        <v>67.436870970000001</v>
      </c>
      <c r="N98" s="12">
        <v>66.43134916999999</v>
      </c>
      <c r="O98" s="12">
        <v>61.358812980000003</v>
      </c>
      <c r="P98" s="12">
        <v>52.038498190999981</v>
      </c>
      <c r="Q98" s="12">
        <v>50.566825466999902</v>
      </c>
      <c r="R98" s="12">
        <v>46.510615393999998</v>
      </c>
      <c r="S98" s="12">
        <v>42.135098119999903</v>
      </c>
      <c r="T98" s="12">
        <v>35.384057135999896</v>
      </c>
      <c r="U98" s="12">
        <v>34.494224883999998</v>
      </c>
      <c r="V98" s="12">
        <v>28.884594580000002</v>
      </c>
      <c r="W98" s="12">
        <v>27.953641169999997</v>
      </c>
      <c r="X98" s="12">
        <v>26.409473249999902</v>
      </c>
      <c r="Y98" s="12">
        <v>22.972424420000003</v>
      </c>
      <c r="Z98" s="12">
        <v>22.241540449999992</v>
      </c>
      <c r="AA98" s="12">
        <v>20.077086400000002</v>
      </c>
      <c r="AB98" s="12">
        <v>18.254342599999998</v>
      </c>
      <c r="AC98" s="34"/>
      <c r="AD98" s="34"/>
    </row>
    <row r="99" spans="1:30">
      <c r="A99" s="44" t="s">
        <v>19</v>
      </c>
      <c r="B99" s="44" t="s">
        <v>14</v>
      </c>
      <c r="C99" s="12">
        <v>25777.107300000003</v>
      </c>
      <c r="D99" s="12">
        <v>23763.641199999998</v>
      </c>
      <c r="E99" s="12">
        <v>25891.674500000001</v>
      </c>
      <c r="F99" s="12">
        <v>23822.795850000002</v>
      </c>
      <c r="G99" s="12">
        <v>16282.194599999999</v>
      </c>
      <c r="H99" s="12">
        <v>24085.9067</v>
      </c>
      <c r="I99" s="12">
        <v>35898.33412</v>
      </c>
      <c r="J99" s="12">
        <v>34355.059079999999</v>
      </c>
      <c r="K99" s="12">
        <v>33547.639439999999</v>
      </c>
      <c r="L99" s="12">
        <v>33868.262450000002</v>
      </c>
      <c r="M99" s="12">
        <v>32530.163650000002</v>
      </c>
      <c r="N99" s="12">
        <v>32704.940219999997</v>
      </c>
      <c r="O99" s="12">
        <v>29420.7961</v>
      </c>
      <c r="P99" s="12">
        <v>25677.62516</v>
      </c>
      <c r="Q99" s="12">
        <v>22405.81064</v>
      </c>
      <c r="R99" s="12">
        <v>22425.805139999997</v>
      </c>
      <c r="S99" s="12">
        <v>20485.01715</v>
      </c>
      <c r="T99" s="12">
        <v>18725.18246</v>
      </c>
      <c r="U99" s="12">
        <v>20469.076059999996</v>
      </c>
      <c r="V99" s="12">
        <v>19645.823480000003</v>
      </c>
      <c r="W99" s="12">
        <v>19390.590920000002</v>
      </c>
      <c r="X99" s="12">
        <v>19143.38319</v>
      </c>
      <c r="Y99" s="12">
        <v>15539.483389999999</v>
      </c>
      <c r="Z99" s="12">
        <v>13634.047669999998</v>
      </c>
      <c r="AA99" s="12">
        <v>14744.456260000001</v>
      </c>
      <c r="AB99" s="12">
        <v>12042.272800000001</v>
      </c>
    </row>
    <row r="100" spans="1:30">
      <c r="A100" s="44" t="s">
        <v>19</v>
      </c>
      <c r="B100" s="44" t="s">
        <v>202</v>
      </c>
      <c r="C100" s="12">
        <v>9.4644045779999999</v>
      </c>
      <c r="D100" s="12">
        <v>8.9819725800000008</v>
      </c>
      <c r="E100" s="12">
        <v>10.501358313999999</v>
      </c>
      <c r="F100" s="12">
        <v>11.772575176</v>
      </c>
      <c r="G100" s="12">
        <v>11.508941446000001</v>
      </c>
      <c r="H100" s="12">
        <v>13.082367750000003</v>
      </c>
      <c r="I100" s="12">
        <v>16.163174399500001</v>
      </c>
      <c r="J100" s="12">
        <v>19.362372892</v>
      </c>
      <c r="K100" s="12">
        <v>23.714717361999998</v>
      </c>
      <c r="L100" s="12">
        <v>27.752724436000001</v>
      </c>
      <c r="M100" s="12">
        <v>31.246818170000001</v>
      </c>
      <c r="N100" s="12">
        <v>38.199625769999997</v>
      </c>
      <c r="O100" s="12">
        <v>43.858653579999995</v>
      </c>
      <c r="P100" s="12">
        <v>46.519689879999987</v>
      </c>
      <c r="Q100" s="12">
        <v>53.778978789999996</v>
      </c>
      <c r="R100" s="12">
        <v>58.748486839999906</v>
      </c>
      <c r="S100" s="12">
        <v>62.73387056</v>
      </c>
      <c r="T100" s="12">
        <v>66.518819229999991</v>
      </c>
      <c r="U100" s="12">
        <v>73.629680850000014</v>
      </c>
      <c r="V100" s="12">
        <v>76.703864289999999</v>
      </c>
      <c r="W100" s="12">
        <v>83.87744158000001</v>
      </c>
      <c r="X100" s="12">
        <v>89.506956469999906</v>
      </c>
      <c r="Y100" s="12">
        <v>88.091722679999904</v>
      </c>
      <c r="Z100" s="12">
        <v>94.693169379999901</v>
      </c>
      <c r="AA100" s="12">
        <v>97.414605800000004</v>
      </c>
      <c r="AB100" s="12">
        <v>98.816372340000001</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18.582312200000001</v>
      </c>
      <c r="D103" s="12">
        <v>29.895281999999902</v>
      </c>
      <c r="E103" s="12">
        <v>29.8776726</v>
      </c>
      <c r="F103" s="12">
        <v>29.347286199999999</v>
      </c>
      <c r="G103" s="12">
        <v>25.2567009999999</v>
      </c>
      <c r="H103" s="12">
        <v>24.565119699999901</v>
      </c>
      <c r="I103" s="12">
        <v>23.209589399999999</v>
      </c>
      <c r="J103" s="12">
        <v>21.544436300000001</v>
      </c>
      <c r="K103" s="12">
        <v>20.404342799999998</v>
      </c>
      <c r="L103" s="12">
        <v>18.663616999999999</v>
      </c>
      <c r="M103" s="12">
        <v>16.313018400000001</v>
      </c>
      <c r="N103" s="12">
        <v>16.168067100000002</v>
      </c>
      <c r="O103" s="12">
        <v>13.729625</v>
      </c>
      <c r="P103" s="12">
        <v>12.223186999999999</v>
      </c>
      <c r="Q103" s="12">
        <v>11.901875</v>
      </c>
      <c r="R103" s="12">
        <v>11.181319</v>
      </c>
      <c r="S103" s="12">
        <v>10.179319</v>
      </c>
      <c r="T103" s="12">
        <v>9.4938529999999997</v>
      </c>
      <c r="U103" s="12">
        <v>9.0066380000000006</v>
      </c>
      <c r="V103" s="12">
        <v>8.115437</v>
      </c>
      <c r="W103" s="12">
        <v>7.8757269999999995</v>
      </c>
      <c r="X103" s="12">
        <v>7.4319736000000001</v>
      </c>
      <c r="Y103" s="12">
        <v>6.6958095999999996</v>
      </c>
      <c r="Z103" s="12">
        <v>6.43512199999999</v>
      </c>
      <c r="AA103" s="12">
        <v>6.0258990000000008</v>
      </c>
      <c r="AB103" s="12">
        <v>5.4684859999999995</v>
      </c>
    </row>
    <row r="104" spans="1:30">
      <c r="A104" s="44" t="s">
        <v>25</v>
      </c>
      <c r="B104" s="44" t="s">
        <v>14</v>
      </c>
      <c r="C104" s="12">
        <v>16518.492300000002</v>
      </c>
      <c r="D104" s="12">
        <v>12645.947699999999</v>
      </c>
      <c r="E104" s="12">
        <v>15216.665999999999</v>
      </c>
      <c r="F104" s="12">
        <v>13947.575050000001</v>
      </c>
      <c r="G104" s="12">
        <v>8681.472099999999</v>
      </c>
      <c r="H104" s="12">
        <v>15520.556699999999</v>
      </c>
      <c r="I104" s="12">
        <v>31819.990719999998</v>
      </c>
      <c r="J104" s="12">
        <v>31706.839980000001</v>
      </c>
      <c r="K104" s="12">
        <v>29794.83654</v>
      </c>
      <c r="L104" s="12">
        <v>28652.427050000002</v>
      </c>
      <c r="M104" s="12">
        <v>27739.15525</v>
      </c>
      <c r="N104" s="12">
        <v>27800.628219999999</v>
      </c>
      <c r="O104" s="12">
        <v>24866.570100000001</v>
      </c>
      <c r="P104" s="12">
        <v>22384.983459999999</v>
      </c>
      <c r="Q104" s="12">
        <v>19264.392039999999</v>
      </c>
      <c r="R104" s="12">
        <v>19157.180439999996</v>
      </c>
      <c r="S104" s="12">
        <v>17541.510249999999</v>
      </c>
      <c r="T104" s="12">
        <v>16143.600060000001</v>
      </c>
      <c r="U104" s="12">
        <v>17637.746259999996</v>
      </c>
      <c r="V104" s="12">
        <v>16812.280280000003</v>
      </c>
      <c r="W104" s="12">
        <v>16809.881020000001</v>
      </c>
      <c r="X104" s="12">
        <v>16500.203890000001</v>
      </c>
      <c r="Y104" s="12">
        <v>13741.83799</v>
      </c>
      <c r="Z104" s="12">
        <v>11811.883129999998</v>
      </c>
      <c r="AA104" s="12">
        <v>12749.81696</v>
      </c>
      <c r="AB104" s="12">
        <v>10286.0221</v>
      </c>
    </row>
    <row r="105" spans="1:30">
      <c r="A105" s="44" t="s">
        <v>25</v>
      </c>
      <c r="B105" s="44" t="s">
        <v>202</v>
      </c>
      <c r="C105" s="12">
        <v>1.4426378</v>
      </c>
      <c r="D105" s="12">
        <v>1.5586017999999999</v>
      </c>
      <c r="E105" s="12">
        <v>1.969849</v>
      </c>
      <c r="F105" s="12">
        <v>2.3653960000000001</v>
      </c>
      <c r="G105" s="12">
        <v>2.4716222999999999</v>
      </c>
      <c r="H105" s="12">
        <v>2.8539573000000003</v>
      </c>
      <c r="I105" s="12">
        <v>3.8304757999999999</v>
      </c>
      <c r="J105" s="12">
        <v>5.0410032000000005</v>
      </c>
      <c r="K105" s="12">
        <v>6.5640207000000004</v>
      </c>
      <c r="L105" s="12">
        <v>8.0403479000000004</v>
      </c>
      <c r="M105" s="12">
        <v>9.1919125000000008</v>
      </c>
      <c r="N105" s="12">
        <v>11.718151100000002</v>
      </c>
      <c r="O105" s="12">
        <v>13.660212400000001</v>
      </c>
      <c r="P105" s="12">
        <v>15.071890999999988</v>
      </c>
      <c r="Q105" s="12">
        <v>17.797107</v>
      </c>
      <c r="R105" s="12">
        <v>19.990534500000003</v>
      </c>
      <c r="S105" s="12">
        <v>21.482922800000001</v>
      </c>
      <c r="T105" s="12">
        <v>23.370053799999997</v>
      </c>
      <c r="U105" s="12">
        <v>25.639644700000002</v>
      </c>
      <c r="V105" s="12">
        <v>26.460891</v>
      </c>
      <c r="W105" s="12">
        <v>29.242168499999998</v>
      </c>
      <c r="X105" s="12">
        <v>31.233244000000003</v>
      </c>
      <c r="Y105" s="12">
        <v>31.591731800000002</v>
      </c>
      <c r="Z105" s="12">
        <v>33.878800699999999</v>
      </c>
      <c r="AA105" s="12">
        <v>35.242164000000002</v>
      </c>
      <c r="AB105" s="12">
        <v>35.241247600000001</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19.084121</v>
      </c>
      <c r="D108" s="12">
        <v>15.98898</v>
      </c>
      <c r="E108" s="12">
        <v>16.774839</v>
      </c>
      <c r="F108" s="12">
        <v>16.371091</v>
      </c>
      <c r="G108" s="12">
        <v>14.534274300000002</v>
      </c>
      <c r="H108" s="12">
        <v>14.543873</v>
      </c>
      <c r="I108" s="12">
        <v>13.196766</v>
      </c>
      <c r="J108" s="12">
        <v>12.298171200000001</v>
      </c>
      <c r="K108" s="12">
        <v>11.6993315</v>
      </c>
      <c r="L108" s="12">
        <v>10.3423357</v>
      </c>
      <c r="M108" s="12">
        <v>9.7266370999999996</v>
      </c>
      <c r="N108" s="12">
        <v>9.0549797000000005</v>
      </c>
      <c r="O108" s="12">
        <v>7.9851587000000004</v>
      </c>
      <c r="P108" s="12">
        <v>7.3981684999999908</v>
      </c>
      <c r="Q108" s="12">
        <v>7.1068023</v>
      </c>
      <c r="R108" s="12">
        <v>6.5390259000000004</v>
      </c>
      <c r="S108" s="12">
        <v>5.9899424999999997</v>
      </c>
      <c r="T108" s="12">
        <v>5.5206159000000001</v>
      </c>
      <c r="U108" s="12">
        <v>5.1619418000000001</v>
      </c>
      <c r="V108" s="12">
        <v>4.7571733000000007</v>
      </c>
      <c r="W108" s="12">
        <v>4.5120972999999998</v>
      </c>
      <c r="X108" s="12">
        <v>4.2180249000000005</v>
      </c>
      <c r="Y108" s="12">
        <v>3.7463204999999999</v>
      </c>
      <c r="Z108" s="12">
        <v>3.6122721000000002</v>
      </c>
      <c r="AA108" s="12">
        <v>3.3343216999999994</v>
      </c>
      <c r="AB108" s="12">
        <v>3.1765781</v>
      </c>
    </row>
    <row r="109" spans="1:30">
      <c r="A109" s="44" t="s">
        <v>26</v>
      </c>
      <c r="B109" s="44" t="s">
        <v>14</v>
      </c>
      <c r="C109" s="12">
        <v>9258.6149999999998</v>
      </c>
      <c r="D109" s="12">
        <v>11117.693499999999</v>
      </c>
      <c r="E109" s="12">
        <v>10675.0085</v>
      </c>
      <c r="F109" s="12">
        <v>9875.220800000001</v>
      </c>
      <c r="G109" s="12">
        <v>7600.7224999999999</v>
      </c>
      <c r="H109" s="12">
        <v>8565.35</v>
      </c>
      <c r="I109" s="12">
        <v>4078.3433999999997</v>
      </c>
      <c r="J109" s="12">
        <v>2648.2190999999998</v>
      </c>
      <c r="K109" s="12">
        <v>3752.8028999999997</v>
      </c>
      <c r="L109" s="12">
        <v>5215.8353999999999</v>
      </c>
      <c r="M109" s="12">
        <v>4791.0084000000006</v>
      </c>
      <c r="N109" s="12">
        <v>4904.3119999999999</v>
      </c>
      <c r="O109" s="12">
        <v>4554.2259999999997</v>
      </c>
      <c r="P109" s="12">
        <v>3292.6417000000001</v>
      </c>
      <c r="Q109" s="12">
        <v>3141.4186</v>
      </c>
      <c r="R109" s="12">
        <v>3268.6247000000003</v>
      </c>
      <c r="S109" s="12">
        <v>2943.5069000000003</v>
      </c>
      <c r="T109" s="12">
        <v>2581.5824000000002</v>
      </c>
      <c r="U109" s="12">
        <v>2831.3298</v>
      </c>
      <c r="V109" s="12">
        <v>2833.5432000000001</v>
      </c>
      <c r="W109" s="12">
        <v>2580.7098999999998</v>
      </c>
      <c r="X109" s="12">
        <v>2643.1792999999998</v>
      </c>
      <c r="Y109" s="12">
        <v>1797.6453999999999</v>
      </c>
      <c r="Z109" s="12">
        <v>1822.16454</v>
      </c>
      <c r="AA109" s="12">
        <v>1994.6393</v>
      </c>
      <c r="AB109" s="12">
        <v>1756.2507000000003</v>
      </c>
    </row>
    <row r="110" spans="1:30">
      <c r="A110" s="44" t="s">
        <v>26</v>
      </c>
      <c r="B110" s="44" t="s">
        <v>202</v>
      </c>
      <c r="C110" s="12">
        <v>0.65918677000000003</v>
      </c>
      <c r="D110" s="12">
        <v>0.72003454999999994</v>
      </c>
      <c r="E110" s="12">
        <v>0.97270690000000004</v>
      </c>
      <c r="F110" s="12">
        <v>1.1940972999999999</v>
      </c>
      <c r="G110" s="12">
        <v>1.3236676000000001</v>
      </c>
      <c r="H110" s="12">
        <v>1.6385426000000001</v>
      </c>
      <c r="I110" s="12">
        <v>2.2488836000000001</v>
      </c>
      <c r="J110" s="12">
        <v>3.0830945999999999</v>
      </c>
      <c r="K110" s="12">
        <v>4.1642942999999999</v>
      </c>
      <c r="L110" s="12">
        <v>5.0946062000000003</v>
      </c>
      <c r="M110" s="12">
        <v>6.3834948000000002</v>
      </c>
      <c r="N110" s="12">
        <v>7.7358422000000004</v>
      </c>
      <c r="O110" s="12">
        <v>8.7731182000000008</v>
      </c>
      <c r="P110" s="12">
        <v>9.9998667999999995</v>
      </c>
      <c r="Q110" s="12">
        <v>11.728819099999999</v>
      </c>
      <c r="R110" s="12">
        <v>12.932794300000001</v>
      </c>
      <c r="S110" s="12">
        <v>14.2158684</v>
      </c>
      <c r="T110" s="12">
        <v>15.396725</v>
      </c>
      <c r="U110" s="12">
        <v>16.7777402</v>
      </c>
      <c r="V110" s="12">
        <v>17.863475999999999</v>
      </c>
      <c r="W110" s="12">
        <v>19.343244599999998</v>
      </c>
      <c r="X110" s="12">
        <v>20.565398400000003</v>
      </c>
      <c r="Y110" s="12">
        <v>20.566101</v>
      </c>
      <c r="Z110" s="12">
        <v>22.227678999999902</v>
      </c>
      <c r="AA110" s="12">
        <v>22.722324700000001</v>
      </c>
      <c r="AB110" s="12">
        <v>23.919953799999998</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20.166978100000001</v>
      </c>
      <c r="D113" s="12">
        <v>42.4991567</v>
      </c>
      <c r="E113" s="12">
        <v>64.957415699999999</v>
      </c>
      <c r="F113" s="12">
        <v>62.313874039999995</v>
      </c>
      <c r="G113" s="12">
        <v>49.982123350000002</v>
      </c>
      <c r="H113" s="12">
        <v>47.133353749999998</v>
      </c>
      <c r="I113" s="12">
        <v>46.687085900000007</v>
      </c>
      <c r="J113" s="12">
        <v>42.477165450000001</v>
      </c>
      <c r="K113" s="12">
        <v>39.520056100000005</v>
      </c>
      <c r="L113" s="12">
        <v>35.229393049999999</v>
      </c>
      <c r="M113" s="12">
        <v>31.510670999999999</v>
      </c>
      <c r="N113" s="12">
        <v>31.880116999999991</v>
      </c>
      <c r="O113" s="12">
        <v>30.729841800000003</v>
      </c>
      <c r="P113" s="12">
        <v>24.552715799999991</v>
      </c>
      <c r="Q113" s="12">
        <v>24.1176330199999</v>
      </c>
      <c r="R113" s="12">
        <v>21.940310119999999</v>
      </c>
      <c r="S113" s="12">
        <v>19.805798419999903</v>
      </c>
      <c r="T113" s="12">
        <v>14.950174499999902</v>
      </c>
      <c r="U113" s="12">
        <v>15.007985049999998</v>
      </c>
      <c r="V113" s="12">
        <v>13.804885670000001</v>
      </c>
      <c r="W113" s="12">
        <v>13.447742399999999</v>
      </c>
      <c r="X113" s="12">
        <v>12.827674949999901</v>
      </c>
      <c r="Y113" s="12">
        <v>10.80294818</v>
      </c>
      <c r="Z113" s="12">
        <v>10.577402449999999</v>
      </c>
      <c r="AA113" s="12">
        <v>9.8292804</v>
      </c>
      <c r="AB113" s="12">
        <v>8.8088329999999999</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202</v>
      </c>
      <c r="C115" s="12">
        <v>1.3339391</v>
      </c>
      <c r="D115" s="12">
        <v>1.4871421</v>
      </c>
      <c r="E115" s="12">
        <v>1.9254811999999999</v>
      </c>
      <c r="F115" s="12">
        <v>2.3438755000000002</v>
      </c>
      <c r="G115" s="12">
        <v>2.3508010000000001</v>
      </c>
      <c r="H115" s="12">
        <v>2.7601545000000001</v>
      </c>
      <c r="I115" s="12">
        <v>3.7638432600000002</v>
      </c>
      <c r="J115" s="12">
        <v>4.9083361999999999</v>
      </c>
      <c r="K115" s="12">
        <v>6.0918667000000006</v>
      </c>
      <c r="L115" s="12">
        <v>7.3742497999999994</v>
      </c>
      <c r="M115" s="12">
        <v>8.3101797000000008</v>
      </c>
      <c r="N115" s="12">
        <v>10.7021687</v>
      </c>
      <c r="O115" s="12">
        <v>12.901294</v>
      </c>
      <c r="P115" s="12">
        <v>12.893488899999999</v>
      </c>
      <c r="Q115" s="12">
        <v>15.2228463</v>
      </c>
      <c r="R115" s="12">
        <v>16.534249399999897</v>
      </c>
      <c r="S115" s="12">
        <v>17.618329500000002</v>
      </c>
      <c r="T115" s="12">
        <v>18.388974999999999</v>
      </c>
      <c r="U115" s="12">
        <v>21.199002</v>
      </c>
      <c r="V115" s="12">
        <v>22.300281999999999</v>
      </c>
      <c r="W115" s="12">
        <v>24.618195399999998</v>
      </c>
      <c r="X115" s="12">
        <v>26.4974054999999</v>
      </c>
      <c r="Y115" s="12">
        <v>25.0190082999999</v>
      </c>
      <c r="Z115" s="12">
        <v>27.299673599999998</v>
      </c>
      <c r="AA115" s="12">
        <v>28.093665000000001</v>
      </c>
      <c r="AB115" s="12">
        <v>28.295029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25.252299039999997</v>
      </c>
      <c r="D118" s="12">
        <v>19.96342589</v>
      </c>
      <c r="E118" s="12">
        <v>20.18701038</v>
      </c>
      <c r="F118" s="12">
        <v>18.982771849999999</v>
      </c>
      <c r="G118" s="12">
        <v>15.920250175000001</v>
      </c>
      <c r="H118" s="12">
        <v>15.495121360000001</v>
      </c>
      <c r="I118" s="12">
        <v>14.839391799999998</v>
      </c>
      <c r="J118" s="12">
        <v>13.09623221</v>
      </c>
      <c r="K118" s="12">
        <v>12.83246559</v>
      </c>
      <c r="L118" s="12">
        <v>11.92234408</v>
      </c>
      <c r="M118" s="12">
        <v>9.8865444700000005</v>
      </c>
      <c r="N118" s="12">
        <v>9.3281853699999999</v>
      </c>
      <c r="O118" s="12">
        <v>8.9141874800000007</v>
      </c>
      <c r="P118" s="12">
        <v>7.864426890999999</v>
      </c>
      <c r="Q118" s="12">
        <v>7.4405151470000002</v>
      </c>
      <c r="R118" s="12">
        <v>6.8499603739999992</v>
      </c>
      <c r="S118" s="12">
        <v>6.1600381999999998</v>
      </c>
      <c r="T118" s="12">
        <v>5.4194137359999992</v>
      </c>
      <c r="U118" s="12">
        <v>5.3176600340000002</v>
      </c>
      <c r="V118" s="12">
        <v>2.2070986100000001</v>
      </c>
      <c r="W118" s="12">
        <v>2.1180744699999998</v>
      </c>
      <c r="X118" s="12">
        <v>1.9317998000000003</v>
      </c>
      <c r="Y118" s="12">
        <v>1.7273461400000001</v>
      </c>
      <c r="Z118" s="12">
        <v>1.6167438999999999</v>
      </c>
      <c r="AA118" s="12">
        <v>0.88758529999999991</v>
      </c>
      <c r="AB118" s="12">
        <v>0.80044550000000003</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202</v>
      </c>
      <c r="C120" s="12">
        <v>6.0161752999999996</v>
      </c>
      <c r="D120" s="12">
        <v>5.1753289999999996</v>
      </c>
      <c r="E120" s="12">
        <v>5.5451913999999993</v>
      </c>
      <c r="F120" s="12">
        <v>5.7838563999999995</v>
      </c>
      <c r="G120" s="12">
        <v>5.2774233000000006</v>
      </c>
      <c r="H120" s="12">
        <v>5.7333877000000006</v>
      </c>
      <c r="I120" s="12">
        <v>6.1671446799999998</v>
      </c>
      <c r="J120" s="12">
        <v>6.1540602299999998</v>
      </c>
      <c r="K120" s="12">
        <v>6.6811446000000005</v>
      </c>
      <c r="L120" s="12">
        <v>6.9656184999999997</v>
      </c>
      <c r="M120" s="12">
        <v>7.0703608999999998</v>
      </c>
      <c r="N120" s="12">
        <v>7.653881600000001</v>
      </c>
      <c r="O120" s="12">
        <v>8.0420055999999995</v>
      </c>
      <c r="P120" s="12">
        <v>8.0661819999999995</v>
      </c>
      <c r="Q120" s="12">
        <v>8.4735934999999998</v>
      </c>
      <c r="R120" s="12">
        <v>8.6476764999999993</v>
      </c>
      <c r="S120" s="12">
        <v>8.7517050999999988</v>
      </c>
      <c r="T120" s="12">
        <v>8.621855</v>
      </c>
      <c r="U120" s="12">
        <v>9.2061214000000007</v>
      </c>
      <c r="V120" s="12">
        <v>9.1630869999999991</v>
      </c>
      <c r="W120" s="12">
        <v>9.6735564999999983</v>
      </c>
      <c r="X120" s="12">
        <v>10.053766299999999</v>
      </c>
      <c r="Y120" s="12">
        <v>9.8454694000000025</v>
      </c>
      <c r="Z120" s="12">
        <v>10.033854</v>
      </c>
      <c r="AA120" s="12">
        <v>10.079928299999999</v>
      </c>
      <c r="AB120" s="12">
        <v>10.056425299999999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202</v>
      </c>
      <c r="C125" s="12">
        <v>1.2465608E-2</v>
      </c>
      <c r="D125" s="12">
        <v>4.086513E-2</v>
      </c>
      <c r="E125" s="12">
        <v>8.8129814000000001E-2</v>
      </c>
      <c r="F125" s="12">
        <v>8.5349975999999994E-2</v>
      </c>
      <c r="G125" s="12">
        <v>8.5427245999999998E-2</v>
      </c>
      <c r="H125" s="12">
        <v>9.6325649999999999E-2</v>
      </c>
      <c r="I125" s="12">
        <v>0.1528270595</v>
      </c>
      <c r="J125" s="12">
        <v>0.17587866199999999</v>
      </c>
      <c r="K125" s="12">
        <v>0.21339106199999999</v>
      </c>
      <c r="L125" s="12">
        <v>0.27790203600000002</v>
      </c>
      <c r="M125" s="12">
        <v>0.29087026999999899</v>
      </c>
      <c r="N125" s="12">
        <v>0.38958217000000001</v>
      </c>
      <c r="O125" s="12">
        <v>0.48202337999999895</v>
      </c>
      <c r="P125" s="12">
        <v>0.48826117999999996</v>
      </c>
      <c r="Q125" s="12">
        <v>0.55661289000000003</v>
      </c>
      <c r="R125" s="12">
        <v>0.64323213999999995</v>
      </c>
      <c r="S125" s="12">
        <v>0.66504476000000001</v>
      </c>
      <c r="T125" s="12">
        <v>0.74121042999999998</v>
      </c>
      <c r="U125" s="12">
        <v>0.80717254999999999</v>
      </c>
      <c r="V125" s="12">
        <v>0.91612828999999996</v>
      </c>
      <c r="W125" s="12">
        <v>1.00027658</v>
      </c>
      <c r="X125" s="12">
        <v>1.15714227</v>
      </c>
      <c r="Y125" s="12">
        <v>1.06941218</v>
      </c>
      <c r="Z125" s="12">
        <v>1.2531620800000001</v>
      </c>
      <c r="AA125" s="12">
        <v>1.2765237999999999</v>
      </c>
      <c r="AB125" s="12">
        <v>1.3037166400000002</v>
      </c>
    </row>
  </sheetData>
  <sheetProtection algorithmName="SHA-512" hashValue="c35yy8p73JRzYEBFECQTBNWgLvLjFjSzdklyy6p80GirPJ0N/K+3uLqCnEA1hXvszNbsTyU41NAn71i9Ji/Zdw==" saltValue="OSGkMVT5yHtazjySEWnJD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200</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-178199.84354709796</v>
      </c>
      <c r="G6" s="12">
        <v>-215871.28891440795</v>
      </c>
      <c r="H6" s="12">
        <v>-301015.68287186715</v>
      </c>
      <c r="I6" s="12">
        <v>-228509.96443527483</v>
      </c>
      <c r="J6" s="12">
        <v>-214125.96543978233</v>
      </c>
      <c r="K6" s="12">
        <v>-176008.45706050092</v>
      </c>
      <c r="L6" s="12">
        <v>-31210.466384649604</v>
      </c>
      <c r="M6" s="12">
        <v>-29168.660164445468</v>
      </c>
      <c r="N6" s="12">
        <v>-5.9746039830052305E-6</v>
      </c>
      <c r="O6" s="12">
        <v>-5.5679698323362701E-6</v>
      </c>
      <c r="P6" s="12">
        <v>-5.2037101222293798E-6</v>
      </c>
      <c r="Q6" s="12">
        <v>-4.8632804867102907E-6</v>
      </c>
      <c r="R6" s="12">
        <v>-4.5571519473771402E-6</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-306512.70531431702</v>
      </c>
      <c r="G7" s="12">
        <v>-210127.75149777473</v>
      </c>
      <c r="H7" s="12">
        <v>-169611.85684941569</v>
      </c>
      <c r="I7" s="12">
        <v>-106629.2151165426</v>
      </c>
      <c r="J7" s="12">
        <v>-49958.616604622817</v>
      </c>
      <c r="K7" s="12">
        <v>-1.0638767292068358E-2</v>
      </c>
      <c r="L7" s="12">
        <v>-9.3436783985734792E-6</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4.8996320319184101E-4</v>
      </c>
      <c r="F8" s="12">
        <v>7.388920680450299E-4</v>
      </c>
      <c r="G8" s="12">
        <v>6.8860275190287608E-4</v>
      </c>
      <c r="H8" s="12">
        <v>6.4355397356175871E-4</v>
      </c>
      <c r="I8" s="12">
        <v>1.4077421973369649E-3</v>
      </c>
      <c r="J8" s="12">
        <v>1.341922886999196E-3</v>
      </c>
      <c r="K8" s="12">
        <v>2.7544284687918393E-3</v>
      </c>
      <c r="L8" s="12">
        <v>3.300422713410381E-3</v>
      </c>
      <c r="M8" s="12">
        <v>3.2487525735127409E-3</v>
      </c>
      <c r="N8" s="12">
        <v>3.8548671100926009E-3</v>
      </c>
      <c r="O8" s="12">
        <v>3.6484471513585893E-3</v>
      </c>
      <c r="P8" s="12">
        <v>721.26498909399731</v>
      </c>
      <c r="Q8" s="12">
        <v>674.0794307628787</v>
      </c>
      <c r="R8" s="12">
        <v>631.64826622360033</v>
      </c>
      <c r="S8" s="12">
        <v>588.66001168088917</v>
      </c>
      <c r="T8" s="12">
        <v>2684.139478772312</v>
      </c>
      <c r="U8" s="12">
        <v>2508.5415686472102</v>
      </c>
      <c r="V8" s="12">
        <v>2350.6365972261788</v>
      </c>
      <c r="W8" s="12">
        <v>2190.6512464468883</v>
      </c>
      <c r="X8" s="12">
        <v>2269.4994579220511</v>
      </c>
      <c r="Y8" s="12">
        <v>4935.6250620200608</v>
      </c>
      <c r="Z8" s="12">
        <v>4624.9426605399976</v>
      </c>
      <c r="AA8" s="12">
        <v>4310.1670977471576</v>
      </c>
      <c r="AB8" s="12">
        <v>4028.1935512093032</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1.6778485498643151E-3</v>
      </c>
      <c r="E10" s="12">
        <v>3.1798916973201029E-3</v>
      </c>
      <c r="F10" s="12">
        <v>5.0697103569239434E-3</v>
      </c>
      <c r="G10" s="12">
        <v>8.3607461482759424E-3</v>
      </c>
      <c r="H10" s="12">
        <v>7.8819059116306024E-3</v>
      </c>
      <c r="I10" s="12">
        <v>7.4961006534502769E-3</v>
      </c>
      <c r="J10" s="12">
        <v>7.0815885744205127E-3</v>
      </c>
      <c r="K10" s="12">
        <v>78.945623216908928</v>
      </c>
      <c r="L10" s="12">
        <v>2736.4125757097731</v>
      </c>
      <c r="M10" s="12">
        <v>2557.3951201189493</v>
      </c>
      <c r="N10" s="12">
        <v>5269.5237769401547</v>
      </c>
      <c r="O10" s="12">
        <v>4910.8777180011521</v>
      </c>
      <c r="P10" s="12">
        <v>7037.6432629520777</v>
      </c>
      <c r="Q10" s="12">
        <v>6577.2367034654926</v>
      </c>
      <c r="R10" s="12">
        <v>6163.22000739737</v>
      </c>
      <c r="S10" s="12">
        <v>5743.7487153899629</v>
      </c>
      <c r="T10" s="12">
        <v>9353.8760770398785</v>
      </c>
      <c r="U10" s="12">
        <v>8741.9402646488379</v>
      </c>
      <c r="V10" s="12">
        <v>8191.6621329851669</v>
      </c>
      <c r="W10" s="12">
        <v>10142.001332194393</v>
      </c>
      <c r="X10" s="12">
        <v>9478.5059279035831</v>
      </c>
      <c r="Y10" s="12">
        <v>8858.4175103607067</v>
      </c>
      <c r="Z10" s="12">
        <v>8300.8074188358441</v>
      </c>
      <c r="AA10" s="12">
        <v>8263.2235007081636</v>
      </c>
      <c r="AB10" s="12">
        <v>9438.8684108562702</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88479.197585264905</v>
      </c>
      <c r="E13" s="12">
        <v>177916.5155434371</v>
      </c>
      <c r="F13" s="12">
        <v>228656.62420752592</v>
      </c>
      <c r="G13" s="12">
        <v>451202.01102035504</v>
      </c>
      <c r="H13" s="12">
        <v>446384.44054275384</v>
      </c>
      <c r="I13" s="12">
        <v>419199.40885302605</v>
      </c>
      <c r="J13" s="12">
        <v>441071.38865669881</v>
      </c>
      <c r="K13" s="12">
        <v>470427.7264074494</v>
      </c>
      <c r="L13" s="12">
        <v>495062.93875830155</v>
      </c>
      <c r="M13" s="12">
        <v>527685.21170502459</v>
      </c>
      <c r="N13" s="12">
        <v>566525.86649322347</v>
      </c>
      <c r="O13" s="12">
        <v>594981.50680791028</v>
      </c>
      <c r="P13" s="12">
        <v>635461.1478058818</v>
      </c>
      <c r="Q13" s="12">
        <v>652577.34794844768</v>
      </c>
      <c r="R13" s="12">
        <v>668093.22374441009</v>
      </c>
      <c r="S13" s="12">
        <v>625046.99336273281</v>
      </c>
      <c r="T13" s="12">
        <v>594814.50548830419</v>
      </c>
      <c r="U13" s="12">
        <v>556099.72502934211</v>
      </c>
      <c r="V13" s="12">
        <v>521094.95974156394</v>
      </c>
      <c r="W13" s="12">
        <v>486621.73396714183</v>
      </c>
      <c r="X13" s="12">
        <v>463425.45559189585</v>
      </c>
      <c r="Y13" s="12">
        <v>433219.77306358557</v>
      </c>
      <c r="Z13" s="12">
        <v>407210.30969469855</v>
      </c>
      <c r="AA13" s="12">
        <v>383458.15512472996</v>
      </c>
      <c r="AB13" s="12">
        <v>359059.46793499624</v>
      </c>
    </row>
    <row r="14" spans="1:30">
      <c r="A14" s="44" t="s">
        <v>19</v>
      </c>
      <c r="B14" s="44" t="s">
        <v>8</v>
      </c>
      <c r="C14" s="12">
        <v>0</v>
      </c>
      <c r="D14" s="12">
        <v>1.2031548930735275E-2</v>
      </c>
      <c r="E14" s="12">
        <v>4653.0758320913337</v>
      </c>
      <c r="F14" s="12">
        <v>10792.558043998939</v>
      </c>
      <c r="G14" s="12">
        <v>35686.497141304208</v>
      </c>
      <c r="H14" s="12">
        <v>33351.866546255864</v>
      </c>
      <c r="I14" s="12">
        <v>31169.968960054266</v>
      </c>
      <c r="J14" s="12">
        <v>29207.915496151221</v>
      </c>
      <c r="K14" s="12">
        <v>27220.012409998468</v>
      </c>
      <c r="L14" s="12">
        <v>40654.064718069239</v>
      </c>
      <c r="M14" s="12">
        <v>44643.035069528567</v>
      </c>
      <c r="N14" s="12">
        <v>41832.89354805625</v>
      </c>
      <c r="O14" s="12">
        <v>38985.728621682014</v>
      </c>
      <c r="P14" s="12">
        <v>36435.260518008588</v>
      </c>
      <c r="Q14" s="12">
        <v>34051.645364561438</v>
      </c>
      <c r="R14" s="12">
        <v>31908.203136880289</v>
      </c>
      <c r="S14" s="12">
        <v>39049.118295605032</v>
      </c>
      <c r="T14" s="12">
        <v>47131.753355876543</v>
      </c>
      <c r="U14" s="12">
        <v>54945.06139533285</v>
      </c>
      <c r="V14" s="12">
        <v>64091.432361895073</v>
      </c>
      <c r="W14" s="12">
        <v>65670.496994505709</v>
      </c>
      <c r="X14" s="12">
        <v>72103.419152987088</v>
      </c>
      <c r="Y14" s="12">
        <v>74996.4539457512</v>
      </c>
      <c r="Z14" s="12">
        <v>73669.270800103928</v>
      </c>
      <c r="AA14" s="12">
        <v>73611.255787745351</v>
      </c>
      <c r="AB14" s="12">
        <v>78274.881334872451</v>
      </c>
    </row>
    <row r="15" spans="1:30">
      <c r="A15" s="44" t="s">
        <v>19</v>
      </c>
      <c r="B15" s="44" t="s">
        <v>91</v>
      </c>
      <c r="C15" s="12">
        <v>0</v>
      </c>
      <c r="D15" s="12">
        <v>4989.3107360156991</v>
      </c>
      <c r="E15" s="12">
        <v>7607.9928168985653</v>
      </c>
      <c r="F15" s="12">
        <v>11305.708620432986</v>
      </c>
      <c r="G15" s="12">
        <v>12180.056108178132</v>
      </c>
      <c r="H15" s="12">
        <v>14407.651348898084</v>
      </c>
      <c r="I15" s="12">
        <v>15728.19809609503</v>
      </c>
      <c r="J15" s="12">
        <v>16855.495596956556</v>
      </c>
      <c r="K15" s="12">
        <v>17678.835511582191</v>
      </c>
      <c r="L15" s="12">
        <v>18558.977498025328</v>
      </c>
      <c r="M15" s="12">
        <v>22763.916900402473</v>
      </c>
      <c r="N15" s="12">
        <v>21331.010472555336</v>
      </c>
      <c r="O15" s="12">
        <v>19879.213612751271</v>
      </c>
      <c r="P15" s="12">
        <v>18578.732397013137</v>
      </c>
      <c r="Q15" s="12">
        <v>17363.30209136353</v>
      </c>
      <c r="R15" s="12">
        <v>16270.337094677376</v>
      </c>
      <c r="S15" s="12">
        <v>15162.972294108356</v>
      </c>
      <c r="T15" s="12">
        <v>20512.956685253776</v>
      </c>
      <c r="U15" s="12">
        <v>19170.988631337685</v>
      </c>
      <c r="V15" s="12">
        <v>17964.235128022472</v>
      </c>
      <c r="W15" s="12">
        <v>25019.427225396659</v>
      </c>
      <c r="X15" s="12">
        <v>23382.645196645353</v>
      </c>
      <c r="Y15" s="12">
        <v>22380.968241721177</v>
      </c>
      <c r="Z15" s="12">
        <v>20972.157859665178</v>
      </c>
      <c r="AA15" s="12">
        <v>19544.786984176495</v>
      </c>
      <c r="AB15" s="12">
        <v>18266.15692108751</v>
      </c>
    </row>
    <row r="16" spans="1:30">
      <c r="A16" s="44" t="s">
        <v>19</v>
      </c>
      <c r="B16" s="44" t="s">
        <v>15</v>
      </c>
      <c r="C16" s="12">
        <v>0</v>
      </c>
      <c r="D16" s="12">
        <v>0</v>
      </c>
      <c r="E16" s="12">
        <v>0</v>
      </c>
      <c r="F16" s="12">
        <v>0</v>
      </c>
      <c r="G16" s="12">
        <v>25321.750740283718</v>
      </c>
      <c r="H16" s="12">
        <v>23665.189364953872</v>
      </c>
      <c r="I16" s="12">
        <v>22117.003264454863</v>
      </c>
      <c r="J16" s="12">
        <v>20724.806501440238</v>
      </c>
      <c r="K16" s="12">
        <v>19314.271146582603</v>
      </c>
      <c r="L16" s="12">
        <v>21197.735556824377</v>
      </c>
      <c r="M16" s="12">
        <v>20124.132245075481</v>
      </c>
      <c r="N16" s="12">
        <v>19123.202585524432</v>
      </c>
      <c r="O16" s="12">
        <v>18117.294050618246</v>
      </c>
      <c r="P16" s="12">
        <v>16932.051170568662</v>
      </c>
      <c r="Q16" s="12">
        <v>15824.346971240884</v>
      </c>
      <c r="R16" s="12">
        <v>14876.176190348579</v>
      </c>
      <c r="S16" s="12">
        <v>13863.698697465225</v>
      </c>
      <c r="T16" s="12">
        <v>14206.047966399023</v>
      </c>
      <c r="U16" s="12">
        <v>13276.681488206981</v>
      </c>
      <c r="V16" s="12">
        <v>12440.955420090557</v>
      </c>
      <c r="W16" s="12">
        <v>11648.889433461869</v>
      </c>
      <c r="X16" s="12">
        <v>10886.812727279867</v>
      </c>
      <c r="Y16" s="12">
        <v>10174.591408992965</v>
      </c>
      <c r="Z16" s="12">
        <v>9534.1322593263158</v>
      </c>
      <c r="AA16" s="12">
        <v>8885.2352690371918</v>
      </c>
      <c r="AB16" s="12">
        <v>8303.9583342948808</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93468.522030678083</v>
      </c>
      <c r="E18" s="26">
        <v>190177.58786228189</v>
      </c>
      <c r="F18" s="26">
        <v>-233957.65218085473</v>
      </c>
      <c r="G18" s="26">
        <v>98391.283647287302</v>
      </c>
      <c r="H18" s="26">
        <v>47181.616607038683</v>
      </c>
      <c r="I18" s="26">
        <v>153075.40852565569</v>
      </c>
      <c r="J18" s="26">
        <v>243775.03263035312</v>
      </c>
      <c r="K18" s="26">
        <v>358711.32615398982</v>
      </c>
      <c r="L18" s="26">
        <v>546999.66601335967</v>
      </c>
      <c r="M18" s="26">
        <v>588605.03412445728</v>
      </c>
      <c r="N18" s="26">
        <v>654082.50072519213</v>
      </c>
      <c r="O18" s="26">
        <v>676874.62445384206</v>
      </c>
      <c r="P18" s="26">
        <v>715166.10013831453</v>
      </c>
      <c r="Q18" s="26">
        <v>727067.9585049788</v>
      </c>
      <c r="R18" s="26">
        <v>737942.80843538011</v>
      </c>
      <c r="S18" s="26">
        <v>699455.19137698237</v>
      </c>
      <c r="T18" s="26">
        <v>688703.27905164566</v>
      </c>
      <c r="U18" s="26">
        <v>654742.93837751553</v>
      </c>
      <c r="V18" s="26">
        <v>626133.88138178352</v>
      </c>
      <c r="W18" s="26">
        <v>601293.20019914734</v>
      </c>
      <c r="X18" s="26">
        <v>581546.33805463382</v>
      </c>
      <c r="Y18" s="26">
        <v>554565.82923243172</v>
      </c>
      <c r="Z18" s="26">
        <v>524311.62069316988</v>
      </c>
      <c r="AA18" s="26">
        <v>498072.82376414433</v>
      </c>
      <c r="AB18" s="26">
        <v>477371.5264873167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-40761.410604023957</v>
      </c>
      <c r="G21" s="12">
        <v>-87786.975046176551</v>
      </c>
      <c r="H21" s="12">
        <v>-129294.66250948176</v>
      </c>
      <c r="I21" s="12">
        <v>-120836.13315277547</v>
      </c>
      <c r="J21" s="12">
        <v>-113229.87045791147</v>
      </c>
      <c r="K21" s="12">
        <v>-105523.39613175031</v>
      </c>
      <c r="L21" s="12">
        <v>-6.8222669732507203E-6</v>
      </c>
      <c r="M21" s="12">
        <v>-6.3759504405145202E-6</v>
      </c>
      <c r="N21" s="12">
        <v>-5.9746039830052305E-6</v>
      </c>
      <c r="O21" s="12">
        <v>-5.5679698323362701E-6</v>
      </c>
      <c r="P21" s="12">
        <v>-5.2037101222293798E-6</v>
      </c>
      <c r="Q21" s="12">
        <v>-4.8632804867102907E-6</v>
      </c>
      <c r="R21" s="12">
        <v>-4.5571519473771402E-6</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1.5167323146019E-4</v>
      </c>
      <c r="F23" s="12">
        <v>2.38149974862567E-4</v>
      </c>
      <c r="G23" s="12">
        <v>2.21941383793513E-4</v>
      </c>
      <c r="H23" s="12">
        <v>2.07421853954856E-4</v>
      </c>
      <c r="I23" s="12">
        <v>3.7884606751816002E-4</v>
      </c>
      <c r="J23" s="12">
        <v>3.5874173295103302E-4</v>
      </c>
      <c r="K23" s="12">
        <v>3.80735764474698E-4</v>
      </c>
      <c r="L23" s="12">
        <v>6.9372972604141907E-4</v>
      </c>
      <c r="M23" s="12">
        <v>8.0743670900166502E-4</v>
      </c>
      <c r="N23" s="12">
        <v>7.5724798028092496E-4</v>
      </c>
      <c r="O23" s="12">
        <v>7.5851693298357602E-4</v>
      </c>
      <c r="P23" s="12">
        <v>1.62082029821271E-3</v>
      </c>
      <c r="Q23" s="12">
        <v>1.5161461406137699E-3</v>
      </c>
      <c r="R23" s="12">
        <v>1.42294640776054E-3</v>
      </c>
      <c r="S23" s="12">
        <v>3.3195328542959699E-3</v>
      </c>
      <c r="T23" s="12">
        <v>6.5994732807912702E-3</v>
      </c>
      <c r="U23" s="12">
        <v>6.1677320364048101E-3</v>
      </c>
      <c r="V23" s="12">
        <v>5.7794922866181197E-3</v>
      </c>
      <c r="W23" s="12">
        <v>5.3861375230301496E-3</v>
      </c>
      <c r="X23" s="12">
        <v>5.0337733846074501E-3</v>
      </c>
      <c r="Y23" s="12">
        <v>4.7060408901958804E-3</v>
      </c>
      <c r="Z23" s="12">
        <v>4.41050304980708E-3</v>
      </c>
      <c r="AA23" s="12">
        <v>4.1107318891437407E-3</v>
      </c>
      <c r="AB23" s="12">
        <v>3.8431160388027303E-3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6.6655770526620093E-4</v>
      </c>
      <c r="E25" s="12">
        <v>9.8355573268849202E-4</v>
      </c>
      <c r="F25" s="12">
        <v>9.9464397552790512E-4</v>
      </c>
      <c r="G25" s="12">
        <v>1.2915008245173931E-3</v>
      </c>
      <c r="H25" s="12">
        <v>1.2080004850567399E-3</v>
      </c>
      <c r="I25" s="12">
        <v>1.1320694251408829E-3</v>
      </c>
      <c r="J25" s="12">
        <v>1.062530376061817E-3</v>
      </c>
      <c r="K25" s="12">
        <v>9.9295654697682096E-4</v>
      </c>
      <c r="L25" s="12">
        <v>9.5339168641322188E-4</v>
      </c>
      <c r="M25" s="12">
        <v>9.8675398136548794E-4</v>
      </c>
      <c r="N25" s="12">
        <v>1.116286916375127E-3</v>
      </c>
      <c r="O25" s="12">
        <v>1.043995731832044E-3</v>
      </c>
      <c r="P25" s="12">
        <v>2.0342283922305821E-3</v>
      </c>
      <c r="Q25" s="12">
        <v>1.90280066837137E-3</v>
      </c>
      <c r="R25" s="12">
        <v>1.7876096584649331E-3</v>
      </c>
      <c r="S25" s="12">
        <v>1.686249212200653E-3</v>
      </c>
      <c r="T25" s="12">
        <v>5.7693300528447747E-2</v>
      </c>
      <c r="U25" s="12">
        <v>5.392011939556976E-2</v>
      </c>
      <c r="V25" s="12">
        <v>5.0537939246605518E-2</v>
      </c>
      <c r="W25" s="12">
        <v>4.7231744381135247E-2</v>
      </c>
      <c r="X25" s="12">
        <v>4.4143421959977225E-2</v>
      </c>
      <c r="Y25" s="12">
        <v>4.1259661622106036E-2</v>
      </c>
      <c r="Z25" s="12">
        <v>3.8670975851600085E-2</v>
      </c>
      <c r="AA25" s="12">
        <v>3.6052033875287784E-2</v>
      </c>
      <c r="AB25" s="12">
        <v>6.133488046823244E-2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73576.608582198707</v>
      </c>
      <c r="E28" s="12">
        <v>92275.37613300157</v>
      </c>
      <c r="F28" s="12">
        <v>104345.41800812715</v>
      </c>
      <c r="G28" s="12">
        <v>125759.88178754706</v>
      </c>
      <c r="H28" s="12">
        <v>117532.5997776708</v>
      </c>
      <c r="I28" s="12">
        <v>109843.55116349044</v>
      </c>
      <c r="J28" s="12">
        <v>102929.23767391607</v>
      </c>
      <c r="K28" s="12">
        <v>95923.828903796442</v>
      </c>
      <c r="L28" s="12">
        <v>89648.438652961879</v>
      </c>
      <c r="M28" s="12">
        <v>83783.588078793982</v>
      </c>
      <c r="N28" s="12">
        <v>78509.669869737743</v>
      </c>
      <c r="O28" s="12">
        <v>73166.269328060138</v>
      </c>
      <c r="P28" s="12">
        <v>83635.073541690479</v>
      </c>
      <c r="Q28" s="12">
        <v>78163.620364127797</v>
      </c>
      <c r="R28" s="12">
        <v>74631.058125072872</v>
      </c>
      <c r="S28" s="12">
        <v>70135.537514056545</v>
      </c>
      <c r="T28" s="12">
        <v>67724.158064996955</v>
      </c>
      <c r="U28" s="12">
        <v>63491.921720144332</v>
      </c>
      <c r="V28" s="12">
        <v>59495.301152726999</v>
      </c>
      <c r="W28" s="12">
        <v>55446.025867786368</v>
      </c>
      <c r="X28" s="12">
        <v>55182.671390478317</v>
      </c>
      <c r="Y28" s="12">
        <v>51684.436945781352</v>
      </c>
      <c r="Z28" s="12">
        <v>48771.571621117328</v>
      </c>
      <c r="AA28" s="12">
        <v>46554.708643491649</v>
      </c>
      <c r="AB28" s="12">
        <v>43773.284092791851</v>
      </c>
      <c r="AC28" s="34"/>
      <c r="AD28" s="34"/>
    </row>
    <row r="29" spans="1:30">
      <c r="A29" s="44" t="s">
        <v>25</v>
      </c>
      <c r="B29" s="44" t="s">
        <v>8</v>
      </c>
      <c r="C29" s="12">
        <v>0</v>
      </c>
      <c r="D29" s="12">
        <v>3.1608474536019885E-3</v>
      </c>
      <c r="E29" s="12">
        <v>4653.0547350762035</v>
      </c>
      <c r="F29" s="12">
        <v>6933.4002696811585</v>
      </c>
      <c r="G29" s="12">
        <v>30449.129062030453</v>
      </c>
      <c r="H29" s="12">
        <v>28457.129956588418</v>
      </c>
      <c r="I29" s="12">
        <v>26595.448550151661</v>
      </c>
      <c r="J29" s="12">
        <v>24921.346914472637</v>
      </c>
      <c r="K29" s="12">
        <v>23225.189183362869</v>
      </c>
      <c r="L29" s="12">
        <v>21705.78431873957</v>
      </c>
      <c r="M29" s="12">
        <v>20285.779775778636</v>
      </c>
      <c r="N29" s="12">
        <v>19008.852374179209</v>
      </c>
      <c r="O29" s="12">
        <v>17715.101604130963</v>
      </c>
      <c r="P29" s="12">
        <v>16556.169743677805</v>
      </c>
      <c r="Q29" s="12">
        <v>15473.055838608452</v>
      </c>
      <c r="R29" s="12">
        <v>14499.075271086083</v>
      </c>
      <c r="S29" s="12">
        <v>20190.588864263664</v>
      </c>
      <c r="T29" s="12">
        <v>29297.061312618025</v>
      </c>
      <c r="U29" s="12">
        <v>35423.533377191314</v>
      </c>
      <c r="V29" s="12">
        <v>37951.227757984481</v>
      </c>
      <c r="W29" s="12">
        <v>36305.056098884357</v>
      </c>
      <c r="X29" s="12">
        <v>41312.749148255622</v>
      </c>
      <c r="Y29" s="12">
        <v>43517.733635966018</v>
      </c>
      <c r="Z29" s="12">
        <v>41524.197975409697</v>
      </c>
      <c r="AA29" s="12">
        <v>39974.645706652147</v>
      </c>
      <c r="AB29" s="12">
        <v>38576.116821877673</v>
      </c>
      <c r="AC29" s="34"/>
      <c r="AD29" s="34"/>
    </row>
    <row r="30" spans="1:30">
      <c r="A30" s="44" t="s">
        <v>25</v>
      </c>
      <c r="B30" s="44" t="s">
        <v>91</v>
      </c>
      <c r="C30" s="12">
        <v>0</v>
      </c>
      <c r="D30" s="12">
        <v>4989.2867617694874</v>
      </c>
      <c r="E30" s="12">
        <v>7607.9116744421653</v>
      </c>
      <c r="F30" s="12">
        <v>7129.0170526164356</v>
      </c>
      <c r="G30" s="12">
        <v>6643.8130453648882</v>
      </c>
      <c r="H30" s="12">
        <v>6209.1710694403691</v>
      </c>
      <c r="I30" s="12">
        <v>5802.9636157256336</v>
      </c>
      <c r="J30" s="12">
        <v>5437.68492042856</v>
      </c>
      <c r="K30" s="12">
        <v>5067.5937242912778</v>
      </c>
      <c r="L30" s="12">
        <v>4736.0689132861298</v>
      </c>
      <c r="M30" s="12">
        <v>4426.23264590493</v>
      </c>
      <c r="N30" s="12">
        <v>4147.6149545819644</v>
      </c>
      <c r="O30" s="12">
        <v>3865.3265177655499</v>
      </c>
      <c r="P30" s="12">
        <v>3612.4580892925728</v>
      </c>
      <c r="Q30" s="12">
        <v>3376.1290962255543</v>
      </c>
      <c r="R30" s="12">
        <v>3163.6122394932454</v>
      </c>
      <c r="S30" s="12">
        <v>2948.2956985119422</v>
      </c>
      <c r="T30" s="12">
        <v>4811.0482220412678</v>
      </c>
      <c r="U30" s="12">
        <v>4496.3068253036163</v>
      </c>
      <c r="V30" s="12">
        <v>4213.2782026313098</v>
      </c>
      <c r="W30" s="12">
        <v>10910.561626438139</v>
      </c>
      <c r="X30" s="12">
        <v>10196.787197020123</v>
      </c>
      <c r="Y30" s="12">
        <v>9529.7101440223905</v>
      </c>
      <c r="Z30" s="12">
        <v>8929.8457666431586</v>
      </c>
      <c r="AA30" s="12">
        <v>8322.0767178574606</v>
      </c>
      <c r="AB30" s="12">
        <v>7777.6418528785644</v>
      </c>
      <c r="AC30" s="34"/>
      <c r="AD30" s="34"/>
    </row>
    <row r="31" spans="1:30">
      <c r="A31" s="44" t="s">
        <v>25</v>
      </c>
      <c r="B31" s="44" t="s">
        <v>15</v>
      </c>
      <c r="C31" s="12">
        <v>0</v>
      </c>
      <c r="D31" s="12">
        <v>0</v>
      </c>
      <c r="E31" s="12">
        <v>0</v>
      </c>
      <c r="F31" s="12">
        <v>0</v>
      </c>
      <c r="G31" s="12">
        <v>21298.894594965888</v>
      </c>
      <c r="H31" s="12">
        <v>19905.509018351695</v>
      </c>
      <c r="I31" s="12">
        <v>18603.279453145788</v>
      </c>
      <c r="J31" s="12">
        <v>17432.260268064805</v>
      </c>
      <c r="K31" s="12">
        <v>16245.81304273832</v>
      </c>
      <c r="L31" s="12">
        <v>15183.002847013071</v>
      </c>
      <c r="M31" s="12">
        <v>14189.722288779343</v>
      </c>
      <c r="N31" s="12">
        <v>13296.522953590911</v>
      </c>
      <c r="O31" s="12">
        <v>12391.555815453741</v>
      </c>
      <c r="P31" s="12">
        <v>11580.893331002018</v>
      </c>
      <c r="Q31" s="12">
        <v>10823.264800425364</v>
      </c>
      <c r="R31" s="12">
        <v>10141.973617476702</v>
      </c>
      <c r="S31" s="12">
        <v>9451.7065115824043</v>
      </c>
      <c r="T31" s="12">
        <v>8833.3775605334813</v>
      </c>
      <c r="U31" s="12">
        <v>8255.4930926383222</v>
      </c>
      <c r="V31" s="12">
        <v>7735.8352539338675</v>
      </c>
      <c r="W31" s="12">
        <v>7209.3325475273141</v>
      </c>
      <c r="X31" s="12">
        <v>6737.6939911235959</v>
      </c>
      <c r="Y31" s="12">
        <v>6296.9102795232029</v>
      </c>
      <c r="Z31" s="12">
        <v>5900.5391658274384</v>
      </c>
      <c r="AA31" s="12">
        <v>5498.9459459453446</v>
      </c>
      <c r="AB31" s="12">
        <v>5139.2018348261854</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78565.899171373356</v>
      </c>
      <c r="E33" s="26">
        <v>104536.3436777489</v>
      </c>
      <c r="F33" s="26">
        <v>77646.425959194719</v>
      </c>
      <c r="G33" s="26">
        <v>96364.744957173942</v>
      </c>
      <c r="H33" s="26">
        <v>42809.748727991857</v>
      </c>
      <c r="I33" s="26">
        <v>40009.111140653564</v>
      </c>
      <c r="J33" s="26">
        <v>37490.660740242703</v>
      </c>
      <c r="K33" s="26">
        <v>34939.030096130911</v>
      </c>
      <c r="L33" s="26">
        <v>131273.29637229981</v>
      </c>
      <c r="M33" s="26">
        <v>122685.32457707163</v>
      </c>
      <c r="N33" s="26">
        <v>114962.66201965013</v>
      </c>
      <c r="O33" s="26">
        <v>107138.25506235509</v>
      </c>
      <c r="P33" s="26">
        <v>115384.59835550786</v>
      </c>
      <c r="Q33" s="26">
        <v>107836.07351347071</v>
      </c>
      <c r="R33" s="26">
        <v>102435.72245912782</v>
      </c>
      <c r="S33" s="26">
        <v>102726.13359419662</v>
      </c>
      <c r="T33" s="26">
        <v>110665.70945296354</v>
      </c>
      <c r="U33" s="26">
        <v>111667.31510312902</v>
      </c>
      <c r="V33" s="26">
        <v>109395.69868470819</v>
      </c>
      <c r="W33" s="26">
        <v>109871.02875851809</v>
      </c>
      <c r="X33" s="26">
        <v>113429.950904073</v>
      </c>
      <c r="Y33" s="26">
        <v>111028.83697099547</v>
      </c>
      <c r="Z33" s="26">
        <v>105126.19761047652</v>
      </c>
      <c r="AA33" s="26">
        <v>100350.41717671236</v>
      </c>
      <c r="AB33" s="26">
        <v>95266.309780370779</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-137438.432943074</v>
      </c>
      <c r="G36" s="12">
        <v>-128084.3138682314</v>
      </c>
      <c r="H36" s="12">
        <v>-171721.0203623854</v>
      </c>
      <c r="I36" s="12">
        <v>-107673.83128249935</v>
      </c>
      <c r="J36" s="12">
        <v>-100896.09498187086</v>
      </c>
      <c r="K36" s="12">
        <v>-70485.060928750594</v>
      </c>
      <c r="L36" s="12">
        <v>-31210.466377827339</v>
      </c>
      <c r="M36" s="12">
        <v>-29168.660158069517</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1.23067495597686E-4</v>
      </c>
      <c r="F38" s="12">
        <v>1.99861015134318E-4</v>
      </c>
      <c r="G38" s="12">
        <v>1.8625838734975599E-4</v>
      </c>
      <c r="H38" s="12">
        <v>1.7407325915689601E-4</v>
      </c>
      <c r="I38" s="12">
        <v>2.7996772415550504E-4</v>
      </c>
      <c r="J38" s="12">
        <v>2.8010896232541998E-4</v>
      </c>
      <c r="K38" s="12">
        <v>3.0498848628728796E-4</v>
      </c>
      <c r="L38" s="12">
        <v>5.2809598743759406E-4</v>
      </c>
      <c r="M38" s="12">
        <v>4.9536253404419705E-4</v>
      </c>
      <c r="N38" s="12">
        <v>1.2741575726024198E-3</v>
      </c>
      <c r="O38" s="12">
        <v>1.1905742493691601E-3</v>
      </c>
      <c r="P38" s="12">
        <v>721.25485590418305</v>
      </c>
      <c r="Q38" s="12">
        <v>674.06995860121003</v>
      </c>
      <c r="R38" s="12">
        <v>631.63933088654005</v>
      </c>
      <c r="S38" s="12">
        <v>588.64969021046602</v>
      </c>
      <c r="T38" s="12">
        <v>2684.1262855935897</v>
      </c>
      <c r="U38" s="12">
        <v>2508.52923817382</v>
      </c>
      <c r="V38" s="12">
        <v>2350.62504291814</v>
      </c>
      <c r="W38" s="12">
        <v>2190.6404785300897</v>
      </c>
      <c r="X38" s="12">
        <v>2269.4893940853699</v>
      </c>
      <c r="Y38" s="12">
        <v>4935.6156067149095</v>
      </c>
      <c r="Z38" s="12">
        <v>4624.9337941971298</v>
      </c>
      <c r="AA38" s="12">
        <v>4310.1587981932998</v>
      </c>
      <c r="AB38" s="12">
        <v>4028.1857928113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2.56948910389344E-4</v>
      </c>
      <c r="E40" s="12">
        <v>5.4800072825068901E-4</v>
      </c>
      <c r="F40" s="12">
        <v>6.1993154141615995E-4</v>
      </c>
      <c r="G40" s="12">
        <v>2.9975159045644347E-3</v>
      </c>
      <c r="H40" s="12">
        <v>2.8035457775407481E-3</v>
      </c>
      <c r="I40" s="12">
        <v>2.6231195431953062E-3</v>
      </c>
      <c r="J40" s="12">
        <v>2.459843084972658E-3</v>
      </c>
      <c r="K40" s="12">
        <v>2.294623545569135E-3</v>
      </c>
      <c r="L40" s="12">
        <v>2662.6336339613567</v>
      </c>
      <c r="M40" s="12">
        <v>2488.4426534975373</v>
      </c>
      <c r="N40" s="12">
        <v>5192.9149785439586</v>
      </c>
      <c r="O40" s="12">
        <v>4839.4829250802077</v>
      </c>
      <c r="P40" s="12">
        <v>4821.8765308662068</v>
      </c>
      <c r="Q40" s="12">
        <v>4506.4266635477406</v>
      </c>
      <c r="R40" s="12">
        <v>4222.760976948447</v>
      </c>
      <c r="S40" s="12">
        <v>3935.3580306601616</v>
      </c>
      <c r="T40" s="12">
        <v>3677.9047486696372</v>
      </c>
      <c r="U40" s="12">
        <v>3437.2941579527637</v>
      </c>
      <c r="V40" s="12">
        <v>3220.9270756472943</v>
      </c>
      <c r="W40" s="12">
        <v>3548.0928337841465</v>
      </c>
      <c r="X40" s="12">
        <v>3315.9746164983862</v>
      </c>
      <c r="Y40" s="12">
        <v>3099.0424413878031</v>
      </c>
      <c r="Z40" s="12">
        <v>2903.9672584657046</v>
      </c>
      <c r="AA40" s="12">
        <v>3233.6945168656857</v>
      </c>
      <c r="AB40" s="12">
        <v>4738.3461164142136</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14902.569088745508</v>
      </c>
      <c r="E43" s="12">
        <v>72149.195934170377</v>
      </c>
      <c r="F43" s="12">
        <v>81111.25317903659</v>
      </c>
      <c r="G43" s="12">
        <v>114759.70034987401</v>
      </c>
      <c r="H43" s="12">
        <v>107252.05638659793</v>
      </c>
      <c r="I43" s="12">
        <v>100235.56668852839</v>
      </c>
      <c r="J43" s="12">
        <v>93926.046251975204</v>
      </c>
      <c r="K43" s="12">
        <v>87533.398613402431</v>
      </c>
      <c r="L43" s="12">
        <v>81806.914655367698</v>
      </c>
      <c r="M43" s="12">
        <v>89808.138526545037</v>
      </c>
      <c r="N43" s="12">
        <v>84154.992660486183</v>
      </c>
      <c r="O43" s="12">
        <v>78427.367261640087</v>
      </c>
      <c r="P43" s="12">
        <v>73452.419852089311</v>
      </c>
      <c r="Q43" s="12">
        <v>68647.12143101501</v>
      </c>
      <c r="R43" s="12">
        <v>64325.996499787354</v>
      </c>
      <c r="S43" s="12">
        <v>59947.941502054433</v>
      </c>
      <c r="T43" s="12">
        <v>60236.469900333155</v>
      </c>
      <c r="U43" s="12">
        <v>56295.768144497444</v>
      </c>
      <c r="V43" s="12">
        <v>52752.122917908098</v>
      </c>
      <c r="W43" s="12">
        <v>49161.791477654922</v>
      </c>
      <c r="X43" s="12">
        <v>47381.276934269532</v>
      </c>
      <c r="Y43" s="12">
        <v>44281.58015356987</v>
      </c>
      <c r="Z43" s="12">
        <v>41494.191611197646</v>
      </c>
      <c r="AA43" s="12">
        <v>40129.147618572111</v>
      </c>
      <c r="AB43" s="12">
        <v>37503.876748552662</v>
      </c>
      <c r="AC43" s="34"/>
      <c r="AD43" s="34"/>
    </row>
    <row r="44" spans="1:30">
      <c r="A44" s="44" t="s">
        <v>26</v>
      </c>
      <c r="B44" s="44" t="s">
        <v>8</v>
      </c>
      <c r="C44" s="12">
        <v>0</v>
      </c>
      <c r="D44" s="12">
        <v>4.0264728680691362E-3</v>
      </c>
      <c r="E44" s="12">
        <v>6.4496579851587655E-3</v>
      </c>
      <c r="F44" s="12">
        <v>1.5788244421116628E-2</v>
      </c>
      <c r="G44" s="12">
        <v>223.12833176362997</v>
      </c>
      <c r="H44" s="12">
        <v>208.5311511228814</v>
      </c>
      <c r="I44" s="12">
        <v>194.88892622878529</v>
      </c>
      <c r="J44" s="12">
        <v>182.62126811577767</v>
      </c>
      <c r="K44" s="12">
        <v>170.19198700995238</v>
      </c>
      <c r="L44" s="12">
        <v>15373.857768638672</v>
      </c>
      <c r="M44" s="12">
        <v>21016.673348820594</v>
      </c>
      <c r="N44" s="12">
        <v>19693.738473980691</v>
      </c>
      <c r="O44" s="12">
        <v>18353.374065087144</v>
      </c>
      <c r="P44" s="12">
        <v>17152.686060446886</v>
      </c>
      <c r="Q44" s="12">
        <v>16030.54772183657</v>
      </c>
      <c r="R44" s="12">
        <v>15021.474127419926</v>
      </c>
      <c r="S44" s="12">
        <v>16633.380235528588</v>
      </c>
      <c r="T44" s="12">
        <v>15545.216984900488</v>
      </c>
      <c r="U44" s="12">
        <v>16573.459511505818</v>
      </c>
      <c r="V44" s="12">
        <v>20816.875528733461</v>
      </c>
      <c r="W44" s="12">
        <v>20496.619481461516</v>
      </c>
      <c r="X44" s="12">
        <v>20532.531062196482</v>
      </c>
      <c r="Y44" s="12">
        <v>19189.281676797757</v>
      </c>
      <c r="Z44" s="12">
        <v>20629.21643706215</v>
      </c>
      <c r="AA44" s="12">
        <v>22388.068731647643</v>
      </c>
      <c r="AB44" s="12">
        <v>29090.800448101141</v>
      </c>
      <c r="AC44" s="34"/>
      <c r="AD44" s="34"/>
    </row>
    <row r="45" spans="1:30">
      <c r="A45" s="44" t="s">
        <v>26</v>
      </c>
      <c r="B45" s="44" t="s">
        <v>91</v>
      </c>
      <c r="C45" s="12">
        <v>0</v>
      </c>
      <c r="D45" s="12">
        <v>6.9205706719339087E-3</v>
      </c>
      <c r="E45" s="12">
        <v>2.457497126554635E-2</v>
      </c>
      <c r="F45" s="12">
        <v>2.303647049419014E-2</v>
      </c>
      <c r="G45" s="12">
        <v>2.4964160789125518E-2</v>
      </c>
      <c r="H45" s="12">
        <v>2.3332059266359863E-2</v>
      </c>
      <c r="I45" s="12">
        <v>2.1807717023765189E-2</v>
      </c>
      <c r="J45" s="12">
        <v>2.0439897374917738E-2</v>
      </c>
      <c r="K45" s="12">
        <v>1.9057623410776083E-2</v>
      </c>
      <c r="L45" s="12">
        <v>1.8580145636041979E-2</v>
      </c>
      <c r="M45" s="12">
        <v>1.8850356587632497E-2</v>
      </c>
      <c r="N45" s="12">
        <v>2.4957421161578321E-2</v>
      </c>
      <c r="O45" s="12">
        <v>2.3281811569799998E-2</v>
      </c>
      <c r="P45" s="12">
        <v>3.4646753509834614E-2</v>
      </c>
      <c r="Q45" s="12">
        <v>3.2412997129177799E-2</v>
      </c>
      <c r="R45" s="12">
        <v>3.0410036606816335E-2</v>
      </c>
      <c r="S45" s="12">
        <v>2.8403154030272076E-2</v>
      </c>
      <c r="T45" s="12">
        <v>2273.0991937194799</v>
      </c>
      <c r="U45" s="12">
        <v>2124.391855972789</v>
      </c>
      <c r="V45" s="12">
        <v>1990.6689584859291</v>
      </c>
      <c r="W45" s="12">
        <v>2136.5097760292524</v>
      </c>
      <c r="X45" s="12">
        <v>1996.7382489703662</v>
      </c>
      <c r="Y45" s="12">
        <v>2394.1353393695463</v>
      </c>
      <c r="Z45" s="12">
        <v>2243.4319552040129</v>
      </c>
      <c r="AA45" s="12">
        <v>2090.7430714488182</v>
      </c>
      <c r="AB45" s="12">
        <v>1953.9655731904902</v>
      </c>
      <c r="AC45" s="34"/>
      <c r="AD45" s="34"/>
    </row>
    <row r="46" spans="1:30">
      <c r="A46" s="44" t="s">
        <v>26</v>
      </c>
      <c r="B46" s="44" t="s">
        <v>15</v>
      </c>
      <c r="C46" s="12">
        <v>0</v>
      </c>
      <c r="D46" s="12">
        <v>0</v>
      </c>
      <c r="E46" s="12">
        <v>0</v>
      </c>
      <c r="F46" s="12">
        <v>0</v>
      </c>
      <c r="G46" s="12">
        <v>0.12056558470906287</v>
      </c>
      <c r="H46" s="12">
        <v>0.11271827190537384</v>
      </c>
      <c r="I46" s="12">
        <v>0.10535353866613929</v>
      </c>
      <c r="J46" s="12">
        <v>9.8727737371614929E-2</v>
      </c>
      <c r="K46" s="12">
        <v>9.2016766966049685E-2</v>
      </c>
      <c r="L46" s="12">
        <v>8.6020187730464409E-2</v>
      </c>
      <c r="M46" s="12">
        <v>8.0440750617257986E-2</v>
      </c>
      <c r="N46" s="12">
        <v>7.5626911132464267E-2</v>
      </c>
      <c r="O46" s="12">
        <v>7.0493268864709954E-2</v>
      </c>
      <c r="P46" s="12">
        <v>6.6092585228194792E-2</v>
      </c>
      <c r="Q46" s="12">
        <v>6.178406092586354E-2</v>
      </c>
      <c r="R46" s="12">
        <v>5.7927233776486856E-2</v>
      </c>
      <c r="S46" s="12">
        <v>5.403008954859459E-2</v>
      </c>
      <c r="T46" s="12">
        <v>5.3916514778418571E-2</v>
      </c>
      <c r="U46" s="12">
        <v>5.0464200889708447E-2</v>
      </c>
      <c r="V46" s="12">
        <v>4.7350710281121138E-2</v>
      </c>
      <c r="W46" s="12">
        <v>5.0319474686577916E-2</v>
      </c>
      <c r="X46" s="12">
        <v>4.7100558949579416E-2</v>
      </c>
      <c r="Y46" s="12">
        <v>4.4058562677515983E-2</v>
      </c>
      <c r="Z46" s="12">
        <v>4.1310772533912118E-2</v>
      </c>
      <c r="AA46" s="12">
        <v>3.8584225360337933E-2</v>
      </c>
      <c r="AB46" s="12">
        <v>3.6108834169293752E-2</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14902.580292737957</v>
      </c>
      <c r="E48" s="26">
        <v>72149.227629867848</v>
      </c>
      <c r="F48" s="26">
        <v>-56327.14011952994</v>
      </c>
      <c r="G48" s="26">
        <v>-13101.336473073978</v>
      </c>
      <c r="H48" s="26">
        <v>-64260.293796714381</v>
      </c>
      <c r="I48" s="26">
        <v>-7243.2456033992185</v>
      </c>
      <c r="J48" s="26">
        <v>-6787.3055541930862</v>
      </c>
      <c r="K48" s="26">
        <v>17218.643345664186</v>
      </c>
      <c r="L48" s="26">
        <v>68633.044808569757</v>
      </c>
      <c r="M48" s="26">
        <v>84144.694157263395</v>
      </c>
      <c r="N48" s="26">
        <v>109041.74797150069</v>
      </c>
      <c r="O48" s="26">
        <v>101620.31921746214</v>
      </c>
      <c r="P48" s="26">
        <v>96148.338038645321</v>
      </c>
      <c r="Q48" s="26">
        <v>89858.259972058571</v>
      </c>
      <c r="R48" s="26">
        <v>84201.959272312655</v>
      </c>
      <c r="S48" s="26">
        <v>81105.411891697237</v>
      </c>
      <c r="T48" s="26">
        <v>84416.871029731119</v>
      </c>
      <c r="U48" s="26">
        <v>80939.493372303521</v>
      </c>
      <c r="V48" s="26">
        <v>81131.266874403213</v>
      </c>
      <c r="W48" s="26">
        <v>77533.704366934617</v>
      </c>
      <c r="X48" s="26">
        <v>75496.057356579069</v>
      </c>
      <c r="Y48" s="26">
        <v>73899.699276402564</v>
      </c>
      <c r="Z48" s="26">
        <v>71895.782366899177</v>
      </c>
      <c r="AA48" s="26">
        <v>72151.851320952919</v>
      </c>
      <c r="AB48" s="26">
        <v>77315.210787903983</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-306512.70531431702</v>
      </c>
      <c r="G52" s="12">
        <v>-210127.75149777473</v>
      </c>
      <c r="H52" s="12">
        <v>-169611.85684941569</v>
      </c>
      <c r="I52" s="12">
        <v>-106629.2151165426</v>
      </c>
      <c r="J52" s="12">
        <v>-49958.616604622817</v>
      </c>
      <c r="K52" s="12">
        <v>-1.0638767292068358E-2</v>
      </c>
      <c r="L52" s="12">
        <v>-9.3436783985734792E-6</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2.54318277118723E-4</v>
      </c>
      <c r="E55" s="12">
        <v>5.4935086565534991E-4</v>
      </c>
      <c r="F55" s="12">
        <v>1.6837177149096139E-3</v>
      </c>
      <c r="G55" s="12">
        <v>2.2314801106894178E-3</v>
      </c>
      <c r="H55" s="12">
        <v>2.0854954299699912E-3</v>
      </c>
      <c r="I55" s="12">
        <v>1.9531072218192543E-3</v>
      </c>
      <c r="J55" s="12">
        <v>1.8316602490277001E-3</v>
      </c>
      <c r="K55" s="12">
        <v>2.0717932430190798E-3</v>
      </c>
      <c r="L55" s="12">
        <v>1.937904745831117E-3</v>
      </c>
      <c r="M55" s="12">
        <v>1.8139546944918998E-3</v>
      </c>
      <c r="N55" s="12">
        <v>1.704919544522355E-3</v>
      </c>
      <c r="O55" s="12">
        <v>1.591052659967311E-3</v>
      </c>
      <c r="P55" s="12">
        <v>2.0022726197579089E-3</v>
      </c>
      <c r="Q55" s="12">
        <v>1.8723765651849158E-3</v>
      </c>
      <c r="R55" s="12">
        <v>1.759691651148732E-3</v>
      </c>
      <c r="S55" s="12">
        <v>1.6462817749880419E-3</v>
      </c>
      <c r="T55" s="12">
        <v>1776.1203008767504</v>
      </c>
      <c r="U55" s="12">
        <v>1659.925515214032</v>
      </c>
      <c r="V55" s="12">
        <v>1555.438326733984</v>
      </c>
      <c r="W55" s="12">
        <v>3411.0580097392135</v>
      </c>
      <c r="X55" s="12">
        <v>3187.9046820237809</v>
      </c>
      <c r="Y55" s="12">
        <v>2979.3501717339182</v>
      </c>
      <c r="Z55" s="12">
        <v>2791.8092491198604</v>
      </c>
      <c r="AA55" s="12">
        <v>2601.797501328715</v>
      </c>
      <c r="AB55" s="12">
        <v>2431.5864527490662</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6.6718178303547E-3</v>
      </c>
      <c r="E58" s="12">
        <v>1.3955405169613159E-2</v>
      </c>
      <c r="F58" s="12">
        <v>20119.775156295877</v>
      </c>
      <c r="G58" s="12">
        <v>168222.68990450533</v>
      </c>
      <c r="H58" s="12">
        <v>176013.9673812344</v>
      </c>
      <c r="I58" s="12">
        <v>164499.03700758345</v>
      </c>
      <c r="J58" s="12">
        <v>200410.28804488384</v>
      </c>
      <c r="K58" s="12">
        <v>244288.45954920581</v>
      </c>
      <c r="L58" s="12">
        <v>281981.69254080107</v>
      </c>
      <c r="M58" s="12">
        <v>313772.90140407794</v>
      </c>
      <c r="N58" s="12">
        <v>364600.93794535275</v>
      </c>
      <c r="O58" s="12">
        <v>405561.47273985407</v>
      </c>
      <c r="P58" s="12">
        <v>440501.78145369893</v>
      </c>
      <c r="Q58" s="12">
        <v>469134.71837488055</v>
      </c>
      <c r="R58" s="12">
        <v>493438.59377497766</v>
      </c>
      <c r="S58" s="12">
        <v>459854.94807938201</v>
      </c>
      <c r="T58" s="12">
        <v>429770.97942956304</v>
      </c>
      <c r="U58" s="12">
        <v>401655.12089485262</v>
      </c>
      <c r="V58" s="12">
        <v>376372.16727337649</v>
      </c>
      <c r="W58" s="12">
        <v>350756.11359194195</v>
      </c>
      <c r="X58" s="12">
        <v>327809.4622370057</v>
      </c>
      <c r="Y58" s="12">
        <v>306363.98336332227</v>
      </c>
      <c r="Z58" s="12">
        <v>287736.76999289868</v>
      </c>
      <c r="AA58" s="12">
        <v>269189.47818804235</v>
      </c>
      <c r="AB58" s="12">
        <v>252002.09981629689</v>
      </c>
      <c r="AC58" s="34"/>
      <c r="AD58" s="34"/>
    </row>
    <row r="59" spans="1:30">
      <c r="A59" s="44" t="s">
        <v>27</v>
      </c>
      <c r="B59" s="44" t="s">
        <v>8</v>
      </c>
      <c r="C59" s="12">
        <v>0</v>
      </c>
      <c r="D59" s="12">
        <v>1.2011451833128912E-3</v>
      </c>
      <c r="E59" s="12">
        <v>2.647222431966547E-3</v>
      </c>
      <c r="F59" s="12">
        <v>7.9822700366909624E-3</v>
      </c>
      <c r="G59" s="12">
        <v>1.5596178259324781E-2</v>
      </c>
      <c r="H59" s="12">
        <v>1.4575867528019466E-2</v>
      </c>
      <c r="I59" s="12">
        <v>1.3622306097158596E-2</v>
      </c>
      <c r="J59" s="12">
        <v>1.2764823852556865E-2</v>
      </c>
      <c r="K59" s="12">
        <v>1.1923196061731513E-2</v>
      </c>
      <c r="L59" s="12">
        <v>1.1158471577167284E-2</v>
      </c>
      <c r="M59" s="12">
        <v>1.0468493608486151E-2</v>
      </c>
      <c r="N59" s="12">
        <v>9.811248750790539E-3</v>
      </c>
      <c r="O59" s="12">
        <v>9.144286186329377E-3</v>
      </c>
      <c r="P59" s="12">
        <v>8.548751399516526E-3</v>
      </c>
      <c r="Q59" s="12">
        <v>7.9916709080805094E-3</v>
      </c>
      <c r="R59" s="12">
        <v>7.5336059272583548E-3</v>
      </c>
      <c r="S59" s="12">
        <v>7.0941898065010247E-3</v>
      </c>
      <c r="T59" s="12">
        <v>1.623033139033539E-2</v>
      </c>
      <c r="U59" s="12">
        <v>1.6102208602371378E-2</v>
      </c>
      <c r="V59" s="12">
        <v>2.7156594494353439E-2</v>
      </c>
      <c r="W59" s="12">
        <v>3907.8256441266258</v>
      </c>
      <c r="X59" s="12">
        <v>4248.9136236015402</v>
      </c>
      <c r="Y59" s="12">
        <v>5545.5301541483459</v>
      </c>
      <c r="Z59" s="12">
        <v>5196.4561362609211</v>
      </c>
      <c r="AA59" s="12">
        <v>5359.2347049849859</v>
      </c>
      <c r="AB59" s="12">
        <v>5008.6307740962184</v>
      </c>
      <c r="AC59" s="34"/>
      <c r="AD59" s="34"/>
    </row>
    <row r="60" spans="1:30">
      <c r="A60" s="44" t="s">
        <v>27</v>
      </c>
      <c r="B60" s="44" t="s">
        <v>91</v>
      </c>
      <c r="C60" s="12">
        <v>0</v>
      </c>
      <c r="D60" s="12">
        <v>6.3070080627283791E-3</v>
      </c>
      <c r="E60" s="12">
        <v>3.0628032173443776E-2</v>
      </c>
      <c r="F60" s="12">
        <v>4176.6437807290968</v>
      </c>
      <c r="G60" s="12">
        <v>5536.1949352343172</v>
      </c>
      <c r="H60" s="12">
        <v>8198.4347941986944</v>
      </c>
      <c r="I60" s="12">
        <v>9925.1916601798293</v>
      </c>
      <c r="J60" s="12">
        <v>11417.770059186962</v>
      </c>
      <c r="K60" s="12">
        <v>12611.20321698625</v>
      </c>
      <c r="L60" s="12">
        <v>13822.870928655893</v>
      </c>
      <c r="M60" s="12">
        <v>18337.647043487261</v>
      </c>
      <c r="N60" s="12">
        <v>17183.348621386511</v>
      </c>
      <c r="O60" s="12">
        <v>16013.842434875074</v>
      </c>
      <c r="P60" s="12">
        <v>14966.207897019702</v>
      </c>
      <c r="Q60" s="12">
        <v>13987.110194834981</v>
      </c>
      <c r="R60" s="12">
        <v>13106.66466838662</v>
      </c>
      <c r="S60" s="12">
        <v>12214.619379364111</v>
      </c>
      <c r="T60" s="12">
        <v>11415.542061687665</v>
      </c>
      <c r="U60" s="12">
        <v>10668.730926231616</v>
      </c>
      <c r="V60" s="12">
        <v>9997.1671622476661</v>
      </c>
      <c r="W60" s="12">
        <v>9316.7651878712823</v>
      </c>
      <c r="X60" s="12">
        <v>8707.2572435222264</v>
      </c>
      <c r="Y60" s="12">
        <v>8137.6236751134229</v>
      </c>
      <c r="Z60" s="12">
        <v>7625.3853656686624</v>
      </c>
      <c r="AA60" s="12">
        <v>7106.3992091986365</v>
      </c>
      <c r="AB60" s="12">
        <v>6641.494795210494</v>
      </c>
      <c r="AC60" s="34"/>
      <c r="AD60" s="34"/>
    </row>
    <row r="61" spans="1:30">
      <c r="A61" s="44" t="s">
        <v>27</v>
      </c>
      <c r="B61" s="44" t="s">
        <v>15</v>
      </c>
      <c r="C61" s="12">
        <v>0</v>
      </c>
      <c r="D61" s="12">
        <v>0</v>
      </c>
      <c r="E61" s="12">
        <v>0</v>
      </c>
      <c r="F61" s="12">
        <v>0</v>
      </c>
      <c r="G61" s="12">
        <v>4022.7247718156541</v>
      </c>
      <c r="H61" s="12">
        <v>3759.5558821041664</v>
      </c>
      <c r="I61" s="12">
        <v>3513.6036318794022</v>
      </c>
      <c r="J61" s="12">
        <v>3292.4331012941507</v>
      </c>
      <c r="K61" s="12">
        <v>3068.3486796165043</v>
      </c>
      <c r="L61" s="12">
        <v>2867.6155962219141</v>
      </c>
      <c r="M61" s="12">
        <v>2680.0145874255477</v>
      </c>
      <c r="N61" s="12">
        <v>2511.3159230501133</v>
      </c>
      <c r="O61" s="12">
        <v>2340.3946766975769</v>
      </c>
      <c r="P61" s="12">
        <v>2187.2849238638246</v>
      </c>
      <c r="Q61" s="12">
        <v>2044.1915255705921</v>
      </c>
      <c r="R61" s="12">
        <v>1915.5159835661186</v>
      </c>
      <c r="S61" s="12">
        <v>1785.1451493247209</v>
      </c>
      <c r="T61" s="12">
        <v>1668.3662902944436</v>
      </c>
      <c r="U61" s="12">
        <v>1559.2208497075715</v>
      </c>
      <c r="V61" s="12">
        <v>1461.0727147218524</v>
      </c>
      <c r="W61" s="12">
        <v>1361.6334678503022</v>
      </c>
      <c r="X61" s="12">
        <v>1272.5546571528255</v>
      </c>
      <c r="Y61" s="12">
        <v>1189.3034249284219</v>
      </c>
      <c r="Z61" s="12">
        <v>1114.4404439734651</v>
      </c>
      <c r="AA61" s="12">
        <v>1038.5911553163887</v>
      </c>
      <c r="AB61" s="12">
        <v>970.64594859432407</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1.4434289353514693E-2</v>
      </c>
      <c r="E63" s="26">
        <v>4.7780010640678827E-2</v>
      </c>
      <c r="F63" s="26">
        <v>-282216.27671130432</v>
      </c>
      <c r="G63" s="26">
        <v>-32346.124058561061</v>
      </c>
      <c r="H63" s="26">
        <v>18360.117869484511</v>
      </c>
      <c r="I63" s="26">
        <v>71308.632758513399</v>
      </c>
      <c r="J63" s="26">
        <v>165161.88919722626</v>
      </c>
      <c r="K63" s="26">
        <v>259968.01480203055</v>
      </c>
      <c r="L63" s="26">
        <v>298672.19215271156</v>
      </c>
      <c r="M63" s="26">
        <v>334790.5753174391</v>
      </c>
      <c r="N63" s="26">
        <v>384295.61400595767</v>
      </c>
      <c r="O63" s="26">
        <v>423915.72058676556</v>
      </c>
      <c r="P63" s="26">
        <v>457655.2848256065</v>
      </c>
      <c r="Q63" s="26">
        <v>485166.02995933359</v>
      </c>
      <c r="R63" s="26">
        <v>508460.78372022795</v>
      </c>
      <c r="S63" s="26">
        <v>473854.72134854249</v>
      </c>
      <c r="T63" s="26">
        <v>444631.02431275329</v>
      </c>
      <c r="U63" s="26">
        <v>415543.01428821438</v>
      </c>
      <c r="V63" s="26">
        <v>389385.87263367447</v>
      </c>
      <c r="W63" s="26">
        <v>368753.39590152935</v>
      </c>
      <c r="X63" s="26">
        <v>345226.09244330612</v>
      </c>
      <c r="Y63" s="26">
        <v>324215.79078924638</v>
      </c>
      <c r="Z63" s="26">
        <v>304464.8611879216</v>
      </c>
      <c r="AA63" s="26">
        <v>285295.50075887109</v>
      </c>
      <c r="AB63" s="26">
        <v>267054.45778694696</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1.4243213375337598E-4</v>
      </c>
      <c r="F68" s="12">
        <v>2.1704445021788902E-4</v>
      </c>
      <c r="G68" s="12">
        <v>2.02272310353421E-4</v>
      </c>
      <c r="H68" s="12">
        <v>1.8903954233372199E-4</v>
      </c>
      <c r="I68" s="12">
        <v>4.47774378854649E-4</v>
      </c>
      <c r="J68" s="12">
        <v>4.1958835978292105E-4</v>
      </c>
      <c r="K68" s="12">
        <v>1.73800390061731E-3</v>
      </c>
      <c r="L68" s="12">
        <v>1.6349241185530802E-3</v>
      </c>
      <c r="M68" s="12">
        <v>1.53130577789238E-3</v>
      </c>
      <c r="N68" s="12">
        <v>1.4349147919437699E-3</v>
      </c>
      <c r="O68" s="12">
        <v>1.3372538659034701E-3</v>
      </c>
      <c r="P68" s="12">
        <v>8.1650770198244804E-3</v>
      </c>
      <c r="Q68" s="12">
        <v>7.6309131005142901E-3</v>
      </c>
      <c r="R68" s="12">
        <v>7.1545327552384698E-3</v>
      </c>
      <c r="S68" s="12">
        <v>6.6675921381473503E-3</v>
      </c>
      <c r="T68" s="12">
        <v>6.23246269252971E-3</v>
      </c>
      <c r="U68" s="12">
        <v>5.8247314867231796E-3</v>
      </c>
      <c r="V68" s="12">
        <v>5.4580825659152994E-3</v>
      </c>
      <c r="W68" s="12">
        <v>5.08660308798082E-3</v>
      </c>
      <c r="X68" s="12">
        <v>4.7538346603402505E-3</v>
      </c>
      <c r="Y68" s="12">
        <v>4.4435155155833194E-3</v>
      </c>
      <c r="Z68" s="12">
        <v>4.1638098893076198E-3</v>
      </c>
      <c r="AA68" s="12">
        <v>3.8806574961779499E-3</v>
      </c>
      <c r="AB68" s="12">
        <v>3.6269736906356701E-3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2.5757480300498298E-4</v>
      </c>
      <c r="E70" s="12">
        <v>5.7834066679256896E-4</v>
      </c>
      <c r="F70" s="12">
        <v>1.201711652347494E-3</v>
      </c>
      <c r="G70" s="12">
        <v>1.12601358822409E-3</v>
      </c>
      <c r="H70" s="12">
        <v>1.053464969485768E-3</v>
      </c>
      <c r="I70" s="12">
        <v>9.8938960017305603E-4</v>
      </c>
      <c r="J70" s="12">
        <v>9.3341786617089095E-4</v>
      </c>
      <c r="K70" s="12">
        <v>78.939440562440538</v>
      </c>
      <c r="L70" s="12">
        <v>73.77518133219148</v>
      </c>
      <c r="M70" s="12">
        <v>68.948782085994083</v>
      </c>
      <c r="N70" s="12">
        <v>76.605090503079992</v>
      </c>
      <c r="O70" s="12">
        <v>71.39131658005364</v>
      </c>
      <c r="P70" s="12">
        <v>2215.761803118944</v>
      </c>
      <c r="Q70" s="12">
        <v>2070.8054239390017</v>
      </c>
      <c r="R70" s="12">
        <v>1940.4546050872893</v>
      </c>
      <c r="S70" s="12">
        <v>1808.3864595814393</v>
      </c>
      <c r="T70" s="12">
        <v>3899.7923665619778</v>
      </c>
      <c r="U70" s="12">
        <v>3644.6657633130603</v>
      </c>
      <c r="V70" s="12">
        <v>3415.2453102429076</v>
      </c>
      <c r="W70" s="12">
        <v>3182.8022341131041</v>
      </c>
      <c r="X70" s="12">
        <v>2974.5815274623437</v>
      </c>
      <c r="Y70" s="12">
        <v>2779.9827369143859</v>
      </c>
      <c r="Z70" s="12">
        <v>2604.9913807009752</v>
      </c>
      <c r="AA70" s="12">
        <v>2427.6945368403731</v>
      </c>
      <c r="AB70" s="12">
        <v>2268.8736080766989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1.0480260783862671E-2</v>
      </c>
      <c r="E73" s="12">
        <v>7717.7637259476542</v>
      </c>
      <c r="F73" s="12">
        <v>12258.769291874272</v>
      </c>
      <c r="G73" s="12">
        <v>27332.390407417064</v>
      </c>
      <c r="H73" s="12">
        <v>26180.642142794572</v>
      </c>
      <c r="I73" s="12">
        <v>24467.889846264046</v>
      </c>
      <c r="J73" s="12">
        <v>22927.711483188075</v>
      </c>
      <c r="K73" s="12">
        <v>21367.241573032992</v>
      </c>
      <c r="L73" s="12">
        <v>19969.384803672427</v>
      </c>
      <c r="M73" s="12">
        <v>18662.976693185639</v>
      </c>
      <c r="N73" s="12">
        <v>17488.200104991931</v>
      </c>
      <c r="O73" s="12">
        <v>16297.946381961983</v>
      </c>
      <c r="P73" s="12">
        <v>16540.201762808836</v>
      </c>
      <c r="Q73" s="12">
        <v>15458.133783069212</v>
      </c>
      <c r="R73" s="12">
        <v>14696.933913481702</v>
      </c>
      <c r="S73" s="12">
        <v>15537.237623030311</v>
      </c>
      <c r="T73" s="12">
        <v>18791.936738281503</v>
      </c>
      <c r="U73" s="12">
        <v>17562.5578585488</v>
      </c>
      <c r="V73" s="12">
        <v>16457.049090273606</v>
      </c>
      <c r="W73" s="12">
        <v>16329.697283472329</v>
      </c>
      <c r="X73" s="12">
        <v>19100.543906427443</v>
      </c>
      <c r="Y73" s="12">
        <v>17850.985922205851</v>
      </c>
      <c r="Z73" s="12">
        <v>16989.739775093218</v>
      </c>
      <c r="AA73" s="12">
        <v>16198.348161803266</v>
      </c>
      <c r="AB73" s="12">
        <v>15138.643616184145</v>
      </c>
      <c r="AC73" s="34"/>
      <c r="AD73" s="34"/>
    </row>
    <row r="74" spans="1:30">
      <c r="A74" s="44" t="s">
        <v>28</v>
      </c>
      <c r="B74" s="44" t="s">
        <v>8</v>
      </c>
      <c r="C74" s="12">
        <v>0</v>
      </c>
      <c r="D74" s="12">
        <v>2.8141650797274165E-3</v>
      </c>
      <c r="E74" s="12">
        <v>1.0210925267586579E-2</v>
      </c>
      <c r="F74" s="12">
        <v>3859.1319370038873</v>
      </c>
      <c r="G74" s="12">
        <v>5014.2217515768589</v>
      </c>
      <c r="H74" s="12">
        <v>4686.1885515703425</v>
      </c>
      <c r="I74" s="12">
        <v>4379.6154675374864</v>
      </c>
      <c r="J74" s="12">
        <v>4103.9321526265285</v>
      </c>
      <c r="K74" s="12">
        <v>3824.6167419259591</v>
      </c>
      <c r="L74" s="12">
        <v>3574.4081739683766</v>
      </c>
      <c r="M74" s="12">
        <v>3340.5683905456913</v>
      </c>
      <c r="N74" s="12">
        <v>3130.2898913444201</v>
      </c>
      <c r="O74" s="12">
        <v>2917.2410029381886</v>
      </c>
      <c r="P74" s="12">
        <v>2726.3934899241362</v>
      </c>
      <c r="Q74" s="12">
        <v>2548.0313018090542</v>
      </c>
      <c r="R74" s="12">
        <v>2387.640997719323</v>
      </c>
      <c r="S74" s="12">
        <v>2225.1372287576319</v>
      </c>
      <c r="T74" s="12">
        <v>2289.4535874971457</v>
      </c>
      <c r="U74" s="12">
        <v>2948.0472167026878</v>
      </c>
      <c r="V74" s="12">
        <v>5323.2970471581275</v>
      </c>
      <c r="W74" s="12">
        <v>4960.9911896919075</v>
      </c>
      <c r="X74" s="12">
        <v>6009.2207658396428</v>
      </c>
      <c r="Y74" s="12">
        <v>6743.9038629242323</v>
      </c>
      <c r="Z74" s="12">
        <v>6319.3959045221582</v>
      </c>
      <c r="AA74" s="12">
        <v>5889.3021191598955</v>
      </c>
      <c r="AB74" s="12">
        <v>5599.3290493820714</v>
      </c>
      <c r="AC74" s="34"/>
      <c r="AD74" s="34"/>
    </row>
    <row r="75" spans="1:30">
      <c r="A75" s="44" t="s">
        <v>28</v>
      </c>
      <c r="B75" s="44" t="s">
        <v>91</v>
      </c>
      <c r="C75" s="12">
        <v>0</v>
      </c>
      <c r="D75" s="12">
        <v>6.3042943678865201E-3</v>
      </c>
      <c r="E75" s="12">
        <v>2.0079189975577262E-2</v>
      </c>
      <c r="F75" s="12">
        <v>1.8822934449912052E-2</v>
      </c>
      <c r="G75" s="12">
        <v>1.7543237921987368E-2</v>
      </c>
      <c r="H75" s="12">
        <v>1.640087144252236E-2</v>
      </c>
      <c r="I75" s="12">
        <v>1.5333190399703529E-2</v>
      </c>
      <c r="J75" s="12">
        <v>1.437912358067852E-2</v>
      </c>
      <c r="K75" s="12">
        <v>1.3416044662332502E-2</v>
      </c>
      <c r="L75" s="12">
        <v>1.2559620829747759E-2</v>
      </c>
      <c r="M75" s="12">
        <v>1.1768960593491841E-2</v>
      </c>
      <c r="N75" s="12">
        <v>1.5042335701695169E-2</v>
      </c>
      <c r="O75" s="12">
        <v>1.4093521964912441E-2</v>
      </c>
      <c r="P75" s="12">
        <v>2.3121599611872011E-2</v>
      </c>
      <c r="Q75" s="12">
        <v>2.1661004758217011E-2</v>
      </c>
      <c r="R75" s="12">
        <v>2.0355084611801019E-2</v>
      </c>
      <c r="S75" s="12">
        <v>1.9078929768894286E-2</v>
      </c>
      <c r="T75" s="12">
        <v>2013.2558215824106</v>
      </c>
      <c r="U75" s="12">
        <v>1881.5475623541049</v>
      </c>
      <c r="V75" s="12">
        <v>1763.1099663549246</v>
      </c>
      <c r="W75" s="12">
        <v>2655.5789823395262</v>
      </c>
      <c r="X75" s="12">
        <v>2481.8495986889843</v>
      </c>
      <c r="Y75" s="12">
        <v>2319.4862720467872</v>
      </c>
      <c r="Z75" s="12">
        <v>2173.4818019325398</v>
      </c>
      <c r="AA75" s="12">
        <v>2025.5539674798167</v>
      </c>
      <c r="AB75" s="12">
        <v>1893.0413173928498</v>
      </c>
      <c r="AC75" s="34"/>
      <c r="AD75" s="34"/>
    </row>
    <row r="76" spans="1:30">
      <c r="A76" s="44" t="s">
        <v>28</v>
      </c>
      <c r="B76" s="44" t="s">
        <v>15</v>
      </c>
      <c r="C76" s="12">
        <v>0</v>
      </c>
      <c r="D76" s="12">
        <v>0</v>
      </c>
      <c r="E76" s="12">
        <v>0</v>
      </c>
      <c r="F76" s="12">
        <v>0</v>
      </c>
      <c r="G76" s="12">
        <v>4.8898207118682193E-3</v>
      </c>
      <c r="H76" s="12">
        <v>4.5948599566014003E-3</v>
      </c>
      <c r="I76" s="12">
        <v>4.2962629971748803E-3</v>
      </c>
      <c r="J76" s="12">
        <v>4.0283072132178297E-3</v>
      </c>
      <c r="K76" s="12">
        <v>4.2576429279058805E-3</v>
      </c>
      <c r="L76" s="12">
        <v>3.9914730812042496E-3</v>
      </c>
      <c r="M76" s="12">
        <v>3.7402886222370302E-3</v>
      </c>
      <c r="N76" s="12">
        <v>4.2725116501131201E-3</v>
      </c>
      <c r="O76" s="12">
        <v>4.0031384296905998E-3</v>
      </c>
      <c r="P76" s="12">
        <v>3.9148212810244604E-3</v>
      </c>
      <c r="Q76" s="12">
        <v>3.6664910134868796E-3</v>
      </c>
      <c r="R76" s="12">
        <v>3.4514628444273598E-3</v>
      </c>
      <c r="S76" s="12">
        <v>3.2434617310009529E-3</v>
      </c>
      <c r="T76" s="12">
        <v>5.3041939450660693E-3</v>
      </c>
      <c r="U76" s="12">
        <v>4.9701098822376999E-3</v>
      </c>
      <c r="V76" s="12">
        <v>4.67029950783547E-3</v>
      </c>
      <c r="W76" s="12">
        <v>5.3267608558246696E-3</v>
      </c>
      <c r="X76" s="12">
        <v>4.9893741069275297E-3</v>
      </c>
      <c r="Y76" s="12">
        <v>4.6663263024914504E-3</v>
      </c>
      <c r="Z76" s="12">
        <v>4.3775932633310999E-3</v>
      </c>
      <c r="AA76" s="12">
        <v>4.1083920484891205E-3</v>
      </c>
      <c r="AB76" s="12">
        <v>3.8893433143483399E-3</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1.9856295034481591E-2</v>
      </c>
      <c r="E78" s="26">
        <v>7717.7947368356972</v>
      </c>
      <c r="F78" s="26">
        <v>16117.921470568712</v>
      </c>
      <c r="G78" s="26">
        <v>32346.635920338456</v>
      </c>
      <c r="H78" s="26">
        <v>30866.852932600828</v>
      </c>
      <c r="I78" s="26">
        <v>28847.526380418905</v>
      </c>
      <c r="J78" s="26">
        <v>27031.663396251624</v>
      </c>
      <c r="K78" s="26">
        <v>25270.817167212881</v>
      </c>
      <c r="L78" s="26">
        <v>23617.586344991025</v>
      </c>
      <c r="M78" s="26">
        <v>22072.510906372318</v>
      </c>
      <c r="N78" s="26">
        <v>20695.115836601573</v>
      </c>
      <c r="O78" s="26">
        <v>19286.598135394488</v>
      </c>
      <c r="P78" s="26">
        <v>21482.392257349831</v>
      </c>
      <c r="Q78" s="26">
        <v>20077.003467226139</v>
      </c>
      <c r="R78" s="26">
        <v>19025.060477368526</v>
      </c>
      <c r="S78" s="26">
        <v>19570.790301353019</v>
      </c>
      <c r="T78" s="26">
        <v>26994.450050579675</v>
      </c>
      <c r="U78" s="26">
        <v>26036.829195760027</v>
      </c>
      <c r="V78" s="26">
        <v>26958.711542411642</v>
      </c>
      <c r="W78" s="26">
        <v>27129.08010298081</v>
      </c>
      <c r="X78" s="26">
        <v>30566.20554162718</v>
      </c>
      <c r="Y78" s="26">
        <v>29694.367903933071</v>
      </c>
      <c r="Z78" s="26">
        <v>28087.617403652046</v>
      </c>
      <c r="AA78" s="26">
        <v>26540.906774332896</v>
      </c>
      <c r="AB78" s="26">
        <v>24899.895107352771</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7.2790342380588995E-5</v>
      </c>
      <c r="F83" s="12">
        <v>8.3836627830255898E-5</v>
      </c>
      <c r="G83" s="12">
        <v>7.8130670406186103E-5</v>
      </c>
      <c r="H83" s="12">
        <v>7.3019318116284698E-5</v>
      </c>
      <c r="I83" s="12">
        <v>3.0115402680865099E-4</v>
      </c>
      <c r="J83" s="12">
        <v>2.83483831939822E-4</v>
      </c>
      <c r="K83" s="12">
        <v>3.3070031741254304E-4</v>
      </c>
      <c r="L83" s="12">
        <v>4.43672881378288E-4</v>
      </c>
      <c r="M83" s="12">
        <v>4.1464755257449899E-4</v>
      </c>
      <c r="N83" s="12">
        <v>3.8854676526548599E-4</v>
      </c>
      <c r="O83" s="12">
        <v>3.6210210310238302E-4</v>
      </c>
      <c r="P83" s="12">
        <v>3.4729249620462402E-4</v>
      </c>
      <c r="Q83" s="12">
        <v>3.2510242747128696E-4</v>
      </c>
      <c r="R83" s="12">
        <v>3.5785789720952E-4</v>
      </c>
      <c r="S83" s="12">
        <v>3.3434543065167301E-4</v>
      </c>
      <c r="T83" s="12">
        <v>3.6124274901921201E-4</v>
      </c>
      <c r="U83" s="12">
        <v>3.3800986702643899E-4</v>
      </c>
      <c r="V83" s="12">
        <v>3.1673318616138202E-4</v>
      </c>
      <c r="W83" s="12">
        <v>2.9517618748669698E-4</v>
      </c>
      <c r="X83" s="12">
        <v>2.76228636080514E-4</v>
      </c>
      <c r="Y83" s="12">
        <v>3.05748744858841E-4</v>
      </c>
      <c r="Z83" s="12">
        <v>2.9202992874872302E-4</v>
      </c>
      <c r="AA83" s="12">
        <v>3.0816447248209998E-4</v>
      </c>
      <c r="AB83" s="12">
        <v>2.8830827400472297E-4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2.4244885408506399E-4</v>
      </c>
      <c r="E85" s="12">
        <v>5.2064370393300292E-4</v>
      </c>
      <c r="F85" s="12">
        <v>5.6970547272277108E-4</v>
      </c>
      <c r="G85" s="12">
        <v>7.1423572028060601E-4</v>
      </c>
      <c r="H85" s="12">
        <v>7.3139924957735399E-4</v>
      </c>
      <c r="I85" s="12">
        <v>7.9841486312177805E-4</v>
      </c>
      <c r="J85" s="12">
        <v>7.9413699818744695E-4</v>
      </c>
      <c r="K85" s="12">
        <v>8.2328113281888006E-4</v>
      </c>
      <c r="L85" s="12">
        <v>8.6911979268210009E-4</v>
      </c>
      <c r="M85" s="12">
        <v>8.8382674196163188E-4</v>
      </c>
      <c r="N85" s="12">
        <v>8.8668665542497994E-4</v>
      </c>
      <c r="O85" s="12">
        <v>8.4129249893475895E-4</v>
      </c>
      <c r="P85" s="12">
        <v>8.924659150763869E-4</v>
      </c>
      <c r="Q85" s="12">
        <v>8.4080151638992297E-4</v>
      </c>
      <c r="R85" s="12">
        <v>8.7806032351879092E-4</v>
      </c>
      <c r="S85" s="12">
        <v>8.9261737478556701E-4</v>
      </c>
      <c r="T85" s="12">
        <v>9.6763098398130196E-4</v>
      </c>
      <c r="U85" s="12">
        <v>9.08049585237546E-4</v>
      </c>
      <c r="V85" s="12">
        <v>8.8242173381673794E-4</v>
      </c>
      <c r="W85" s="12">
        <v>1.022813549116584E-3</v>
      </c>
      <c r="X85" s="12">
        <v>9.5849711296859097E-4</v>
      </c>
      <c r="Y85" s="12">
        <v>9.0066297748938511E-4</v>
      </c>
      <c r="Z85" s="12">
        <v>8.5957345043811604E-4</v>
      </c>
      <c r="AA85" s="12">
        <v>8.93639514502543E-4</v>
      </c>
      <c r="AB85" s="12">
        <v>8.9873582407543702E-4</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2.7622420726291339E-3</v>
      </c>
      <c r="E88" s="12">
        <v>5774.1657949123437</v>
      </c>
      <c r="F88" s="12">
        <v>10821.408572192015</v>
      </c>
      <c r="G88" s="12">
        <v>15127.348571011551</v>
      </c>
      <c r="H88" s="12">
        <v>19405.174854456181</v>
      </c>
      <c r="I88" s="12">
        <v>20153.364147159758</v>
      </c>
      <c r="J88" s="12">
        <v>20878.105202735573</v>
      </c>
      <c r="K88" s="12">
        <v>21314.797768011711</v>
      </c>
      <c r="L88" s="12">
        <v>21656.508105498469</v>
      </c>
      <c r="M88" s="12">
        <v>21657.60700242201</v>
      </c>
      <c r="N88" s="12">
        <v>21772.065912654849</v>
      </c>
      <c r="O88" s="12">
        <v>21528.451096394067</v>
      </c>
      <c r="P88" s="12">
        <v>21331.671195594266</v>
      </c>
      <c r="Q88" s="12">
        <v>21173.753995355131</v>
      </c>
      <c r="R88" s="12">
        <v>21000.64143109052</v>
      </c>
      <c r="S88" s="12">
        <v>19571.328644209545</v>
      </c>
      <c r="T88" s="12">
        <v>18290.961355129471</v>
      </c>
      <c r="U88" s="12">
        <v>17094.356411298879</v>
      </c>
      <c r="V88" s="12">
        <v>16018.319307278753</v>
      </c>
      <c r="W88" s="12">
        <v>14928.105746286254</v>
      </c>
      <c r="X88" s="12">
        <v>13951.501123714828</v>
      </c>
      <c r="Y88" s="12">
        <v>13038.786678706228</v>
      </c>
      <c r="Z88" s="12">
        <v>12218.036694391707</v>
      </c>
      <c r="AA88" s="12">
        <v>11386.472512820559</v>
      </c>
      <c r="AB88" s="12">
        <v>10641.563661170743</v>
      </c>
      <c r="AC88" s="34"/>
      <c r="AD88" s="34"/>
    </row>
    <row r="89" spans="1:30">
      <c r="A89" s="44" t="s">
        <v>29</v>
      </c>
      <c r="B89" s="44" t="s">
        <v>8</v>
      </c>
      <c r="C89" s="12">
        <v>0</v>
      </c>
      <c r="D89" s="12">
        <v>8.2891834602384304E-4</v>
      </c>
      <c r="E89" s="12">
        <v>1.789209445188096E-3</v>
      </c>
      <c r="F89" s="12">
        <v>2.0667994363014878E-3</v>
      </c>
      <c r="G89" s="12">
        <v>2.399755010335871E-3</v>
      </c>
      <c r="H89" s="12">
        <v>2.3111066933129967E-3</v>
      </c>
      <c r="I89" s="12">
        <v>2.3938302347702449E-3</v>
      </c>
      <c r="J89" s="12">
        <v>2.3961124287588697E-3</v>
      </c>
      <c r="K89" s="12">
        <v>2.5745036263884399E-3</v>
      </c>
      <c r="L89" s="12">
        <v>3.2982510483186519E-3</v>
      </c>
      <c r="M89" s="12">
        <v>3.0858900395669729E-3</v>
      </c>
      <c r="N89" s="12">
        <v>2.9973031679647343E-3</v>
      </c>
      <c r="O89" s="12">
        <v>2.8052395297007457E-3</v>
      </c>
      <c r="P89" s="12">
        <v>2.675208367674542E-3</v>
      </c>
      <c r="Q89" s="12">
        <v>2.5106364590992323E-3</v>
      </c>
      <c r="R89" s="12">
        <v>5.2070490312827004E-3</v>
      </c>
      <c r="S89" s="12">
        <v>4.8728653398656813E-3</v>
      </c>
      <c r="T89" s="12">
        <v>5.2405294890254693E-3</v>
      </c>
      <c r="U89" s="12">
        <v>5.1877244288858204E-3</v>
      </c>
      <c r="V89" s="12">
        <v>4.8714245071110988E-3</v>
      </c>
      <c r="W89" s="12">
        <v>4.5803412935796761E-3</v>
      </c>
      <c r="X89" s="12">
        <v>4.5530938131038909E-3</v>
      </c>
      <c r="Y89" s="12">
        <v>4.6159148451393895E-3</v>
      </c>
      <c r="Z89" s="12">
        <v>4.3468490110409805E-3</v>
      </c>
      <c r="AA89" s="12">
        <v>4.5253006748637598E-3</v>
      </c>
      <c r="AB89" s="12">
        <v>4.2414153388811897E-3</v>
      </c>
      <c r="AC89" s="34"/>
      <c r="AD89" s="34"/>
    </row>
    <row r="90" spans="1:30">
      <c r="A90" s="44" t="s">
        <v>29</v>
      </c>
      <c r="B90" s="44" t="s">
        <v>91</v>
      </c>
      <c r="C90" s="12">
        <v>0</v>
      </c>
      <c r="D90" s="12">
        <v>4.4423731095155307E-3</v>
      </c>
      <c r="E90" s="12">
        <v>5.86026298479248E-3</v>
      </c>
      <c r="F90" s="12">
        <v>5.9276825098794799E-3</v>
      </c>
      <c r="G90" s="12">
        <v>5.6201802167896199E-3</v>
      </c>
      <c r="H90" s="12">
        <v>5.7523283127036001E-3</v>
      </c>
      <c r="I90" s="12">
        <v>5.6792821433689893E-3</v>
      </c>
      <c r="J90" s="12">
        <v>5.7983200777883999E-3</v>
      </c>
      <c r="K90" s="12">
        <v>6.0966365908569093E-3</v>
      </c>
      <c r="L90" s="12">
        <v>6.5163168360731997E-3</v>
      </c>
      <c r="M90" s="12">
        <v>6.5916931022549892E-3</v>
      </c>
      <c r="N90" s="12">
        <v>6.8968299948168003E-3</v>
      </c>
      <c r="O90" s="12">
        <v>7.2847771119898203E-3</v>
      </c>
      <c r="P90" s="12">
        <v>8.6423477369994006E-3</v>
      </c>
      <c r="Q90" s="12">
        <v>8.7263011073618092E-3</v>
      </c>
      <c r="R90" s="12">
        <v>9.4216762908857291E-3</v>
      </c>
      <c r="S90" s="12">
        <v>9.7341485049112809E-3</v>
      </c>
      <c r="T90" s="12">
        <v>1.138622295048918E-2</v>
      </c>
      <c r="U90" s="12">
        <v>1.1461475559813611E-2</v>
      </c>
      <c r="V90" s="12">
        <v>1.083830264323532E-2</v>
      </c>
      <c r="W90" s="12">
        <v>1.1652718460195171E-2</v>
      </c>
      <c r="X90" s="12">
        <v>1.2908443654368541E-2</v>
      </c>
      <c r="Y90" s="12">
        <v>1.281116903011971E-2</v>
      </c>
      <c r="Z90" s="12">
        <v>1.2970216804195809E-2</v>
      </c>
      <c r="AA90" s="12">
        <v>1.401819176442624E-2</v>
      </c>
      <c r="AB90" s="12">
        <v>1.3382415113508109E-2</v>
      </c>
      <c r="AC90" s="34"/>
      <c r="AD90" s="34"/>
    </row>
    <row r="91" spans="1:30">
      <c r="A91" s="44" t="s">
        <v>29</v>
      </c>
      <c r="B91" s="44" t="s">
        <v>15</v>
      </c>
      <c r="C91" s="12">
        <v>0</v>
      </c>
      <c r="D91" s="12">
        <v>0</v>
      </c>
      <c r="E91" s="12">
        <v>0</v>
      </c>
      <c r="F91" s="12">
        <v>0</v>
      </c>
      <c r="G91" s="12">
        <v>5.9180967534966308E-3</v>
      </c>
      <c r="H91" s="12">
        <v>7.1513661448621103E-3</v>
      </c>
      <c r="I91" s="12">
        <v>1.0529628010444259E-2</v>
      </c>
      <c r="J91" s="12">
        <v>1.037603669817894E-2</v>
      </c>
      <c r="K91" s="12">
        <v>1.3149817882361648E-2</v>
      </c>
      <c r="L91" s="12">
        <v>3147.0271019285792</v>
      </c>
      <c r="M91" s="12">
        <v>3254.3111878313516</v>
      </c>
      <c r="N91" s="12">
        <v>3315.2838094606245</v>
      </c>
      <c r="O91" s="12">
        <v>3385.2690620596322</v>
      </c>
      <c r="P91" s="12">
        <v>3163.8029082963108</v>
      </c>
      <c r="Q91" s="12">
        <v>2956.8251946929877</v>
      </c>
      <c r="R91" s="12">
        <v>2818.6252106091374</v>
      </c>
      <c r="S91" s="12">
        <v>2626.7897630068201</v>
      </c>
      <c r="T91" s="12">
        <v>3704.2448948623742</v>
      </c>
      <c r="U91" s="12">
        <v>3461.9121115503162</v>
      </c>
      <c r="V91" s="12">
        <v>3243.9954304250482</v>
      </c>
      <c r="W91" s="12">
        <v>3077.8677718487102</v>
      </c>
      <c r="X91" s="12">
        <v>2876.5119890703891</v>
      </c>
      <c r="Y91" s="12">
        <v>2688.3289796523591</v>
      </c>
      <c r="Z91" s="12">
        <v>2519.1069611596145</v>
      </c>
      <c r="AA91" s="12">
        <v>2347.6554751580506</v>
      </c>
      <c r="AB91" s="12">
        <v>2194.0705526968864</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8.275982382253572E-3</v>
      </c>
      <c r="E93" s="26">
        <v>5774.1740378188206</v>
      </c>
      <c r="F93" s="26">
        <v>10821.417220216061</v>
      </c>
      <c r="G93" s="26">
        <v>15127.363301409921</v>
      </c>
      <c r="H93" s="26">
        <v>19405.190873675903</v>
      </c>
      <c r="I93" s="26">
        <v>20153.383849469039</v>
      </c>
      <c r="J93" s="26">
        <v>20878.124850825607</v>
      </c>
      <c r="K93" s="26">
        <v>21314.820742951259</v>
      </c>
      <c r="L93" s="26">
        <v>24803.546334787607</v>
      </c>
      <c r="M93" s="26">
        <v>24911.929166310794</v>
      </c>
      <c r="N93" s="26">
        <v>25087.360891482058</v>
      </c>
      <c r="O93" s="26">
        <v>24913.73145186494</v>
      </c>
      <c r="P93" s="26">
        <v>24495.486661205094</v>
      </c>
      <c r="Q93" s="26">
        <v>24130.591592889632</v>
      </c>
      <c r="R93" s="26">
        <v>23819.282506343203</v>
      </c>
      <c r="S93" s="26">
        <v>22198.134241193016</v>
      </c>
      <c r="T93" s="26">
        <v>21995.224205618018</v>
      </c>
      <c r="U93" s="26">
        <v>20556.286418108633</v>
      </c>
      <c r="V93" s="26">
        <v>19262.331646585873</v>
      </c>
      <c r="W93" s="26">
        <v>18005.991069184452</v>
      </c>
      <c r="X93" s="26">
        <v>16828.031809048432</v>
      </c>
      <c r="Y93" s="26">
        <v>15727.134291854185</v>
      </c>
      <c r="Z93" s="26">
        <v>14737.162124220515</v>
      </c>
      <c r="AA93" s="26">
        <v>13734.147733275036</v>
      </c>
      <c r="AB93" s="26">
        <v>12835.653024742182</v>
      </c>
    </row>
  </sheetData>
  <sheetProtection algorithmName="SHA-512" hashValue="PfbPD8/PKb1YASdLB3+gYqdC3+dr6+jqmGKFNJ0I2xxPH3ErnkcYghqbVqVhzVtZuqmWrlmLMGrBqpJbjSdNwA==" saltValue="YLuBgZMoYUt8kx1aRg0xzQ=="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2296494.66</v>
      </c>
      <c r="D6" s="12">
        <v>1356839.2310000001</v>
      </c>
      <c r="E6" s="12">
        <v>1252274.6259999999</v>
      </c>
      <c r="F6" s="12">
        <v>1062359.780966454</v>
      </c>
      <c r="G6" s="12">
        <v>741842.41691225395</v>
      </c>
      <c r="H6" s="12">
        <v>448789.71289916569</v>
      </c>
      <c r="I6" s="12">
        <v>475539.45034157601</v>
      </c>
      <c r="J6" s="12">
        <v>431688.94488831807</v>
      </c>
      <c r="K6" s="12">
        <v>451067.54987249197</v>
      </c>
      <c r="L6" s="12">
        <v>359584.695069846</v>
      </c>
      <c r="M6" s="12">
        <v>296074.83998983004</v>
      </c>
      <c r="N6" s="12">
        <v>224893.478</v>
      </c>
      <c r="O6" s="12">
        <v>216037.98200000002</v>
      </c>
      <c r="P6" s="12">
        <v>190508.951</v>
      </c>
      <c r="Q6" s="12">
        <v>192678.39799999999</v>
      </c>
      <c r="R6" s="12">
        <v>176594.94500000001</v>
      </c>
      <c r="S6" s="12">
        <v>57989.805999999997</v>
      </c>
      <c r="T6" s="12">
        <v>55682.576999999997</v>
      </c>
      <c r="U6" s="12">
        <v>49773.014000000003</v>
      </c>
      <c r="V6" s="12">
        <v>49548.033000000003</v>
      </c>
      <c r="W6" s="12">
        <v>47061.474999999999</v>
      </c>
      <c r="X6" s="12">
        <v>39734.836000000003</v>
      </c>
      <c r="Y6" s="12">
        <v>37406.849499999997</v>
      </c>
      <c r="Z6" s="12">
        <v>37348.175499999998</v>
      </c>
      <c r="AA6" s="12">
        <v>34422.629999999997</v>
      </c>
      <c r="AB6" s="12">
        <v>30712.965499999998</v>
      </c>
    </row>
    <row r="7" spans="1:30">
      <c r="A7" s="44" t="s">
        <v>19</v>
      </c>
      <c r="B7" s="44" t="s">
        <v>11</v>
      </c>
      <c r="C7" s="12">
        <v>288040.152</v>
      </c>
      <c r="D7" s="12">
        <v>225345.552</v>
      </c>
      <c r="E7" s="12">
        <v>174526.155</v>
      </c>
      <c r="F7" s="12">
        <v>94168.424359011609</v>
      </c>
      <c r="G7" s="12">
        <v>56400.315339457993</v>
      </c>
      <c r="H7" s="12">
        <v>42327.001866859071</v>
      </c>
      <c r="I7" s="12">
        <v>42640.113661430398</v>
      </c>
      <c r="J7" s="12">
        <v>36964.096485760005</v>
      </c>
      <c r="K7" s="12">
        <v>41058.084000000003</v>
      </c>
      <c r="L7" s="12">
        <v>19814.297999999999</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185467.9703402344</v>
      </c>
      <c r="D8" s="12">
        <v>104557.25986819981</v>
      </c>
      <c r="E8" s="12">
        <v>111281.274957185</v>
      </c>
      <c r="F8" s="12">
        <v>273853.12820351316</v>
      </c>
      <c r="G8" s="12">
        <v>247480.83518465867</v>
      </c>
      <c r="H8" s="12">
        <v>225120.8208373127</v>
      </c>
      <c r="I8" s="12">
        <v>203409.69984967998</v>
      </c>
      <c r="J8" s="12">
        <v>208877.64924481997</v>
      </c>
      <c r="K8" s="12">
        <v>186453.25768236199</v>
      </c>
      <c r="L8" s="12">
        <v>299333.297315209</v>
      </c>
      <c r="M8" s="12">
        <v>290961.44948715402</v>
      </c>
      <c r="N8" s="12">
        <v>309278.35237826197</v>
      </c>
      <c r="O8" s="12">
        <v>284312.72728218499</v>
      </c>
      <c r="P8" s="12">
        <v>264517.39791496797</v>
      </c>
      <c r="Q8" s="12">
        <v>244293.60981899797</v>
      </c>
      <c r="R8" s="12">
        <v>217463.99552057701</v>
      </c>
      <c r="S8" s="12">
        <v>219564.32382061399</v>
      </c>
      <c r="T8" s="12">
        <v>297682.39492161007</v>
      </c>
      <c r="U8" s="12">
        <v>299236.34038817702</v>
      </c>
      <c r="V8" s="12">
        <v>227275.61293890403</v>
      </c>
      <c r="W8" s="12">
        <v>196791.776001919</v>
      </c>
      <c r="X8" s="12">
        <v>162753.90408661598</v>
      </c>
      <c r="Y8" s="12">
        <v>268205.12164695997</v>
      </c>
      <c r="Z8" s="12">
        <v>247507.61455971102</v>
      </c>
      <c r="AA8" s="12">
        <v>228550.24451648499</v>
      </c>
      <c r="AB8" s="12">
        <v>211735.00402394301</v>
      </c>
    </row>
    <row r="9" spans="1:30">
      <c r="A9" s="44" t="s">
        <v>19</v>
      </c>
      <c r="B9" s="44" t="s">
        <v>12</v>
      </c>
      <c r="C9" s="12">
        <v>9587.2129000000004</v>
      </c>
      <c r="D9" s="12">
        <v>353291.96799999999</v>
      </c>
      <c r="E9" s="12">
        <v>219085.95199999999</v>
      </c>
      <c r="F9" s="12">
        <v>245044.592</v>
      </c>
      <c r="G9" s="12">
        <v>243973.424</v>
      </c>
      <c r="H9" s="12">
        <v>204889.34400000001</v>
      </c>
      <c r="I9" s="12">
        <v>14518.531999999999</v>
      </c>
      <c r="J9" s="12">
        <v>11799.698</v>
      </c>
      <c r="K9" s="12">
        <v>62199.232000000004</v>
      </c>
      <c r="L9" s="12">
        <v>54291.851999999999</v>
      </c>
      <c r="M9" s="12">
        <v>73116.368000000002</v>
      </c>
      <c r="N9" s="12">
        <v>33545.682000000001</v>
      </c>
      <c r="O9" s="12">
        <v>29945.493999999999</v>
      </c>
      <c r="P9" s="12">
        <v>24624.664000000001</v>
      </c>
      <c r="Q9" s="12">
        <v>20135.565999999999</v>
      </c>
      <c r="R9" s="12">
        <v>0</v>
      </c>
      <c r="S9" s="12">
        <v>0</v>
      </c>
      <c r="T9" s="12">
        <v>0</v>
      </c>
      <c r="U9" s="12">
        <v>0</v>
      </c>
      <c r="V9" s="12">
        <v>0</v>
      </c>
      <c r="W9" s="12">
        <v>0</v>
      </c>
      <c r="X9" s="12">
        <v>0</v>
      </c>
      <c r="Y9" s="12">
        <v>0</v>
      </c>
      <c r="Z9" s="12">
        <v>0</v>
      </c>
      <c r="AA9" s="12">
        <v>0</v>
      </c>
      <c r="AB9" s="12">
        <v>0</v>
      </c>
    </row>
    <row r="10" spans="1:30">
      <c r="A10" s="44" t="s">
        <v>19</v>
      </c>
      <c r="B10" s="44" t="s">
        <v>5</v>
      </c>
      <c r="C10" s="12">
        <v>9753.3423400545998</v>
      </c>
      <c r="D10" s="12">
        <v>8454.5385410724994</v>
      </c>
      <c r="E10" s="12">
        <v>12555.509222436502</v>
      </c>
      <c r="F10" s="12">
        <v>98505.373430803622</v>
      </c>
      <c r="G10" s="12">
        <v>133846.59661402946</v>
      </c>
      <c r="H10" s="12">
        <v>155034.71390503843</v>
      </c>
      <c r="I10" s="12">
        <v>34163.320704332</v>
      </c>
      <c r="J10" s="12">
        <v>33163.285189640897</v>
      </c>
      <c r="K10" s="12">
        <v>90050.935178410306</v>
      </c>
      <c r="L10" s="12">
        <v>87250.310955435314</v>
      </c>
      <c r="M10" s="12">
        <v>255948.84284692322</v>
      </c>
      <c r="N10" s="12">
        <v>186642.46400849859</v>
      </c>
      <c r="O10" s="12">
        <v>237812.06732145802</v>
      </c>
      <c r="P10" s="12">
        <v>251467.94250139617</v>
      </c>
      <c r="Q10" s="12">
        <v>242995.00202145291</v>
      </c>
      <c r="R10" s="12">
        <v>381825.51297995879</v>
      </c>
      <c r="S10" s="12">
        <v>630415.97679229849</v>
      </c>
      <c r="T10" s="12">
        <v>423684.04022426705</v>
      </c>
      <c r="U10" s="12">
        <v>383852.5327206786</v>
      </c>
      <c r="V10" s="12">
        <v>495659.29389208497</v>
      </c>
      <c r="W10" s="12">
        <v>332735.96132152592</v>
      </c>
      <c r="X10" s="12">
        <v>362241.41862780775</v>
      </c>
      <c r="Y10" s="12">
        <v>294879.06132068031</v>
      </c>
      <c r="Z10" s="12">
        <v>319028.97275337996</v>
      </c>
      <c r="AA10" s="12">
        <v>391551.86589112045</v>
      </c>
      <c r="AB10" s="12">
        <v>435734.02567505557</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446.44761999999997</v>
      </c>
      <c r="E12" s="12">
        <v>192065.62400000001</v>
      </c>
      <c r="F12" s="12">
        <v>15041.321250000001</v>
      </c>
      <c r="G12" s="12">
        <v>120315.29089999999</v>
      </c>
      <c r="H12" s="12">
        <v>142097.524</v>
      </c>
      <c r="I12" s="12">
        <v>24.528782006199901</v>
      </c>
      <c r="J12" s="12">
        <v>7.6444271000000001E-3</v>
      </c>
      <c r="K12" s="12">
        <v>592.90474600000005</v>
      </c>
      <c r="L12" s="12">
        <v>129.62916922299999</v>
      </c>
      <c r="M12" s="12">
        <v>98.305067683699988</v>
      </c>
      <c r="N12" s="12">
        <v>860.46900000000005</v>
      </c>
      <c r="O12" s="12">
        <v>185.348980627</v>
      </c>
      <c r="P12" s="12">
        <v>1902.2573399999997</v>
      </c>
      <c r="Q12" s="12">
        <v>43.134354209999998</v>
      </c>
      <c r="R12" s="12">
        <v>31.623332099999999</v>
      </c>
      <c r="S12" s="12">
        <v>140.0105519446</v>
      </c>
      <c r="T12" s="12">
        <v>467.57148000000001</v>
      </c>
      <c r="U12" s="12">
        <v>52.109789806000002</v>
      </c>
      <c r="V12" s="12">
        <v>45.073757999999998</v>
      </c>
      <c r="W12" s="12">
        <v>1207.90092</v>
      </c>
      <c r="X12" s="12">
        <v>256.416425</v>
      </c>
      <c r="Y12" s="12">
        <v>224.08215999999999</v>
      </c>
      <c r="Z12" s="12">
        <v>1.0043037499999999E-2</v>
      </c>
      <c r="AA12" s="12">
        <v>1054.33087</v>
      </c>
      <c r="AB12" s="12">
        <v>266.56349</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2789343.3375802888</v>
      </c>
      <c r="D18" s="26">
        <v>2048934.9970292721</v>
      </c>
      <c r="E18" s="26">
        <v>1961789.1411796215</v>
      </c>
      <c r="F18" s="26">
        <v>1788972.6202097824</v>
      </c>
      <c r="G18" s="26">
        <v>1543858.8789504</v>
      </c>
      <c r="H18" s="26">
        <v>1218259.1175083758</v>
      </c>
      <c r="I18" s="26">
        <v>770295.6453390246</v>
      </c>
      <c r="J18" s="26">
        <v>722493.68145296606</v>
      </c>
      <c r="K18" s="26">
        <v>831421.96347926417</v>
      </c>
      <c r="L18" s="26">
        <v>820404.08250971325</v>
      </c>
      <c r="M18" s="26">
        <v>916199.80539159093</v>
      </c>
      <c r="N18" s="26">
        <v>755220.44538676064</v>
      </c>
      <c r="O18" s="26">
        <v>768293.61958427005</v>
      </c>
      <c r="P18" s="26">
        <v>733021.21275636414</v>
      </c>
      <c r="Q18" s="26">
        <v>700145.71019466082</v>
      </c>
      <c r="R18" s="26">
        <v>775916.07683263579</v>
      </c>
      <c r="S18" s="26">
        <v>908110.1171648571</v>
      </c>
      <c r="T18" s="26">
        <v>777516.58362587716</v>
      </c>
      <c r="U18" s="26">
        <v>732913.9968986616</v>
      </c>
      <c r="V18" s="26">
        <v>772528.01358898904</v>
      </c>
      <c r="W18" s="26">
        <v>577797.11324344494</v>
      </c>
      <c r="X18" s="26">
        <v>564986.57513942372</v>
      </c>
      <c r="Y18" s="26">
        <v>600715.11462764023</v>
      </c>
      <c r="Z18" s="26">
        <v>603884.77285612852</v>
      </c>
      <c r="AA18" s="26">
        <v>655579.07127760537</v>
      </c>
      <c r="AB18" s="26">
        <v>678448.55868899857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1226239.9680000001</v>
      </c>
      <c r="D21" s="12">
        <v>620910.05500000005</v>
      </c>
      <c r="E21" s="12">
        <v>669859.17599999998</v>
      </c>
      <c r="F21" s="12">
        <v>667240.52</v>
      </c>
      <c r="G21" s="12">
        <v>417222.07801165996</v>
      </c>
      <c r="H21" s="12">
        <v>256771.03262141999</v>
      </c>
      <c r="I21" s="12">
        <v>276675.96890198998</v>
      </c>
      <c r="J21" s="12">
        <v>238405.524745865</v>
      </c>
      <c r="K21" s="12">
        <v>254090.19328115002</v>
      </c>
      <c r="L21" s="12">
        <v>171282.736</v>
      </c>
      <c r="M21" s="12">
        <v>135305.15599999999</v>
      </c>
      <c r="N21" s="12">
        <v>135712.38800000001</v>
      </c>
      <c r="O21" s="12">
        <v>132483.47200000001</v>
      </c>
      <c r="P21" s="12">
        <v>116373.46400000001</v>
      </c>
      <c r="Q21" s="12">
        <v>115745.848</v>
      </c>
      <c r="R21" s="12">
        <v>106319.588</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1518.0051000000001</v>
      </c>
      <c r="D23" s="12">
        <v>2577.9507999999996</v>
      </c>
      <c r="E23" s="12">
        <v>4371.2170652914001</v>
      </c>
      <c r="F23" s="12">
        <v>43674.717506535999</v>
      </c>
      <c r="G23" s="12">
        <v>42717.424621359001</v>
      </c>
      <c r="H23" s="12">
        <v>38668.735883859597</v>
      </c>
      <c r="I23" s="12">
        <v>40698.619147671001</v>
      </c>
      <c r="J23" s="12">
        <v>35088.042346055998</v>
      </c>
      <c r="K23" s="12">
        <v>29828.743563327</v>
      </c>
      <c r="L23" s="12">
        <v>67018.446927450001</v>
      </c>
      <c r="M23" s="12">
        <v>70150.565579257993</v>
      </c>
      <c r="N23" s="12">
        <v>57965.203021250003</v>
      </c>
      <c r="O23" s="12">
        <v>49226.576161969999</v>
      </c>
      <c r="P23" s="12">
        <v>57664.481599420003</v>
      </c>
      <c r="Q23" s="12">
        <v>49598.337178269998</v>
      </c>
      <c r="R23" s="12">
        <v>49601.680883469999</v>
      </c>
      <c r="S23" s="12">
        <v>52237.741259319999</v>
      </c>
      <c r="T23" s="12">
        <v>40852.459814970003</v>
      </c>
      <c r="U23" s="12">
        <v>49273.087350130001</v>
      </c>
      <c r="V23" s="12">
        <v>0.29536947999999896</v>
      </c>
      <c r="W23" s="12">
        <v>0.263699039999999</v>
      </c>
      <c r="X23" s="12">
        <v>0.26345605</v>
      </c>
      <c r="Y23" s="12">
        <v>0.24762377999999899</v>
      </c>
      <c r="Z23" s="12">
        <v>0.23404050000000001</v>
      </c>
      <c r="AA23" s="12">
        <v>0.22242513999999999</v>
      </c>
      <c r="AB23" s="12">
        <v>0.21223272999999901</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815.50209040850007</v>
      </c>
      <c r="D25" s="12">
        <v>7804.2794328926002</v>
      </c>
      <c r="E25" s="12">
        <v>5556.3524008566001</v>
      </c>
      <c r="F25" s="12">
        <v>32837.289592221801</v>
      </c>
      <c r="G25" s="12">
        <v>40821.9101889472</v>
      </c>
      <c r="H25" s="12">
        <v>66464.135950860509</v>
      </c>
      <c r="I25" s="12">
        <v>891.70656567349999</v>
      </c>
      <c r="J25" s="12">
        <v>166.06119096159998</v>
      </c>
      <c r="K25" s="12">
        <v>22973.043744442402</v>
      </c>
      <c r="L25" s="12">
        <v>6790.9858361373008</v>
      </c>
      <c r="M25" s="12">
        <v>100786.36755178799</v>
      </c>
      <c r="N25" s="12">
        <v>62376.195090214998</v>
      </c>
      <c r="O25" s="12">
        <v>83513.006496069997</v>
      </c>
      <c r="P25" s="12">
        <v>47459.309852943996</v>
      </c>
      <c r="Q25" s="12">
        <v>41497.819250928005</v>
      </c>
      <c r="R25" s="12">
        <v>86606.581594554009</v>
      </c>
      <c r="S25" s="12">
        <v>205058.02912065602</v>
      </c>
      <c r="T25" s="12">
        <v>94395.27307965701</v>
      </c>
      <c r="U25" s="12">
        <v>95156.357168530987</v>
      </c>
      <c r="V25" s="12">
        <v>137785.522642967</v>
      </c>
      <c r="W25" s="12">
        <v>69194.303240581008</v>
      </c>
      <c r="X25" s="12">
        <v>60885.175080326</v>
      </c>
      <c r="Y25" s="12">
        <v>51073.056261081001</v>
      </c>
      <c r="Z25" s="12">
        <v>76854.69494496999</v>
      </c>
      <c r="AA25" s="12">
        <v>75134.573274839</v>
      </c>
      <c r="AB25" s="12">
        <v>87690.61151165</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1228573.4751904085</v>
      </c>
      <c r="D33" s="26">
        <v>631292.28523289261</v>
      </c>
      <c r="E33" s="26">
        <v>679786.7454661479</v>
      </c>
      <c r="F33" s="26">
        <v>743752.52709875791</v>
      </c>
      <c r="G33" s="26">
        <v>500761.41282196617</v>
      </c>
      <c r="H33" s="26">
        <v>361903.90445614007</v>
      </c>
      <c r="I33" s="26">
        <v>318266.29461533448</v>
      </c>
      <c r="J33" s="26">
        <v>273659.62828288262</v>
      </c>
      <c r="K33" s="26">
        <v>306891.98058891942</v>
      </c>
      <c r="L33" s="26">
        <v>245092.16876358728</v>
      </c>
      <c r="M33" s="26">
        <v>306242.08913104597</v>
      </c>
      <c r="N33" s="26">
        <v>256053.78611146501</v>
      </c>
      <c r="O33" s="26">
        <v>265223.05465804</v>
      </c>
      <c r="P33" s="26">
        <v>221497.25545236398</v>
      </c>
      <c r="Q33" s="26">
        <v>206842.00442919799</v>
      </c>
      <c r="R33" s="26">
        <v>242527.85047802402</v>
      </c>
      <c r="S33" s="26">
        <v>257295.77037997602</v>
      </c>
      <c r="T33" s="26">
        <v>135247.73289462703</v>
      </c>
      <c r="U33" s="26">
        <v>144429.44451866098</v>
      </c>
      <c r="V33" s="26">
        <v>137785.81801244701</v>
      </c>
      <c r="W33" s="26">
        <v>69194.566939621014</v>
      </c>
      <c r="X33" s="26">
        <v>60885.438536376001</v>
      </c>
      <c r="Y33" s="26">
        <v>51073.303884861001</v>
      </c>
      <c r="Z33" s="26">
        <v>76854.928985469989</v>
      </c>
      <c r="AA33" s="26">
        <v>75134.795699979004</v>
      </c>
      <c r="AB33" s="26">
        <v>87690.823744380003</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1070254.692</v>
      </c>
      <c r="D36" s="12">
        <v>735929.17599999998</v>
      </c>
      <c r="E36" s="12">
        <v>582415.44999999995</v>
      </c>
      <c r="F36" s="12">
        <v>395119.26096645399</v>
      </c>
      <c r="G36" s="12">
        <v>324620.33890059404</v>
      </c>
      <c r="H36" s="12">
        <v>192018.68027774573</v>
      </c>
      <c r="I36" s="12">
        <v>198863.481439586</v>
      </c>
      <c r="J36" s="12">
        <v>193283.42014245305</v>
      </c>
      <c r="K36" s="12">
        <v>196977.35659134199</v>
      </c>
      <c r="L36" s="12">
        <v>188301.95906984597</v>
      </c>
      <c r="M36" s="12">
        <v>160769.68398983002</v>
      </c>
      <c r="N36" s="12">
        <v>89181.09</v>
      </c>
      <c r="O36" s="12">
        <v>83554.509999999995</v>
      </c>
      <c r="P36" s="12">
        <v>74135.486999999994</v>
      </c>
      <c r="Q36" s="12">
        <v>76932.55</v>
      </c>
      <c r="R36" s="12">
        <v>70275.357000000004</v>
      </c>
      <c r="S36" s="12">
        <v>57989.805999999997</v>
      </c>
      <c r="T36" s="12">
        <v>55682.576999999997</v>
      </c>
      <c r="U36" s="12">
        <v>49773.014000000003</v>
      </c>
      <c r="V36" s="12">
        <v>49548.033000000003</v>
      </c>
      <c r="W36" s="12">
        <v>47061.474999999999</v>
      </c>
      <c r="X36" s="12">
        <v>39734.836000000003</v>
      </c>
      <c r="Y36" s="12">
        <v>37406.849499999997</v>
      </c>
      <c r="Z36" s="12">
        <v>37348.175499999998</v>
      </c>
      <c r="AA36" s="12">
        <v>34422.629999999997</v>
      </c>
      <c r="AB36" s="12">
        <v>30712.965499999998</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114119.7432402344</v>
      </c>
      <c r="D38" s="12">
        <v>92048.273008199802</v>
      </c>
      <c r="E38" s="12">
        <v>82379.399504901492</v>
      </c>
      <c r="F38" s="12">
        <v>153837.27877865999</v>
      </c>
      <c r="G38" s="12">
        <v>130302.2876944075</v>
      </c>
      <c r="H38" s="12">
        <v>126883.251014362</v>
      </c>
      <c r="I38" s="12">
        <v>96744.882302586004</v>
      </c>
      <c r="J38" s="12">
        <v>118692.171106735</v>
      </c>
      <c r="K38" s="12">
        <v>97899.388869595001</v>
      </c>
      <c r="L38" s="12">
        <v>152259.86338431999</v>
      </c>
      <c r="M38" s="12">
        <v>144017.731950752</v>
      </c>
      <c r="N38" s="12">
        <v>187910.34789754997</v>
      </c>
      <c r="O38" s="12">
        <v>168378.58896327601</v>
      </c>
      <c r="P38" s="12">
        <v>206852.51199999999</v>
      </c>
      <c r="Q38" s="12">
        <v>194694.897</v>
      </c>
      <c r="R38" s="12">
        <v>167861.951</v>
      </c>
      <c r="S38" s="12">
        <v>167326.24400000001</v>
      </c>
      <c r="T38" s="12">
        <v>256829.60800000001</v>
      </c>
      <c r="U38" s="12">
        <v>249962.93400000001</v>
      </c>
      <c r="V38" s="12">
        <v>227275.02350000001</v>
      </c>
      <c r="W38" s="12">
        <v>196791.24900000001</v>
      </c>
      <c r="X38" s="12">
        <v>162753.383</v>
      </c>
      <c r="Y38" s="12">
        <v>268204.62599999999</v>
      </c>
      <c r="Z38" s="12">
        <v>247507.152</v>
      </c>
      <c r="AA38" s="12">
        <v>228549.79800000001</v>
      </c>
      <c r="AB38" s="12">
        <v>211734.58199999999</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2.0522362199999981E-2</v>
      </c>
      <c r="D40" s="12">
        <v>2.1729029599999984E-2</v>
      </c>
      <c r="E40" s="12">
        <v>2.1186222199999979E-2</v>
      </c>
      <c r="F40" s="12">
        <v>4683.7399973390002</v>
      </c>
      <c r="G40" s="12">
        <v>4655.9279197056003</v>
      </c>
      <c r="H40" s="12">
        <v>4183.2169405326995</v>
      </c>
      <c r="I40" s="12">
        <v>157.0493275451</v>
      </c>
      <c r="J40" s="12">
        <v>3.3241368100000002E-2</v>
      </c>
      <c r="K40" s="12">
        <v>877.58592162640002</v>
      </c>
      <c r="L40" s="12">
        <v>1361.2838809156003</v>
      </c>
      <c r="M40" s="12">
        <v>6791.7472775309998</v>
      </c>
      <c r="N40" s="12">
        <v>45839.198644579999</v>
      </c>
      <c r="O40" s="12">
        <v>82259.908119062005</v>
      </c>
      <c r="P40" s="12">
        <v>75718.143479093997</v>
      </c>
      <c r="Q40" s="12">
        <v>81658.109610040003</v>
      </c>
      <c r="R40" s="12">
        <v>131792.88494536001</v>
      </c>
      <c r="S40" s="12">
        <v>228849.69892365302</v>
      </c>
      <c r="T40" s="12">
        <v>94824.667443910002</v>
      </c>
      <c r="U40" s="12">
        <v>102641.728497647</v>
      </c>
      <c r="V40" s="12">
        <v>124279.21753180001</v>
      </c>
      <c r="W40" s="12">
        <v>119477.070701042</v>
      </c>
      <c r="X40" s="12">
        <v>152765.255987818</v>
      </c>
      <c r="Y40" s="12">
        <v>96577.390180163988</v>
      </c>
      <c r="Z40" s="12">
        <v>108734.61787341701</v>
      </c>
      <c r="AA40" s="12">
        <v>143155.37274600199</v>
      </c>
      <c r="AB40" s="12">
        <v>175137.48039307402</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122358.08</v>
      </c>
      <c r="F42" s="12">
        <v>14788.259</v>
      </c>
      <c r="G42" s="12">
        <v>119521.696</v>
      </c>
      <c r="H42" s="12">
        <v>132377.77600000001</v>
      </c>
      <c r="I42" s="12">
        <v>24.5248279999999</v>
      </c>
      <c r="J42" s="12">
        <v>3.7599254E-3</v>
      </c>
      <c r="K42" s="12">
        <v>56.896746</v>
      </c>
      <c r="L42" s="12">
        <v>129.62497999999999</v>
      </c>
      <c r="M42" s="12">
        <v>98.300749999999994</v>
      </c>
      <c r="N42" s="12">
        <v>432.31653</v>
      </c>
      <c r="O42" s="12">
        <v>4.290627E-3</v>
      </c>
      <c r="P42" s="12">
        <v>1206.3918999999999</v>
      </c>
      <c r="Q42" s="12">
        <v>4.40121E-3</v>
      </c>
      <c r="R42" s="12">
        <v>4.4980999999999997E-3</v>
      </c>
      <c r="S42" s="12">
        <v>4.6919445999999898E-3</v>
      </c>
      <c r="T42" s="12">
        <v>233.78564</v>
      </c>
      <c r="U42" s="12">
        <v>52.105029999999999</v>
      </c>
      <c r="V42" s="12">
        <v>30.401533000000001</v>
      </c>
      <c r="W42" s="12">
        <v>486.28971999999999</v>
      </c>
      <c r="X42" s="12">
        <v>128.20819500000002</v>
      </c>
      <c r="Y42" s="12">
        <v>106.70132000000001</v>
      </c>
      <c r="Z42" s="12">
        <v>4.8513799999999998E-3</v>
      </c>
      <c r="AA42" s="12">
        <v>658.91075000000001</v>
      </c>
      <c r="AB42" s="12">
        <v>92.954509999999999</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1184374.4557625966</v>
      </c>
      <c r="D48" s="26">
        <v>827977.47073722933</v>
      </c>
      <c r="E48" s="26">
        <v>787152.95069112361</v>
      </c>
      <c r="F48" s="26">
        <v>568428.53874245298</v>
      </c>
      <c r="G48" s="26">
        <v>579100.25051470706</v>
      </c>
      <c r="H48" s="26">
        <v>455462.92423264042</v>
      </c>
      <c r="I48" s="26">
        <v>295789.93789771711</v>
      </c>
      <c r="J48" s="26">
        <v>311975.62825048156</v>
      </c>
      <c r="K48" s="26">
        <v>295811.22812856338</v>
      </c>
      <c r="L48" s="26">
        <v>342052.73131508159</v>
      </c>
      <c r="M48" s="26">
        <v>311677.46396811306</v>
      </c>
      <c r="N48" s="26">
        <v>323362.95307212992</v>
      </c>
      <c r="O48" s="26">
        <v>334193.01137296506</v>
      </c>
      <c r="P48" s="26">
        <v>357912.53437909397</v>
      </c>
      <c r="Q48" s="26">
        <v>353285.56101125001</v>
      </c>
      <c r="R48" s="26">
        <v>369930.19744346006</v>
      </c>
      <c r="S48" s="26">
        <v>454165.75361559761</v>
      </c>
      <c r="T48" s="26">
        <v>407570.63808390999</v>
      </c>
      <c r="U48" s="26">
        <v>402429.78152764699</v>
      </c>
      <c r="V48" s="26">
        <v>401132.67556479998</v>
      </c>
      <c r="W48" s="26">
        <v>363816.084421042</v>
      </c>
      <c r="X48" s="26">
        <v>355381.68318281806</v>
      </c>
      <c r="Y48" s="26">
        <v>402295.56700016395</v>
      </c>
      <c r="Z48" s="26">
        <v>393589.95022479701</v>
      </c>
      <c r="AA48" s="26">
        <v>406786.71149600198</v>
      </c>
      <c r="AB48" s="26">
        <v>417677.98240307398</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288040.152</v>
      </c>
      <c r="D52" s="12">
        <v>225345.552</v>
      </c>
      <c r="E52" s="12">
        <v>174526.155</v>
      </c>
      <c r="F52" s="12">
        <v>94168.424359011609</v>
      </c>
      <c r="G52" s="12">
        <v>56400.315339457993</v>
      </c>
      <c r="H52" s="12">
        <v>42327.001866859071</v>
      </c>
      <c r="I52" s="12">
        <v>42640.113661430398</v>
      </c>
      <c r="J52" s="12">
        <v>36964.096485760005</v>
      </c>
      <c r="K52" s="12">
        <v>41058.084000000003</v>
      </c>
      <c r="L52" s="12">
        <v>19814.297999999999</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1225.8379</v>
      </c>
      <c r="D54" s="12">
        <v>103251.61599999999</v>
      </c>
      <c r="E54" s="12">
        <v>219085.95199999999</v>
      </c>
      <c r="F54" s="12">
        <v>245044.592</v>
      </c>
      <c r="G54" s="12">
        <v>243973.424</v>
      </c>
      <c r="H54" s="12">
        <v>204889.34400000001</v>
      </c>
      <c r="I54" s="12">
        <v>14518.531999999999</v>
      </c>
      <c r="J54" s="12">
        <v>11799.698</v>
      </c>
      <c r="K54" s="12">
        <v>62199.232000000004</v>
      </c>
      <c r="L54" s="12">
        <v>54291.851999999999</v>
      </c>
      <c r="M54" s="12">
        <v>73116.368000000002</v>
      </c>
      <c r="N54" s="12">
        <v>33545.682000000001</v>
      </c>
      <c r="O54" s="12">
        <v>29945.493999999999</v>
      </c>
      <c r="P54" s="12">
        <v>24624.664000000001</v>
      </c>
      <c r="Q54" s="12">
        <v>20135.565999999999</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203.4257317695</v>
      </c>
      <c r="D55" s="12">
        <v>2.3310807899999984E-2</v>
      </c>
      <c r="E55" s="12">
        <v>1184.3754631565002</v>
      </c>
      <c r="F55" s="12">
        <v>17211.229293891003</v>
      </c>
      <c r="G55" s="12">
        <v>33241.321232751296</v>
      </c>
      <c r="H55" s="12">
        <v>23264.931706601001</v>
      </c>
      <c r="I55" s="12">
        <v>7120.3889442395002</v>
      </c>
      <c r="J55" s="12">
        <v>6204.9898484954992</v>
      </c>
      <c r="K55" s="12">
        <v>22248.100412069001</v>
      </c>
      <c r="L55" s="12">
        <v>13013.501029536999</v>
      </c>
      <c r="M55" s="12">
        <v>60976.680679235506</v>
      </c>
      <c r="N55" s="12">
        <v>30479.482242946004</v>
      </c>
      <c r="O55" s="12">
        <v>21549.485782329997</v>
      </c>
      <c r="P55" s="12">
        <v>31410.909000979002</v>
      </c>
      <c r="Q55" s="12">
        <v>13514.729591920999</v>
      </c>
      <c r="R55" s="12">
        <v>39289.382942281001</v>
      </c>
      <c r="S55" s="12">
        <v>60572.434013380007</v>
      </c>
      <c r="T55" s="12">
        <v>67180.434768314008</v>
      </c>
      <c r="U55" s="12">
        <v>23336.705386219997</v>
      </c>
      <c r="V55" s="12">
        <v>64178.518233037998</v>
      </c>
      <c r="W55" s="12">
        <v>45693.486594392998</v>
      </c>
      <c r="X55" s="12">
        <v>50337.134356906005</v>
      </c>
      <c r="Y55" s="12">
        <v>56148.443718968992</v>
      </c>
      <c r="Z55" s="12">
        <v>36005.013807610005</v>
      </c>
      <c r="AA55" s="12">
        <v>73694.744971737018</v>
      </c>
      <c r="AB55" s="12">
        <v>78682.130470272998</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289469.41563176946</v>
      </c>
      <c r="D63" s="26">
        <v>328597.19131080789</v>
      </c>
      <c r="E63" s="26">
        <v>394796.48246315646</v>
      </c>
      <c r="F63" s="26">
        <v>356424.24565290264</v>
      </c>
      <c r="G63" s="26">
        <v>333615.0605722093</v>
      </c>
      <c r="H63" s="26">
        <v>270481.27757346007</v>
      </c>
      <c r="I63" s="26">
        <v>64279.034605669898</v>
      </c>
      <c r="J63" s="26">
        <v>54968.784334255506</v>
      </c>
      <c r="K63" s="26">
        <v>125505.41641206901</v>
      </c>
      <c r="L63" s="26">
        <v>87119.651029536995</v>
      </c>
      <c r="M63" s="26">
        <v>134093.04867923551</v>
      </c>
      <c r="N63" s="26">
        <v>64025.164242946004</v>
      </c>
      <c r="O63" s="26">
        <v>51494.979782329996</v>
      </c>
      <c r="P63" s="26">
        <v>56035.573000978999</v>
      </c>
      <c r="Q63" s="26">
        <v>33650.295591921</v>
      </c>
      <c r="R63" s="26">
        <v>39289.382942281001</v>
      </c>
      <c r="S63" s="26">
        <v>60572.434013380007</v>
      </c>
      <c r="T63" s="26">
        <v>67180.434768314008</v>
      </c>
      <c r="U63" s="26">
        <v>23336.705386219997</v>
      </c>
      <c r="V63" s="26">
        <v>64178.518233037998</v>
      </c>
      <c r="W63" s="26">
        <v>45693.486594392998</v>
      </c>
      <c r="X63" s="26">
        <v>50337.134356906005</v>
      </c>
      <c r="Y63" s="26">
        <v>56148.443718968992</v>
      </c>
      <c r="Z63" s="26">
        <v>36005.013807610005</v>
      </c>
      <c r="AA63" s="26">
        <v>73694.744971737018</v>
      </c>
      <c r="AB63" s="26">
        <v>78682.130470272998</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69830.221999999994</v>
      </c>
      <c r="D68" s="12">
        <v>9931.0360600000004</v>
      </c>
      <c r="E68" s="12">
        <v>24530.655601360002</v>
      </c>
      <c r="F68" s="12">
        <v>76341.128656320012</v>
      </c>
      <c r="G68" s="12">
        <v>74461.119948508698</v>
      </c>
      <c r="H68" s="12">
        <v>59568.831255571997</v>
      </c>
      <c r="I68" s="12">
        <v>65966.186209709995</v>
      </c>
      <c r="J68" s="12">
        <v>55097.424562793996</v>
      </c>
      <c r="K68" s="12">
        <v>58725.111973959996</v>
      </c>
      <c r="L68" s="12">
        <v>80054.967707420001</v>
      </c>
      <c r="M68" s="12">
        <v>76793.133484320002</v>
      </c>
      <c r="N68" s="12">
        <v>63402.784085400002</v>
      </c>
      <c r="O68" s="12">
        <v>66707.545730266997</v>
      </c>
      <c r="P68" s="12">
        <v>0.38804549999999999</v>
      </c>
      <c r="Q68" s="12">
        <v>0.36021677000000002</v>
      </c>
      <c r="R68" s="12">
        <v>0.34641054999999998</v>
      </c>
      <c r="S68" s="12">
        <v>0.32244119999999998</v>
      </c>
      <c r="T68" s="12">
        <v>0.30906375000000003</v>
      </c>
      <c r="U68" s="12">
        <v>0.30168740000000005</v>
      </c>
      <c r="V68" s="12">
        <v>0.27790190000000004</v>
      </c>
      <c r="W68" s="12">
        <v>0.24827107000000001</v>
      </c>
      <c r="X68" s="12">
        <v>0.24329619999999999</v>
      </c>
      <c r="Y68" s="12">
        <v>0.23181354999999998</v>
      </c>
      <c r="Z68" s="12">
        <v>0.21282842999999901</v>
      </c>
      <c r="AA68" s="12">
        <v>0.20677231000000001</v>
      </c>
      <c r="AB68" s="12">
        <v>0.19387278999999899</v>
      </c>
      <c r="AC68" s="34"/>
      <c r="AD68" s="34"/>
    </row>
    <row r="69" spans="1:30">
      <c r="A69" s="44" t="s">
        <v>28</v>
      </c>
      <c r="B69" s="44" t="s">
        <v>12</v>
      </c>
      <c r="C69" s="12">
        <v>8361.375</v>
      </c>
      <c r="D69" s="12">
        <v>250040.35200000001</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8734.3841935990004</v>
      </c>
      <c r="D70" s="12">
        <v>650.20799465109997</v>
      </c>
      <c r="E70" s="12">
        <v>5814.7545377601</v>
      </c>
      <c r="F70" s="12">
        <v>43773.10692792901</v>
      </c>
      <c r="G70" s="12">
        <v>55127.431512557392</v>
      </c>
      <c r="H70" s="12">
        <v>61122.424454126405</v>
      </c>
      <c r="I70" s="12">
        <v>25994.156736709701</v>
      </c>
      <c r="J70" s="12">
        <v>26723.473955874702</v>
      </c>
      <c r="K70" s="12">
        <v>43462.939675955997</v>
      </c>
      <c r="L70" s="12">
        <v>60937.784121044213</v>
      </c>
      <c r="M70" s="12">
        <v>80116.250842196096</v>
      </c>
      <c r="N70" s="12">
        <v>44970.649080119998</v>
      </c>
      <c r="O70" s="12">
        <v>46265.537169472002</v>
      </c>
      <c r="P70" s="12">
        <v>93001.556443677997</v>
      </c>
      <c r="Q70" s="12">
        <v>103882.79081816261</v>
      </c>
      <c r="R70" s="12">
        <v>120227.9865357704</v>
      </c>
      <c r="S70" s="12">
        <v>133935.44999926802</v>
      </c>
      <c r="T70" s="12">
        <v>166367.67481640002</v>
      </c>
      <c r="U70" s="12">
        <v>162301.8331838611</v>
      </c>
      <c r="V70" s="12">
        <v>169174.85955741399</v>
      </c>
      <c r="W70" s="12">
        <v>97878.405354224989</v>
      </c>
      <c r="X70" s="12">
        <v>97919.154013011997</v>
      </c>
      <c r="Y70" s="12">
        <v>90597.287220399987</v>
      </c>
      <c r="Z70" s="12">
        <v>97019.792945281006</v>
      </c>
      <c r="AA70" s="12">
        <v>98845.167949289986</v>
      </c>
      <c r="AB70" s="12">
        <v>93876.697491209998</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446.44761999999997</v>
      </c>
      <c r="E72" s="12">
        <v>69707.543999999994</v>
      </c>
      <c r="F72" s="12">
        <v>253.06225000000001</v>
      </c>
      <c r="G72" s="12">
        <v>793.59490000000005</v>
      </c>
      <c r="H72" s="12">
        <v>9719.7479999999996</v>
      </c>
      <c r="I72" s="12">
        <v>3.9540061999999996E-3</v>
      </c>
      <c r="J72" s="12">
        <v>3.8845017000000001E-3</v>
      </c>
      <c r="K72" s="12">
        <v>536.00800000000004</v>
      </c>
      <c r="L72" s="12">
        <v>4.1892229999999997E-3</v>
      </c>
      <c r="M72" s="12">
        <v>4.3176836999999999E-3</v>
      </c>
      <c r="N72" s="12">
        <v>428.15246999999999</v>
      </c>
      <c r="O72" s="12">
        <v>185.34469000000001</v>
      </c>
      <c r="P72" s="12">
        <v>695.86543999999992</v>
      </c>
      <c r="Q72" s="12">
        <v>43.129953</v>
      </c>
      <c r="R72" s="12">
        <v>31.618834</v>
      </c>
      <c r="S72" s="12">
        <v>140.00585999999998</v>
      </c>
      <c r="T72" s="12">
        <v>233.78584000000001</v>
      </c>
      <c r="U72" s="12">
        <v>4.7598060000000001E-3</v>
      </c>
      <c r="V72" s="12">
        <v>14.672225000000001</v>
      </c>
      <c r="W72" s="12">
        <v>721.61119999999994</v>
      </c>
      <c r="X72" s="12">
        <v>128.20822999999999</v>
      </c>
      <c r="Y72" s="12">
        <v>117.38083999999999</v>
      </c>
      <c r="Z72" s="12">
        <v>5.1916574999999994E-3</v>
      </c>
      <c r="AA72" s="12">
        <v>395.42012</v>
      </c>
      <c r="AB72" s="12">
        <v>173.60898</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86925.981193599</v>
      </c>
      <c r="D78" s="26">
        <v>261068.04367465113</v>
      </c>
      <c r="E78" s="26">
        <v>100052.95413912009</v>
      </c>
      <c r="F78" s="26">
        <v>120367.29783424902</v>
      </c>
      <c r="G78" s="26">
        <v>130382.14636106609</v>
      </c>
      <c r="H78" s="26">
        <v>130411.00370969839</v>
      </c>
      <c r="I78" s="26">
        <v>91960.346900425895</v>
      </c>
      <c r="J78" s="26">
        <v>81820.902403170388</v>
      </c>
      <c r="K78" s="26">
        <v>102724.05964991599</v>
      </c>
      <c r="L78" s="26">
        <v>140992.75601768721</v>
      </c>
      <c r="M78" s="26">
        <v>156909.38864419979</v>
      </c>
      <c r="N78" s="26">
        <v>108801.58563551999</v>
      </c>
      <c r="O78" s="26">
        <v>113158.427589739</v>
      </c>
      <c r="P78" s="26">
        <v>93697.809929177994</v>
      </c>
      <c r="Q78" s="26">
        <v>103926.28098793261</v>
      </c>
      <c r="R78" s="26">
        <v>120259.95178032039</v>
      </c>
      <c r="S78" s="26">
        <v>134075.77830046802</v>
      </c>
      <c r="T78" s="26">
        <v>166601.76972015001</v>
      </c>
      <c r="U78" s="26">
        <v>162302.13963106711</v>
      </c>
      <c r="V78" s="26">
        <v>169189.80968431398</v>
      </c>
      <c r="W78" s="26">
        <v>98600.264825294988</v>
      </c>
      <c r="X78" s="26">
        <v>98047.605539212003</v>
      </c>
      <c r="Y78" s="26">
        <v>90714.89987394998</v>
      </c>
      <c r="Z78" s="26">
        <v>97020.010965368507</v>
      </c>
      <c r="AA78" s="26">
        <v>99240.794841599985</v>
      </c>
      <c r="AB78" s="26">
        <v>94050.500344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2.7856321000000002E-3</v>
      </c>
      <c r="F83" s="12">
        <v>3.2619972000000001E-3</v>
      </c>
      <c r="G83" s="12">
        <v>2.9203834999999997E-3</v>
      </c>
      <c r="H83" s="12">
        <v>2.6835190999999997E-3</v>
      </c>
      <c r="I83" s="12">
        <v>1.2189713E-2</v>
      </c>
      <c r="J83" s="12">
        <v>1.1229234999999999E-2</v>
      </c>
      <c r="K83" s="12">
        <v>1.32754799999999E-2</v>
      </c>
      <c r="L83" s="12">
        <v>1.9296019000000001E-2</v>
      </c>
      <c r="M83" s="12">
        <v>1.8472823999999999E-2</v>
      </c>
      <c r="N83" s="12">
        <v>1.7374061999999999E-2</v>
      </c>
      <c r="O83" s="12">
        <v>1.6426672E-2</v>
      </c>
      <c r="P83" s="12">
        <v>1.6270047999999999E-2</v>
      </c>
      <c r="Q83" s="12">
        <v>1.5423957999999899E-2</v>
      </c>
      <c r="R83" s="12">
        <v>1.7226557E-2</v>
      </c>
      <c r="S83" s="12">
        <v>1.6120094000000001E-2</v>
      </c>
      <c r="T83" s="12">
        <v>1.8042889999999999E-2</v>
      </c>
      <c r="U83" s="12">
        <v>1.7350647E-2</v>
      </c>
      <c r="V83" s="12">
        <v>1.6167523999999999E-2</v>
      </c>
      <c r="W83" s="12">
        <v>1.50318089999999E-2</v>
      </c>
      <c r="X83" s="12">
        <v>1.4334365999999999E-2</v>
      </c>
      <c r="Y83" s="12">
        <v>1.6209629999999902E-2</v>
      </c>
      <c r="Z83" s="12">
        <v>1.5690781000000001E-2</v>
      </c>
      <c r="AA83" s="12">
        <v>1.7319035E-2</v>
      </c>
      <c r="AB83" s="12">
        <v>1.5918423000000001E-2</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9.801915399999998E-3</v>
      </c>
      <c r="D85" s="12">
        <v>6.0736912999999892E-3</v>
      </c>
      <c r="E85" s="12">
        <v>5.6344411E-3</v>
      </c>
      <c r="F85" s="12">
        <v>7.6194227999999897E-3</v>
      </c>
      <c r="G85" s="12">
        <v>5.7600680000000001E-3</v>
      </c>
      <c r="H85" s="12">
        <v>4.8529178000000003E-3</v>
      </c>
      <c r="I85" s="12">
        <v>1.9130164200000001E-2</v>
      </c>
      <c r="J85" s="12">
        <v>68.726952941000008</v>
      </c>
      <c r="K85" s="12">
        <v>489.26542431649995</v>
      </c>
      <c r="L85" s="12">
        <v>5146.7560878012</v>
      </c>
      <c r="M85" s="12">
        <v>7277.7964961726002</v>
      </c>
      <c r="N85" s="12">
        <v>2976.9389506376006</v>
      </c>
      <c r="O85" s="12">
        <v>4224.1297545240004</v>
      </c>
      <c r="P85" s="12">
        <v>3878.0237247012001</v>
      </c>
      <c r="Q85" s="12">
        <v>2441.5527504012998</v>
      </c>
      <c r="R85" s="12">
        <v>3908.6769619933998</v>
      </c>
      <c r="S85" s="12">
        <v>2000.3647353413999</v>
      </c>
      <c r="T85" s="12">
        <v>915.99011598600009</v>
      </c>
      <c r="U85" s="12">
        <v>415.90848441949993</v>
      </c>
      <c r="V85" s="12">
        <v>241.175926866</v>
      </c>
      <c r="W85" s="12">
        <v>492.6954312849</v>
      </c>
      <c r="X85" s="12">
        <v>334.69918974569998</v>
      </c>
      <c r="Y85" s="12">
        <v>482.88394006630006</v>
      </c>
      <c r="Z85" s="12">
        <v>414.85318210200001</v>
      </c>
      <c r="AA85" s="12">
        <v>722.00694925250014</v>
      </c>
      <c r="AB85" s="12">
        <v>347.10580884860002</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9.801915399999998E-3</v>
      </c>
      <c r="D93" s="26">
        <v>6.0736912999999892E-3</v>
      </c>
      <c r="E93" s="26">
        <v>8.4200731999999993E-3</v>
      </c>
      <c r="F93" s="26">
        <v>1.0881419999999989E-2</v>
      </c>
      <c r="G93" s="26">
        <v>8.6804515000000002E-3</v>
      </c>
      <c r="H93" s="26">
        <v>7.5364369000000004E-3</v>
      </c>
      <c r="I93" s="26">
        <v>3.1319877199999999E-2</v>
      </c>
      <c r="J93" s="26">
        <v>68.738182176000009</v>
      </c>
      <c r="K93" s="26">
        <v>489.27869979649995</v>
      </c>
      <c r="L93" s="26">
        <v>5146.7753838201997</v>
      </c>
      <c r="M93" s="26">
        <v>7277.8149689966003</v>
      </c>
      <c r="N93" s="26">
        <v>2976.9563246996004</v>
      </c>
      <c r="O93" s="26">
        <v>4224.1461811960007</v>
      </c>
      <c r="P93" s="26">
        <v>3878.0399947492001</v>
      </c>
      <c r="Q93" s="26">
        <v>2441.5681743593</v>
      </c>
      <c r="R93" s="26">
        <v>3908.6941885503998</v>
      </c>
      <c r="S93" s="26">
        <v>2000.3808554353998</v>
      </c>
      <c r="T93" s="26">
        <v>916.00815887600004</v>
      </c>
      <c r="U93" s="26">
        <v>415.92583506649993</v>
      </c>
      <c r="V93" s="26">
        <v>241.19209438999999</v>
      </c>
      <c r="W93" s="26">
        <v>492.71046309389999</v>
      </c>
      <c r="X93" s="26">
        <v>334.7135241117</v>
      </c>
      <c r="Y93" s="26">
        <v>482.90014969630005</v>
      </c>
      <c r="Z93" s="26">
        <v>414.86887288299999</v>
      </c>
      <c r="AA93" s="26">
        <v>722.02426828750015</v>
      </c>
      <c r="AB93" s="26">
        <v>347.12172727160004</v>
      </c>
    </row>
  </sheetData>
  <sheetProtection algorithmName="SHA-512" hashValue="RNF+kWO3eos4NAC5CijFRWWpdv3yAItJOZdyWupKRme3MwsgvNxRXwZI/PtZbyzDgpZIwxCP57i9ayYem201EA==" saltValue="Kl3o2xGODyd2UiVLxtDNB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E600"/>
  </sheetPr>
  <dimension ref="A1:O34"/>
  <sheetViews>
    <sheetView showGridLines="0" zoomScale="85" zoomScaleNormal="85" workbookViewId="0"/>
  </sheetViews>
  <sheetFormatPr defaultRowHeight="15"/>
  <cols>
    <col min="1" max="1" width="21.5703125" customWidth="1"/>
    <col min="2" max="2" width="20.42578125" customWidth="1"/>
    <col min="3" max="3" width="37.5703125" customWidth="1"/>
    <col min="4" max="24" width="9.42578125" customWidth="1"/>
  </cols>
  <sheetData>
    <row r="1" spans="1:2">
      <c r="A1" s="2" t="s">
        <v>53</v>
      </c>
    </row>
    <row r="3" spans="1:2">
      <c r="A3" t="s">
        <v>62</v>
      </c>
      <c r="B3" s="4" t="s">
        <v>63</v>
      </c>
    </row>
    <row r="4" spans="1:2">
      <c r="A4" t="s">
        <v>7</v>
      </c>
      <c r="B4" s="4" t="s">
        <v>55</v>
      </c>
    </row>
    <row r="5" spans="1:2" s="43" customFormat="1">
      <c r="A5" s="43" t="s">
        <v>217</v>
      </c>
      <c r="B5" s="4" t="s">
        <v>218</v>
      </c>
    </row>
    <row r="6" spans="1:2" s="43" customFormat="1">
      <c r="A6" s="43" t="s">
        <v>201</v>
      </c>
      <c r="B6" s="4" t="s">
        <v>205</v>
      </c>
    </row>
    <row r="7" spans="1:2">
      <c r="A7" s="3" t="s">
        <v>59</v>
      </c>
      <c r="B7" t="s">
        <v>60</v>
      </c>
    </row>
    <row r="8" spans="1:2">
      <c r="A8" t="s">
        <v>51</v>
      </c>
      <c r="B8" s="4" t="s">
        <v>197</v>
      </c>
    </row>
    <row r="9" spans="1:2">
      <c r="A9" t="s">
        <v>6</v>
      </c>
      <c r="B9" s="4" t="s">
        <v>57</v>
      </c>
    </row>
    <row r="10" spans="1:2" s="43" customFormat="1">
      <c r="A10" s="43" t="s">
        <v>203</v>
      </c>
      <c r="B10" s="4" t="s">
        <v>204</v>
      </c>
    </row>
    <row r="11" spans="1:2">
      <c r="A11" t="s">
        <v>21</v>
      </c>
      <c r="B11" s="4" t="s">
        <v>67</v>
      </c>
    </row>
    <row r="12" spans="1:2">
      <c r="A12" t="s">
        <v>12</v>
      </c>
      <c r="B12" t="s">
        <v>73</v>
      </c>
    </row>
    <row r="13" spans="1:2">
      <c r="A13" t="s">
        <v>71</v>
      </c>
      <c r="B13" s="4" t="s">
        <v>72</v>
      </c>
    </row>
    <row r="14" spans="1:2">
      <c r="A14" t="s">
        <v>91</v>
      </c>
      <c r="B14" s="4" t="s">
        <v>92</v>
      </c>
    </row>
    <row r="15" spans="1:2">
      <c r="A15" t="s">
        <v>69</v>
      </c>
      <c r="B15" s="4" t="s">
        <v>70</v>
      </c>
    </row>
    <row r="16" spans="1:2">
      <c r="A16" t="s">
        <v>19</v>
      </c>
      <c r="B16" s="4" t="s">
        <v>61</v>
      </c>
    </row>
    <row r="17" spans="1:15">
      <c r="A17" t="s">
        <v>4</v>
      </c>
      <c r="B17" s="4" t="s">
        <v>54</v>
      </c>
    </row>
    <row r="18" spans="1:15">
      <c r="A18" t="s">
        <v>64</v>
      </c>
      <c r="B18" s="4" t="s">
        <v>65</v>
      </c>
    </row>
    <row r="19" spans="1:15">
      <c r="A19" t="s">
        <v>49</v>
      </c>
      <c r="B19" s="4" t="s">
        <v>66</v>
      </c>
    </row>
    <row r="20" spans="1:15" s="33" customFormat="1">
      <c r="A20" s="33" t="s">
        <v>86</v>
      </c>
      <c r="B20" s="4" t="s">
        <v>190</v>
      </c>
    </row>
    <row r="21" spans="1:15">
      <c r="A21" t="s">
        <v>13</v>
      </c>
      <c r="B21" s="4" t="s">
        <v>58</v>
      </c>
    </row>
    <row r="22" spans="1:15">
      <c r="A22" t="s">
        <v>20</v>
      </c>
      <c r="B22" s="4" t="s">
        <v>68</v>
      </c>
    </row>
    <row r="23" spans="1:15" s="30" customFormat="1">
      <c r="A23" s="30" t="s">
        <v>17</v>
      </c>
      <c r="B23" s="4" t="s">
        <v>56</v>
      </c>
    </row>
    <row r="25" spans="1:15">
      <c r="A25" s="2" t="s">
        <v>52</v>
      </c>
    </row>
    <row r="27" spans="1:15">
      <c r="A27" s="43" t="s">
        <v>261</v>
      </c>
      <c r="B27" s="43"/>
      <c r="C27" s="43"/>
      <c r="D27" s="43"/>
      <c r="E27" s="43"/>
      <c r="F27" s="43"/>
      <c r="G27" s="43"/>
      <c r="H27" s="43"/>
      <c r="I27" s="43"/>
      <c r="J27" s="43"/>
      <c r="K27" s="43"/>
      <c r="L27" s="43"/>
      <c r="M27" s="43"/>
      <c r="N27" s="43"/>
      <c r="O27" s="43"/>
    </row>
    <row r="28" spans="1:15">
      <c r="A28" s="36" t="s">
        <v>206</v>
      </c>
    </row>
    <row r="29" spans="1:15">
      <c r="A29" s="36" t="s">
        <v>207</v>
      </c>
      <c r="B29" s="32"/>
      <c r="C29" s="32"/>
      <c r="D29" s="32"/>
      <c r="E29" s="32"/>
      <c r="F29" s="32"/>
      <c r="G29" s="32"/>
      <c r="H29" s="32"/>
      <c r="I29" s="32"/>
      <c r="J29" s="32"/>
      <c r="K29" s="32"/>
      <c r="L29" s="32"/>
      <c r="M29" s="32"/>
      <c r="N29" s="32"/>
    </row>
    <row r="30" spans="1:15">
      <c r="A30" s="47" t="s">
        <v>208</v>
      </c>
    </row>
    <row r="31" spans="1:15">
      <c r="A31" t="s">
        <v>216</v>
      </c>
    </row>
    <row r="32" spans="1:15">
      <c r="A32" t="s">
        <v>215</v>
      </c>
    </row>
    <row r="33" spans="1:1">
      <c r="A33" s="36"/>
    </row>
    <row r="34" spans="1:1">
      <c r="A34" s="36"/>
    </row>
  </sheetData>
  <sheetProtection algorithmName="SHA-512" hashValue="5FQie2GErP0w/9mJ6MEpJuZ1qAXWCgCM5wkBC+xm8bphoViUtpp8KmK+2NL5rAWpufzF+xRhF3SToe8p0YIFwQ==" saltValue="QF2X2WpXkPw+zJl8+70xtw=="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212</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7.4987263045965293E-3</v>
      </c>
      <c r="F8" s="12">
        <v>1.1260758251922199E-2</v>
      </c>
      <c r="G8" s="12">
        <v>1.0494346138134601E-2</v>
      </c>
      <c r="H8" s="12">
        <v>9.8078001263660203E-3</v>
      </c>
      <c r="I8" s="12">
        <v>2.1148981865386419E-2</v>
      </c>
      <c r="J8" s="12">
        <v>2.015600902047791E-2</v>
      </c>
      <c r="K8" s="12">
        <v>4.1106415795810335E-2</v>
      </c>
      <c r="L8" s="12">
        <v>4.9125835716551082E-2</v>
      </c>
      <c r="M8" s="12">
        <v>4.83123210877104E-2</v>
      </c>
      <c r="N8" s="12">
        <v>5.7248559785266516E-2</v>
      </c>
      <c r="O8" s="12">
        <v>5.416736497056255E-2</v>
      </c>
      <c r="P8" s="12">
        <v>10628.3908636858</v>
      </c>
      <c r="Q8" s="12">
        <v>9933.0755983379022</v>
      </c>
      <c r="R8" s="12">
        <v>9307.8199587563558</v>
      </c>
      <c r="S8" s="12">
        <v>8674.3546623787133</v>
      </c>
      <c r="T8" s="12">
        <v>39330.6100019515</v>
      </c>
      <c r="U8" s="12">
        <v>36757.579436688196</v>
      </c>
      <c r="V8" s="12">
        <v>34443.802936828724</v>
      </c>
      <c r="W8" s="12">
        <v>32099.54270466464</v>
      </c>
      <c r="X8" s="12">
        <v>33214.567314695159</v>
      </c>
      <c r="Y8" s="12">
        <v>71682.65129633162</v>
      </c>
      <c r="Z8" s="12">
        <v>67170.449098432087</v>
      </c>
      <c r="AA8" s="12">
        <v>62598.799782603404</v>
      </c>
      <c r="AB8" s="12">
        <v>58503.551225606956</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1.9552980103818611E-2</v>
      </c>
      <c r="E10" s="12">
        <v>3.3037278860177099E-2</v>
      </c>
      <c r="F10" s="12">
        <v>5.1073946595721738E-2</v>
      </c>
      <c r="G10" s="12">
        <v>7.9277107124573531E-2</v>
      </c>
      <c r="H10" s="12">
        <v>7.4767327237557094E-2</v>
      </c>
      <c r="I10" s="12">
        <v>7.110658316846781E-2</v>
      </c>
      <c r="J10" s="12">
        <v>6.7181239408808907E-2</v>
      </c>
      <c r="K10" s="12">
        <v>649.82418501101893</v>
      </c>
      <c r="L10" s="12">
        <v>22501.103427849463</v>
      </c>
      <c r="M10" s="12">
        <v>21029.070405002156</v>
      </c>
      <c r="N10" s="12">
        <v>43256.253189191753</v>
      </c>
      <c r="O10" s="12">
        <v>40312.21399138862</v>
      </c>
      <c r="P10" s="12">
        <v>57699.768701628258</v>
      </c>
      <c r="Q10" s="12">
        <v>53925.017565892253</v>
      </c>
      <c r="R10" s="12">
        <v>50530.604714741006</v>
      </c>
      <c r="S10" s="12">
        <v>47091.47106852966</v>
      </c>
      <c r="T10" s="12">
        <v>76485.798664402217</v>
      </c>
      <c r="U10" s="12">
        <v>71482.054882359254</v>
      </c>
      <c r="V10" s="12">
        <v>66982.480444305533</v>
      </c>
      <c r="W10" s="12">
        <v>82720.871471150545</v>
      </c>
      <c r="X10" s="12">
        <v>77309.225767004158</v>
      </c>
      <c r="Y10" s="12">
        <v>72251.619688625506</v>
      </c>
      <c r="Z10" s="12">
        <v>67703.602866179528</v>
      </c>
      <c r="AA10" s="12">
        <v>67301.514763248095</v>
      </c>
      <c r="AB10" s="12">
        <v>76556.410069528574</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816095.4009137986</v>
      </c>
      <c r="E13" s="12">
        <v>1603160.0676079809</v>
      </c>
      <c r="F13" s="12">
        <v>2031361.9390963558</v>
      </c>
      <c r="G13" s="12">
        <v>3052752.8559156582</v>
      </c>
      <c r="H13" s="12">
        <v>2957127.6709003644</v>
      </c>
      <c r="I13" s="12">
        <v>2779974.2230205028</v>
      </c>
      <c r="J13" s="12">
        <v>2757856.0586132235</v>
      </c>
      <c r="K13" s="12">
        <v>2754811.9092565347</v>
      </c>
      <c r="L13" s="12">
        <v>2746407.8470859975</v>
      </c>
      <c r="M13" s="12">
        <v>2829186.775220023</v>
      </c>
      <c r="N13" s="12">
        <v>2869695.2674179687</v>
      </c>
      <c r="O13" s="12">
        <v>2877134.5672717788</v>
      </c>
      <c r="P13" s="12">
        <v>3005952.1252901303</v>
      </c>
      <c r="Q13" s="12">
        <v>2985806.9994033589</v>
      </c>
      <c r="R13" s="12">
        <v>2974986.4784650169</v>
      </c>
      <c r="S13" s="12">
        <v>2791494.6467326754</v>
      </c>
      <c r="T13" s="12">
        <v>2691880.8277982483</v>
      </c>
      <c r="U13" s="12">
        <v>2516634.2595151449</v>
      </c>
      <c r="V13" s="12">
        <v>2358219.8812127942</v>
      </c>
      <c r="W13" s="12">
        <v>2205740.6522027305</v>
      </c>
      <c r="X13" s="12">
        <v>2127050.0095899329</v>
      </c>
      <c r="Y13" s="12">
        <v>1988742.4247645075</v>
      </c>
      <c r="Z13" s="12">
        <v>1872469.9209215906</v>
      </c>
      <c r="AA13" s="12">
        <v>1772416.1166990853</v>
      </c>
      <c r="AB13" s="12">
        <v>1661692.2643394056</v>
      </c>
    </row>
    <row r="14" spans="1:30">
      <c r="A14" s="44" t="s">
        <v>19</v>
      </c>
      <c r="B14" s="44" t="s">
        <v>8</v>
      </c>
      <c r="C14" s="12">
        <v>0</v>
      </c>
      <c r="D14" s="12">
        <v>5219.7198154188827</v>
      </c>
      <c r="E14" s="12">
        <v>36021.155103085584</v>
      </c>
      <c r="F14" s="12">
        <v>75721.416868515997</v>
      </c>
      <c r="G14" s="12">
        <v>224840.07421048649</v>
      </c>
      <c r="H14" s="12">
        <v>210130.91092964183</v>
      </c>
      <c r="I14" s="12">
        <v>196384.03053219541</v>
      </c>
      <c r="J14" s="12">
        <v>184022.26121198136</v>
      </c>
      <c r="K14" s="12">
        <v>171497.62845456801</v>
      </c>
      <c r="L14" s="12">
        <v>246615.2374495675</v>
      </c>
      <c r="M14" s="12">
        <v>267848.33707584493</v>
      </c>
      <c r="N14" s="12">
        <v>250988.10943803238</v>
      </c>
      <c r="O14" s="12">
        <v>233905.74956852003</v>
      </c>
      <c r="P14" s="12">
        <v>218603.50498412451</v>
      </c>
      <c r="Q14" s="12">
        <v>204302.34123185964</v>
      </c>
      <c r="R14" s="12">
        <v>191442.15992860883</v>
      </c>
      <c r="S14" s="12">
        <v>225313.45649313586</v>
      </c>
      <c r="T14" s="12">
        <v>258524.54739160277</v>
      </c>
      <c r="U14" s="12">
        <v>291950.7064530286</v>
      </c>
      <c r="V14" s="12">
        <v>327564.26099838264</v>
      </c>
      <c r="W14" s="12">
        <v>332436.30145382963</v>
      </c>
      <c r="X14" s="12">
        <v>354359.34369231912</v>
      </c>
      <c r="Y14" s="12">
        <v>362306.84120420075</v>
      </c>
      <c r="Z14" s="12">
        <v>354902.98799293989</v>
      </c>
      <c r="AA14" s="12">
        <v>352260.6684665606</v>
      </c>
      <c r="AB14" s="12">
        <v>372129.71691515646</v>
      </c>
    </row>
    <row r="15" spans="1:30">
      <c r="A15" s="44" t="s">
        <v>19</v>
      </c>
      <c r="B15" s="44" t="s">
        <v>91</v>
      </c>
      <c r="C15" s="12">
        <v>0</v>
      </c>
      <c r="D15" s="12">
        <v>62140.151449320561</v>
      </c>
      <c r="E15" s="12">
        <v>92931.764732435564</v>
      </c>
      <c r="F15" s="12">
        <v>137700.05847614267</v>
      </c>
      <c r="G15" s="12">
        <v>148805.11284278979</v>
      </c>
      <c r="H15" s="12">
        <v>175944.48285185968</v>
      </c>
      <c r="I15" s="12">
        <v>191397.07038240111</v>
      </c>
      <c r="J15" s="12">
        <v>204014.90294668812</v>
      </c>
      <c r="K15" s="12">
        <v>212563.2813166547</v>
      </c>
      <c r="L15" s="12">
        <v>221278.05963263498</v>
      </c>
      <c r="M15" s="12">
        <v>265554.45438756386</v>
      </c>
      <c r="N15" s="12">
        <v>248838.73237243661</v>
      </c>
      <c r="O15" s="12">
        <v>231902.66889918968</v>
      </c>
      <c r="P15" s="12">
        <v>216731.70162047143</v>
      </c>
      <c r="Q15" s="12">
        <v>202552.99885146803</v>
      </c>
      <c r="R15" s="12">
        <v>189802.92296437451</v>
      </c>
      <c r="S15" s="12">
        <v>176884.86536353765</v>
      </c>
      <c r="T15" s="12">
        <v>213481.8327174506</v>
      </c>
      <c r="U15" s="12">
        <v>199515.74007335777</v>
      </c>
      <c r="V15" s="12">
        <v>186956.84940504</v>
      </c>
      <c r="W15" s="12">
        <v>231865.01179098355</v>
      </c>
      <c r="X15" s="12">
        <v>200652.97603503769</v>
      </c>
      <c r="Y15" s="12">
        <v>182381.27651037768</v>
      </c>
      <c r="Z15" s="12">
        <v>157832.40615720805</v>
      </c>
      <c r="AA15" s="12">
        <v>141803.54987551059</v>
      </c>
      <c r="AB15" s="12">
        <v>123006.50097770116</v>
      </c>
    </row>
    <row r="16" spans="1:30">
      <c r="A16" s="44" t="s">
        <v>19</v>
      </c>
      <c r="B16" s="44" t="s">
        <v>15</v>
      </c>
      <c r="C16" s="12">
        <v>0</v>
      </c>
      <c r="D16" s="12">
        <v>0</v>
      </c>
      <c r="E16" s="12">
        <v>0</v>
      </c>
      <c r="F16" s="12">
        <v>0</v>
      </c>
      <c r="G16" s="12">
        <v>357182.04148127406</v>
      </c>
      <c r="H16" s="12">
        <v>333815.01193552086</v>
      </c>
      <c r="I16" s="12">
        <v>311976.68729542679</v>
      </c>
      <c r="J16" s="12">
        <v>292338.72076273599</v>
      </c>
      <c r="K16" s="12">
        <v>272442.067162322</v>
      </c>
      <c r="L16" s="12">
        <v>282398.75734956743</v>
      </c>
      <c r="M16" s="12">
        <v>266689.83736797847</v>
      </c>
      <c r="N16" s="12">
        <v>252252.52174754607</v>
      </c>
      <c r="O16" s="12">
        <v>238167.27990096176</v>
      </c>
      <c r="P16" s="12">
        <v>222586.25943086599</v>
      </c>
      <c r="Q16" s="12">
        <v>208024.54268211708</v>
      </c>
      <c r="R16" s="12">
        <v>195539.36954102601</v>
      </c>
      <c r="S16" s="12">
        <v>182230.89152645908</v>
      </c>
      <c r="T16" s="12">
        <v>185496.68179770291</v>
      </c>
      <c r="U16" s="12">
        <v>173361.39773235261</v>
      </c>
      <c r="V16" s="12">
        <v>162448.83398950502</v>
      </c>
      <c r="W16" s="12">
        <v>152082.63173796271</v>
      </c>
      <c r="X16" s="12">
        <v>142133.30305239267</v>
      </c>
      <c r="Y16" s="12">
        <v>132834.86405169134</v>
      </c>
      <c r="Z16" s="12">
        <v>124473.31916652965</v>
      </c>
      <c r="AA16" s="12">
        <v>116001.61481965132</v>
      </c>
      <c r="AB16" s="12">
        <v>108412.7269990553</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883455.29173151823</v>
      </c>
      <c r="E18" s="26">
        <v>1732113.0279795071</v>
      </c>
      <c r="F18" s="26">
        <v>2244783.4767757193</v>
      </c>
      <c r="G18" s="26">
        <v>3783580.1742216619</v>
      </c>
      <c r="H18" s="26">
        <v>3677018.161192514</v>
      </c>
      <c r="I18" s="26">
        <v>3479732.1034860909</v>
      </c>
      <c r="J18" s="26">
        <v>3438232.0308718779</v>
      </c>
      <c r="K18" s="26">
        <v>3411964.751481506</v>
      </c>
      <c r="L18" s="26">
        <v>3519201.0540714525</v>
      </c>
      <c r="M18" s="26">
        <v>3650308.5227687331</v>
      </c>
      <c r="N18" s="26">
        <v>3665030.9414137355</v>
      </c>
      <c r="O18" s="26">
        <v>3621422.5337992036</v>
      </c>
      <c r="P18" s="26">
        <v>3732201.750890906</v>
      </c>
      <c r="Q18" s="26">
        <v>3664544.9753330341</v>
      </c>
      <c r="R18" s="26">
        <v>3611609.3555725235</v>
      </c>
      <c r="S18" s="26">
        <v>3431689.6858467166</v>
      </c>
      <c r="T18" s="26">
        <v>3465200.2983713583</v>
      </c>
      <c r="U18" s="26">
        <v>3289701.738092931</v>
      </c>
      <c r="V18" s="26">
        <v>3136616.1089868564</v>
      </c>
      <c r="W18" s="26">
        <v>3036945.0113613219</v>
      </c>
      <c r="X18" s="26">
        <v>2934719.4254513816</v>
      </c>
      <c r="Y18" s="26">
        <v>2810199.6775157345</v>
      </c>
      <c r="Z18" s="26">
        <v>2644552.68620288</v>
      </c>
      <c r="AA18" s="26">
        <v>2512382.2644066592</v>
      </c>
      <c r="AB18" s="26">
        <v>2400301.1705264538</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2.2994779037305204E-3</v>
      </c>
      <c r="F23" s="12">
        <v>3.59514441214286E-3</v>
      </c>
      <c r="G23" s="12">
        <v>3.3504573167768103E-3</v>
      </c>
      <c r="H23" s="12">
        <v>3.1312685194800197E-3</v>
      </c>
      <c r="I23" s="12">
        <v>5.6451095642637301E-3</v>
      </c>
      <c r="J23" s="12">
        <v>5.34468281645152E-3</v>
      </c>
      <c r="K23" s="12">
        <v>5.6607393869499995E-3</v>
      </c>
      <c r="L23" s="12">
        <v>1.0234599663137599E-2</v>
      </c>
      <c r="M23" s="12">
        <v>1.18890489155822E-2</v>
      </c>
      <c r="N23" s="12">
        <v>1.1149953693592099E-2</v>
      </c>
      <c r="O23" s="12">
        <v>1.1159957526688601E-2</v>
      </c>
      <c r="P23" s="12">
        <v>2.3685526680455499E-2</v>
      </c>
      <c r="Q23" s="12">
        <v>2.2155754206288999E-2</v>
      </c>
      <c r="R23" s="12">
        <v>2.0793544871091398E-2</v>
      </c>
      <c r="S23" s="12">
        <v>4.8242873373829605E-2</v>
      </c>
      <c r="T23" s="12">
        <v>9.5556175897505494E-2</v>
      </c>
      <c r="U23" s="12">
        <v>8.9304837262514591E-2</v>
      </c>
      <c r="V23" s="12">
        <v>8.368337260275141E-2</v>
      </c>
      <c r="W23" s="12">
        <v>7.7987845796250302E-2</v>
      </c>
      <c r="X23" s="12">
        <v>7.2885837172456697E-2</v>
      </c>
      <c r="Y23" s="12">
        <v>6.8140100148506091E-2</v>
      </c>
      <c r="Z23" s="12">
        <v>6.3860724509019806E-2</v>
      </c>
      <c r="AA23" s="12">
        <v>5.95201354394485E-2</v>
      </c>
      <c r="AB23" s="12">
        <v>5.5644798683139297E-2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7.6921139317328302E-3</v>
      </c>
      <c r="E25" s="12">
        <v>1.037343967383692E-2</v>
      </c>
      <c r="F25" s="12">
        <v>1.0337722391231119E-2</v>
      </c>
      <c r="G25" s="12">
        <v>1.2584175464642501E-2</v>
      </c>
      <c r="H25" s="12">
        <v>1.1771366896370998E-2</v>
      </c>
      <c r="I25" s="12">
        <v>1.1029613902292301E-2</v>
      </c>
      <c r="J25" s="12">
        <v>1.035122499315537E-2</v>
      </c>
      <c r="K25" s="12">
        <v>9.6717077694814611E-3</v>
      </c>
      <c r="L25" s="12">
        <v>9.3004006421947803E-3</v>
      </c>
      <c r="M25" s="12">
        <v>9.6042181420255401E-3</v>
      </c>
      <c r="N25" s="12">
        <v>1.070046930671595E-2</v>
      </c>
      <c r="O25" s="12">
        <v>1.000613572728659E-2</v>
      </c>
      <c r="P25" s="12">
        <v>1.8579730300816999E-2</v>
      </c>
      <c r="Q25" s="12">
        <v>1.7379452720107949E-2</v>
      </c>
      <c r="R25" s="12">
        <v>1.6326880461179052E-2</v>
      </c>
      <c r="S25" s="12">
        <v>1.540462648182022E-2</v>
      </c>
      <c r="T25" s="12">
        <v>0.46073616786545252</v>
      </c>
      <c r="U25" s="12">
        <v>0.43060496459539704</v>
      </c>
      <c r="V25" s="12">
        <v>0.40360350046750654</v>
      </c>
      <c r="W25" s="12">
        <v>0.37748709281234699</v>
      </c>
      <c r="X25" s="12">
        <v>0.35280623482305362</v>
      </c>
      <c r="Y25" s="12">
        <v>0.32976471395738827</v>
      </c>
      <c r="Z25" s="12">
        <v>0.30909057878748325</v>
      </c>
      <c r="AA25" s="12">
        <v>0.28816712820198803</v>
      </c>
      <c r="AB25" s="12">
        <v>0.48436370060955947</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674493.29703645781</v>
      </c>
      <c r="E28" s="12">
        <v>833239.74804466683</v>
      </c>
      <c r="F28" s="12">
        <v>929580.92951661814</v>
      </c>
      <c r="G28" s="12">
        <v>1093548.0284253119</v>
      </c>
      <c r="H28" s="12">
        <v>1022007.5029841544</v>
      </c>
      <c r="I28" s="12">
        <v>955147.19878457789</v>
      </c>
      <c r="J28" s="12">
        <v>895023.62219649204</v>
      </c>
      <c r="K28" s="12">
        <v>834107.92444049404</v>
      </c>
      <c r="L28" s="12">
        <v>779540.11667233414</v>
      </c>
      <c r="M28" s="12">
        <v>728542.16562833788</v>
      </c>
      <c r="N28" s="12">
        <v>682682.67956556333</v>
      </c>
      <c r="O28" s="12">
        <v>636219.00707170845</v>
      </c>
      <c r="P28" s="12">
        <v>711270.40269226267</v>
      </c>
      <c r="Q28" s="12">
        <v>664738.69552584027</v>
      </c>
      <c r="R28" s="12">
        <v>633488.90513629268</v>
      </c>
      <c r="S28" s="12">
        <v>595161.24542831874</v>
      </c>
      <c r="T28" s="12">
        <v>572815.37450244126</v>
      </c>
      <c r="U28" s="12">
        <v>536199.24188977736</v>
      </c>
      <c r="V28" s="12">
        <v>502447.15074298775</v>
      </c>
      <c r="W28" s="12">
        <v>468250.38077411312</v>
      </c>
      <c r="X28" s="12">
        <v>461485.85397021618</v>
      </c>
      <c r="Y28" s="12">
        <v>432140.23829431384</v>
      </c>
      <c r="Z28" s="12">
        <v>406517.7825152275</v>
      </c>
      <c r="AA28" s="12">
        <v>383557.62389566778</v>
      </c>
      <c r="AB28" s="12">
        <v>360342.43232498411</v>
      </c>
      <c r="AC28" s="34"/>
      <c r="AD28" s="34"/>
    </row>
    <row r="29" spans="1:30">
      <c r="A29" s="44" t="s">
        <v>25</v>
      </c>
      <c r="B29" s="44" t="s">
        <v>8</v>
      </c>
      <c r="C29" s="12">
        <v>0</v>
      </c>
      <c r="D29" s="12">
        <v>2.2553168585917726E-2</v>
      </c>
      <c r="E29" s="12">
        <v>31142.846490191434</v>
      </c>
      <c r="F29" s="12">
        <v>45706.719779260864</v>
      </c>
      <c r="G29" s="12">
        <v>187217.51178271853</v>
      </c>
      <c r="H29" s="12">
        <v>174969.63713137651</v>
      </c>
      <c r="I29" s="12">
        <v>163523.02531088152</v>
      </c>
      <c r="J29" s="12">
        <v>153229.7541284872</v>
      </c>
      <c r="K29" s="12">
        <v>142800.8702887402</v>
      </c>
      <c r="L29" s="12">
        <v>133458.75748417733</v>
      </c>
      <c r="M29" s="12">
        <v>124727.81095447333</v>
      </c>
      <c r="N29" s="12">
        <v>116876.57914057752</v>
      </c>
      <c r="O29" s="12">
        <v>108921.90826784745</v>
      </c>
      <c r="P29" s="12">
        <v>101796.17605752037</v>
      </c>
      <c r="Q29" s="12">
        <v>95136.613157268774</v>
      </c>
      <c r="R29" s="12">
        <v>89148.059897203799</v>
      </c>
      <c r="S29" s="12">
        <v>115284.20677491129</v>
      </c>
      <c r="T29" s="12">
        <v>154764.11848417023</v>
      </c>
      <c r="U29" s="12">
        <v>180924.26441780958</v>
      </c>
      <c r="V29" s="12">
        <v>189392.72827163219</v>
      </c>
      <c r="W29" s="12">
        <v>180336.852344699</v>
      </c>
      <c r="X29" s="12">
        <v>197234.62743866217</v>
      </c>
      <c r="Y29" s="12">
        <v>203326.22168075197</v>
      </c>
      <c r="Z29" s="12">
        <v>193519.62701483798</v>
      </c>
      <c r="AA29" s="12">
        <v>185352.83583981378</v>
      </c>
      <c r="AB29" s="12">
        <v>177842.84333313748</v>
      </c>
      <c r="AC29" s="34"/>
      <c r="AD29" s="34"/>
    </row>
    <row r="30" spans="1:30">
      <c r="A30" s="44" t="s">
        <v>25</v>
      </c>
      <c r="B30" s="44" t="s">
        <v>91</v>
      </c>
      <c r="C30" s="12">
        <v>0</v>
      </c>
      <c r="D30" s="12">
        <v>62139.842626762227</v>
      </c>
      <c r="E30" s="12">
        <v>92930.757908157742</v>
      </c>
      <c r="F30" s="12">
        <v>87081.052747857364</v>
      </c>
      <c r="G30" s="12">
        <v>81154.278350054956</v>
      </c>
      <c r="H30" s="12">
        <v>75845.119940452991</v>
      </c>
      <c r="I30" s="12">
        <v>70883.289656246445</v>
      </c>
      <c r="J30" s="12">
        <v>66421.40477844933</v>
      </c>
      <c r="K30" s="12">
        <v>61900.735119077013</v>
      </c>
      <c r="L30" s="12">
        <v>57851.154435319921</v>
      </c>
      <c r="M30" s="12">
        <v>54066.499630020604</v>
      </c>
      <c r="N30" s="12">
        <v>50663.18017422971</v>
      </c>
      <c r="O30" s="12">
        <v>47215.022469328309</v>
      </c>
      <c r="P30" s="12">
        <v>44126.218678581754</v>
      </c>
      <c r="Q30" s="12">
        <v>41239.457053436694</v>
      </c>
      <c r="R30" s="12">
        <v>38643.560840161386</v>
      </c>
      <c r="S30" s="12">
        <v>36013.465779095983</v>
      </c>
      <c r="T30" s="12">
        <v>49387.66621629084</v>
      </c>
      <c r="U30" s="12">
        <v>46156.697994090522</v>
      </c>
      <c r="V30" s="12">
        <v>43251.276363301957</v>
      </c>
      <c r="W30" s="12">
        <v>88724.450338030045</v>
      </c>
      <c r="X30" s="12">
        <v>66876.81247769059</v>
      </c>
      <c r="Y30" s="12">
        <v>53502.569559458854</v>
      </c>
      <c r="Z30" s="12">
        <v>50134.759727769924</v>
      </c>
      <c r="AA30" s="12">
        <v>46722.56717169912</v>
      </c>
      <c r="AB30" s="12">
        <v>43665.951078931379</v>
      </c>
      <c r="AC30" s="34"/>
      <c r="AD30" s="34"/>
    </row>
    <row r="31" spans="1:30">
      <c r="A31" s="44" t="s">
        <v>25</v>
      </c>
      <c r="B31" s="44" t="s">
        <v>15</v>
      </c>
      <c r="C31" s="12">
        <v>0</v>
      </c>
      <c r="D31" s="12">
        <v>0</v>
      </c>
      <c r="E31" s="12">
        <v>0</v>
      </c>
      <c r="F31" s="12">
        <v>0</v>
      </c>
      <c r="G31" s="12">
        <v>278934.82766217878</v>
      </c>
      <c r="H31" s="12">
        <v>260686.75578869015</v>
      </c>
      <c r="I31" s="12">
        <v>243632.48200389976</v>
      </c>
      <c r="J31" s="12">
        <v>228296.56710430497</v>
      </c>
      <c r="K31" s="12">
        <v>212758.60332484328</v>
      </c>
      <c r="L31" s="12">
        <v>198839.81622997325</v>
      </c>
      <c r="M31" s="12">
        <v>185831.60397520784</v>
      </c>
      <c r="N31" s="12">
        <v>174134.07659092604</v>
      </c>
      <c r="O31" s="12">
        <v>162282.43556824859</v>
      </c>
      <c r="P31" s="12">
        <v>151665.82903165641</v>
      </c>
      <c r="Q31" s="12">
        <v>141743.76553621734</v>
      </c>
      <c r="R31" s="12">
        <v>132821.43225357609</v>
      </c>
      <c r="S31" s="12">
        <v>123781.54855606244</v>
      </c>
      <c r="T31" s="12">
        <v>115683.79910070614</v>
      </c>
      <c r="U31" s="12">
        <v>108115.70077335258</v>
      </c>
      <c r="V31" s="12">
        <v>101310.1508784248</v>
      </c>
      <c r="W31" s="12">
        <v>94414.972139181322</v>
      </c>
      <c r="X31" s="12">
        <v>88238.292014908468</v>
      </c>
      <c r="Y31" s="12">
        <v>82465.693674244438</v>
      </c>
      <c r="Z31" s="12">
        <v>77274.732233507151</v>
      </c>
      <c r="AA31" s="12">
        <v>72015.381322323985</v>
      </c>
      <c r="AB31" s="12">
        <v>67304.095067147529</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736633.1699085026</v>
      </c>
      <c r="E33" s="26">
        <v>957313.36511593359</v>
      </c>
      <c r="F33" s="26">
        <v>1062368.7159766031</v>
      </c>
      <c r="G33" s="26">
        <v>1640854.6621548971</v>
      </c>
      <c r="H33" s="26">
        <v>1533509.0307473093</v>
      </c>
      <c r="I33" s="26">
        <v>1433186.0124303291</v>
      </c>
      <c r="J33" s="26">
        <v>1342971.3639036412</v>
      </c>
      <c r="K33" s="26">
        <v>1251568.1485056016</v>
      </c>
      <c r="L33" s="26">
        <v>1169689.8643568051</v>
      </c>
      <c r="M33" s="26">
        <v>1093168.1016813067</v>
      </c>
      <c r="N33" s="26">
        <v>1024356.5373217195</v>
      </c>
      <c r="O33" s="26">
        <v>954638.39454322611</v>
      </c>
      <c r="P33" s="26">
        <v>1008858.6687252781</v>
      </c>
      <c r="Q33" s="26">
        <v>942858.57080797001</v>
      </c>
      <c r="R33" s="26">
        <v>894101.99524765939</v>
      </c>
      <c r="S33" s="26">
        <v>870240.53018588829</v>
      </c>
      <c r="T33" s="26">
        <v>892651.51459595212</v>
      </c>
      <c r="U33" s="26">
        <v>871396.42498483183</v>
      </c>
      <c r="V33" s="26">
        <v>836401.79354321968</v>
      </c>
      <c r="W33" s="26">
        <v>831727.11107096204</v>
      </c>
      <c r="X33" s="26">
        <v>813836.01159354951</v>
      </c>
      <c r="Y33" s="26">
        <v>771435.12111358321</v>
      </c>
      <c r="Z33" s="26">
        <v>727447.27444264595</v>
      </c>
      <c r="AA33" s="26">
        <v>687648.75591676822</v>
      </c>
      <c r="AB33" s="26">
        <v>649155.8618126997</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1.8903912055198099E-3</v>
      </c>
      <c r="F38" s="12">
        <v>3.0564414840892101E-3</v>
      </c>
      <c r="G38" s="12">
        <v>2.8484187447599899E-3</v>
      </c>
      <c r="H38" s="12">
        <v>2.6620735924921799E-3</v>
      </c>
      <c r="I38" s="12">
        <v>4.23495599111612E-3</v>
      </c>
      <c r="J38" s="12">
        <v>4.2325689454006405E-3</v>
      </c>
      <c r="K38" s="12">
        <v>4.5969731979341299E-3</v>
      </c>
      <c r="L38" s="12">
        <v>7.9012768589606097E-3</v>
      </c>
      <c r="M38" s="12">
        <v>7.4112454201092897E-3</v>
      </c>
      <c r="N38" s="12">
        <v>1.8912797135844699E-2</v>
      </c>
      <c r="O38" s="12">
        <v>1.76718764924856E-2</v>
      </c>
      <c r="P38" s="12">
        <v>10628.2414665616</v>
      </c>
      <c r="Q38" s="12">
        <v>9932.935947290991</v>
      </c>
      <c r="R38" s="12">
        <v>9307.6882234310688</v>
      </c>
      <c r="S38" s="12">
        <v>8674.2030160548402</v>
      </c>
      <c r="T38" s="12">
        <v>39330.417075868303</v>
      </c>
      <c r="U38" s="12">
        <v>36757.399126087599</v>
      </c>
      <c r="V38" s="12">
        <v>34443.633976225501</v>
      </c>
      <c r="W38" s="12">
        <v>32099.385243593701</v>
      </c>
      <c r="X38" s="12">
        <v>33214.420149547601</v>
      </c>
      <c r="Y38" s="12">
        <v>71682.513037417099</v>
      </c>
      <c r="Z38" s="12">
        <v>67170.319452893309</v>
      </c>
      <c r="AA38" s="12">
        <v>62598.678433055102</v>
      </c>
      <c r="AB38" s="12">
        <v>58503.437789208998</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3.0092803281963998E-3</v>
      </c>
      <c r="E40" s="12">
        <v>5.6465713971266601E-3</v>
      </c>
      <c r="F40" s="12">
        <v>6.3635593774688708E-3</v>
      </c>
      <c r="G40" s="12">
        <v>2.7270549868898361E-2</v>
      </c>
      <c r="H40" s="12">
        <v>2.550749360883545E-2</v>
      </c>
      <c r="I40" s="12">
        <v>2.3866917486970361E-2</v>
      </c>
      <c r="J40" s="12">
        <v>2.238196482487002E-2</v>
      </c>
      <c r="K40" s="12">
        <v>2.0879022913720027E-2</v>
      </c>
      <c r="L40" s="12">
        <v>21893.809366016616</v>
      </c>
      <c r="M40" s="12">
        <v>20461.504124581021</v>
      </c>
      <c r="N40" s="12">
        <v>42626.076231002953</v>
      </c>
      <c r="O40" s="12">
        <v>39724.926934634335</v>
      </c>
      <c r="P40" s="12">
        <v>39571.864038727297</v>
      </c>
      <c r="Q40" s="12">
        <v>36983.050496794211</v>
      </c>
      <c r="R40" s="12">
        <v>34655.081313922114</v>
      </c>
      <c r="S40" s="12">
        <v>32296.441433930366</v>
      </c>
      <c r="T40" s="12">
        <v>30183.590621233569</v>
      </c>
      <c r="U40" s="12">
        <v>28208.963201421309</v>
      </c>
      <c r="V40" s="12">
        <v>26433.295841292809</v>
      </c>
      <c r="W40" s="12">
        <v>29038.330280305836</v>
      </c>
      <c r="X40" s="12">
        <v>27138.626480103023</v>
      </c>
      <c r="Y40" s="12">
        <v>25363.209028528134</v>
      </c>
      <c r="Z40" s="12">
        <v>23766.673088559419</v>
      </c>
      <c r="AA40" s="12">
        <v>26354.950502369356</v>
      </c>
      <c r="AB40" s="12">
        <v>38288.375201711358</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141601.91704724933</v>
      </c>
      <c r="E43" s="12">
        <v>648572.26733148622</v>
      </c>
      <c r="F43" s="12">
        <v>720190.76524365903</v>
      </c>
      <c r="G43" s="12">
        <v>990973.24774140283</v>
      </c>
      <c r="H43" s="12">
        <v>926143.22204614966</v>
      </c>
      <c r="I43" s="12">
        <v>865554.41288616229</v>
      </c>
      <c r="J43" s="12">
        <v>811070.42643827549</v>
      </c>
      <c r="K43" s="12">
        <v>755868.61977032106</v>
      </c>
      <c r="L43" s="12">
        <v>706419.27127657866</v>
      </c>
      <c r="M43" s="12">
        <v>762875.63872855448</v>
      </c>
      <c r="N43" s="12">
        <v>714854.9655659761</v>
      </c>
      <c r="O43" s="12">
        <v>666201.62566944608</v>
      </c>
      <c r="P43" s="12">
        <v>623868.62129219854</v>
      </c>
      <c r="Q43" s="12">
        <v>583054.7868214394</v>
      </c>
      <c r="R43" s="12">
        <v>546353.28310322796</v>
      </c>
      <c r="S43" s="12">
        <v>509168.24338578508</v>
      </c>
      <c r="T43" s="12">
        <v>507691.35108935717</v>
      </c>
      <c r="U43" s="12">
        <v>474477.91180082178</v>
      </c>
      <c r="V43" s="12">
        <v>444610.9883931349</v>
      </c>
      <c r="W43" s="12">
        <v>414350.57821821928</v>
      </c>
      <c r="X43" s="12">
        <v>398318.26796958264</v>
      </c>
      <c r="Y43" s="12">
        <v>372260.16359411622</v>
      </c>
      <c r="Z43" s="12">
        <v>348827.53707357787</v>
      </c>
      <c r="AA43" s="12">
        <v>336636.96696833323</v>
      </c>
      <c r="AB43" s="12">
        <v>314613.99152572168</v>
      </c>
      <c r="AC43" s="34"/>
      <c r="AD43" s="34"/>
    </row>
    <row r="44" spans="1:30">
      <c r="A44" s="44" t="s">
        <v>26</v>
      </c>
      <c r="B44" s="44" t="s">
        <v>8</v>
      </c>
      <c r="C44" s="12">
        <v>0</v>
      </c>
      <c r="D44" s="12">
        <v>3.0258296202721333E-2</v>
      </c>
      <c r="E44" s="12">
        <v>4.6855156290804147E-2</v>
      </c>
      <c r="F44" s="12">
        <v>0.10719497321775463</v>
      </c>
      <c r="G44" s="12">
        <v>1309.6646787587408</v>
      </c>
      <c r="H44" s="12">
        <v>1223.9856807420149</v>
      </c>
      <c r="I44" s="12">
        <v>1143.911850842157</v>
      </c>
      <c r="J44" s="12">
        <v>1071.906120351978</v>
      </c>
      <c r="K44" s="12">
        <v>998.95173469052793</v>
      </c>
      <c r="L44" s="12">
        <v>87270.673490181216</v>
      </c>
      <c r="M44" s="12">
        <v>118928.18333117661</v>
      </c>
      <c r="N44" s="12">
        <v>111442.02039064186</v>
      </c>
      <c r="O44" s="12">
        <v>103857.22799988092</v>
      </c>
      <c r="P44" s="12">
        <v>97062.830009160811</v>
      </c>
      <c r="Q44" s="12">
        <v>90712.925252791858</v>
      </c>
      <c r="R44" s="12">
        <v>85002.826049929543</v>
      </c>
      <c r="S44" s="12">
        <v>93914.826264648378</v>
      </c>
      <c r="T44" s="12">
        <v>87770.874471258983</v>
      </c>
      <c r="U44" s="12">
        <v>92288.088958197754</v>
      </c>
      <c r="V44" s="12">
        <v>109046.2864987261</v>
      </c>
      <c r="W44" s="12">
        <v>106427.58212747062</v>
      </c>
      <c r="X44" s="12">
        <v>105633.53917945038</v>
      </c>
      <c r="Y44" s="12">
        <v>98722.935137353415</v>
      </c>
      <c r="Z44" s="12">
        <v>104918.71191166731</v>
      </c>
      <c r="AA44" s="12">
        <v>111887.66417770126</v>
      </c>
      <c r="AB44" s="12">
        <v>142491.82579742378</v>
      </c>
      <c r="AC44" s="34"/>
      <c r="AD44" s="34"/>
    </row>
    <row r="45" spans="1:30">
      <c r="A45" s="44" t="s">
        <v>26</v>
      </c>
      <c r="B45" s="44" t="s">
        <v>91</v>
      </c>
      <c r="C45" s="12">
        <v>0</v>
      </c>
      <c r="D45" s="12">
        <v>8.8981381340779486E-2</v>
      </c>
      <c r="E45" s="12">
        <v>0.30422308926187647</v>
      </c>
      <c r="F45" s="12">
        <v>0.28517423395223168</v>
      </c>
      <c r="G45" s="12">
        <v>0.3073494469062904</v>
      </c>
      <c r="H45" s="12">
        <v>0.28725472106441452</v>
      </c>
      <c r="I45" s="12">
        <v>0.26848608081317671</v>
      </c>
      <c r="J45" s="12">
        <v>0.25163997744852989</v>
      </c>
      <c r="K45" s="12">
        <v>0.2346065444907153</v>
      </c>
      <c r="L45" s="12">
        <v>0.22723031479923911</v>
      </c>
      <c r="M45" s="12">
        <v>0.22745130578442341</v>
      </c>
      <c r="N45" s="12">
        <v>0.28157314176238374</v>
      </c>
      <c r="O45" s="12">
        <v>0.26261582921815801</v>
      </c>
      <c r="P45" s="12">
        <v>0.35209714446759566</v>
      </c>
      <c r="Q45" s="12">
        <v>0.3293433484805719</v>
      </c>
      <c r="R45" s="12">
        <v>0.30892810728964648</v>
      </c>
      <c r="S45" s="12">
        <v>0.28842138903879339</v>
      </c>
      <c r="T45" s="12">
        <v>17738.796072208457</v>
      </c>
      <c r="U45" s="12">
        <v>16578.314770063127</v>
      </c>
      <c r="V45" s="12">
        <v>15534.770311068391</v>
      </c>
      <c r="W45" s="12">
        <v>16587.053041327501</v>
      </c>
      <c r="X45" s="12">
        <v>15501.896792064807</v>
      </c>
      <c r="Y45" s="12">
        <v>18342.124942985698</v>
      </c>
      <c r="Z45" s="12">
        <v>17187.545110364801</v>
      </c>
      <c r="AA45" s="12">
        <v>16017.743106798085</v>
      </c>
      <c r="AB45" s="12">
        <v>14969.854001562819</v>
      </c>
      <c r="AC45" s="34"/>
      <c r="AD45" s="34"/>
    </row>
    <row r="46" spans="1:30">
      <c r="A46" s="44" t="s">
        <v>26</v>
      </c>
      <c r="B46" s="44" t="s">
        <v>15</v>
      </c>
      <c r="C46" s="12">
        <v>0</v>
      </c>
      <c r="D46" s="12">
        <v>0</v>
      </c>
      <c r="E46" s="12">
        <v>0</v>
      </c>
      <c r="F46" s="12">
        <v>0</v>
      </c>
      <c r="G46" s="12">
        <v>1.9132332374089391</v>
      </c>
      <c r="H46" s="12">
        <v>1.7887336809006742</v>
      </c>
      <c r="I46" s="12">
        <v>1.6718511351826999</v>
      </c>
      <c r="J46" s="12">
        <v>1.5666977899111294</v>
      </c>
      <c r="K46" s="12">
        <v>1.4601877501099234</v>
      </c>
      <c r="L46" s="12">
        <v>1.3650312619039906</v>
      </c>
      <c r="M46" s="12">
        <v>1.2765554041450085</v>
      </c>
      <c r="N46" s="12">
        <v>1.2009421982186035</v>
      </c>
      <c r="O46" s="12">
        <v>1.1194157020178754</v>
      </c>
      <c r="P46" s="12">
        <v>1.05114811699319</v>
      </c>
      <c r="Q46" s="12">
        <v>0.98261809543471501</v>
      </c>
      <c r="R46" s="12">
        <v>0.92126946527345766</v>
      </c>
      <c r="S46" s="12">
        <v>0.85928954257626844</v>
      </c>
      <c r="T46" s="12">
        <v>0.86648136885880611</v>
      </c>
      <c r="U46" s="12">
        <v>0.81093390237136376</v>
      </c>
      <c r="V46" s="12">
        <v>0.76090850708665048</v>
      </c>
      <c r="W46" s="12">
        <v>0.82160817468759129</v>
      </c>
      <c r="X46" s="12">
        <v>0.7689371124090969</v>
      </c>
      <c r="Y46" s="12">
        <v>0.71944942583836502</v>
      </c>
      <c r="Z46" s="12">
        <v>0.67454252688338578</v>
      </c>
      <c r="AA46" s="12">
        <v>0.63022950274140088</v>
      </c>
      <c r="AB46" s="12">
        <v>0.58976133870036573</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141602.03929620719</v>
      </c>
      <c r="E48" s="26">
        <v>648572.6259466944</v>
      </c>
      <c r="F48" s="26">
        <v>720191.16703286709</v>
      </c>
      <c r="G48" s="26">
        <v>992285.16312181449</v>
      </c>
      <c r="H48" s="26">
        <v>927369.31188486086</v>
      </c>
      <c r="I48" s="26">
        <v>866700.29317609395</v>
      </c>
      <c r="J48" s="26">
        <v>812144.1775109286</v>
      </c>
      <c r="K48" s="26">
        <v>756869.29177530226</v>
      </c>
      <c r="L48" s="26">
        <v>815585.35429563001</v>
      </c>
      <c r="M48" s="26">
        <v>902266.83760226762</v>
      </c>
      <c r="N48" s="26">
        <v>868924.56361575809</v>
      </c>
      <c r="O48" s="26">
        <v>809785.1803073691</v>
      </c>
      <c r="P48" s="26">
        <v>771132.96005190967</v>
      </c>
      <c r="Q48" s="26">
        <v>720685.01047976047</v>
      </c>
      <c r="R48" s="26">
        <v>675320.10888808325</v>
      </c>
      <c r="S48" s="26">
        <v>644054.86181135022</v>
      </c>
      <c r="T48" s="26">
        <v>682715.89581129537</v>
      </c>
      <c r="U48" s="26">
        <v>648311.48879049392</v>
      </c>
      <c r="V48" s="26">
        <v>630069.73592895479</v>
      </c>
      <c r="W48" s="26">
        <v>598503.75051909161</v>
      </c>
      <c r="X48" s="26">
        <v>579807.51950786088</v>
      </c>
      <c r="Y48" s="26">
        <v>586371.6651898264</v>
      </c>
      <c r="Z48" s="26">
        <v>561871.46117958962</v>
      </c>
      <c r="AA48" s="26">
        <v>553496.63341775967</v>
      </c>
      <c r="AB48" s="26">
        <v>568868.07407696731</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2.9871961663057102E-3</v>
      </c>
      <c r="E55" s="12">
        <v>5.6805025932765204E-3</v>
      </c>
      <c r="F55" s="12">
        <v>1.6578962791940419E-2</v>
      </c>
      <c r="G55" s="12">
        <v>2.114888847894383E-2</v>
      </c>
      <c r="H55" s="12">
        <v>1.9765316329956401E-2</v>
      </c>
      <c r="I55" s="12">
        <v>1.8510688109564768E-2</v>
      </c>
      <c r="J55" s="12">
        <v>1.7359720490156591E-2</v>
      </c>
      <c r="K55" s="12">
        <v>1.972797059553863E-2</v>
      </c>
      <c r="L55" s="12">
        <v>1.8453093496553708E-2</v>
      </c>
      <c r="M55" s="12">
        <v>1.7272729409099127E-2</v>
      </c>
      <c r="N55" s="12">
        <v>1.6234140492958109E-2</v>
      </c>
      <c r="O55" s="12">
        <v>1.5149766925780149E-2</v>
      </c>
      <c r="P55" s="12">
        <v>1.883894254001859E-2</v>
      </c>
      <c r="Q55" s="12">
        <v>1.761677259031658E-2</v>
      </c>
      <c r="R55" s="12">
        <v>1.6555499571719187E-2</v>
      </c>
      <c r="S55" s="12">
        <v>1.5486620430943071E-2</v>
      </c>
      <c r="T55" s="12">
        <v>14512.498426839895</v>
      </c>
      <c r="U55" s="12">
        <v>13563.082645932589</v>
      </c>
      <c r="V55" s="12">
        <v>12709.328460344086</v>
      </c>
      <c r="W55" s="12">
        <v>27737.474552129013</v>
      </c>
      <c r="X55" s="12">
        <v>25922.873414459278</v>
      </c>
      <c r="Y55" s="12">
        <v>24226.984515266126</v>
      </c>
      <c r="Z55" s="12">
        <v>22701.97041434636</v>
      </c>
      <c r="AA55" s="12">
        <v>21156.864472811165</v>
      </c>
      <c r="AB55" s="12">
        <v>19772.770563474594</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6.3855422229401271E-2</v>
      </c>
      <c r="E58" s="12">
        <v>0.13030802747018208</v>
      </c>
      <c r="F58" s="12">
        <v>174314.0322904457</v>
      </c>
      <c r="G58" s="12">
        <v>607142.11181129236</v>
      </c>
      <c r="H58" s="12">
        <v>623561.53549126408</v>
      </c>
      <c r="I58" s="12">
        <v>582767.79613019247</v>
      </c>
      <c r="J58" s="12">
        <v>683434.22130555287</v>
      </c>
      <c r="K58" s="12">
        <v>807140.25933682616</v>
      </c>
      <c r="L58" s="12">
        <v>912685.26073073409</v>
      </c>
      <c r="M58" s="12">
        <v>1000751.5399905381</v>
      </c>
      <c r="N58" s="12">
        <v>1144707.9072779068</v>
      </c>
      <c r="O58" s="12">
        <v>1259092.0793627338</v>
      </c>
      <c r="P58" s="12">
        <v>1355900.5683901468</v>
      </c>
      <c r="Q58" s="12">
        <v>1434154.2283444777</v>
      </c>
      <c r="R58" s="12">
        <v>1499827.274508873</v>
      </c>
      <c r="S58" s="12">
        <v>1397748.376821148</v>
      </c>
      <c r="T58" s="12">
        <v>1306306.8941517081</v>
      </c>
      <c r="U58" s="12">
        <v>1220847.5646451043</v>
      </c>
      <c r="V58" s="12">
        <v>1143998.9685404878</v>
      </c>
      <c r="W58" s="12">
        <v>1066137.9005112392</v>
      </c>
      <c r="X58" s="12">
        <v>996390.64364280773</v>
      </c>
      <c r="Y58" s="12">
        <v>931206.20914878917</v>
      </c>
      <c r="Z58" s="12">
        <v>877807.6174646162</v>
      </c>
      <c r="AA58" s="12">
        <v>826280.56422908453</v>
      </c>
      <c r="AB58" s="12">
        <v>775576.06072344992</v>
      </c>
      <c r="AC58" s="34"/>
      <c r="AD58" s="34"/>
    </row>
    <row r="59" spans="1:30">
      <c r="A59" s="44" t="s">
        <v>27</v>
      </c>
      <c r="B59" s="44" t="s">
        <v>8</v>
      </c>
      <c r="C59" s="12">
        <v>0</v>
      </c>
      <c r="D59" s="12">
        <v>8.9784514703563113E-3</v>
      </c>
      <c r="E59" s="12">
        <v>1.8921660025751932E-2</v>
      </c>
      <c r="F59" s="12">
        <v>5.4080158201195043E-2</v>
      </c>
      <c r="G59" s="12">
        <v>0.1016451092550687</v>
      </c>
      <c r="H59" s="12">
        <v>9.4995429183885899E-2</v>
      </c>
      <c r="I59" s="12">
        <v>8.878077491348324E-2</v>
      </c>
      <c r="J59" s="12">
        <v>8.3195560558956869E-2</v>
      </c>
      <c r="K59" s="12">
        <v>7.7710136640473396E-2</v>
      </c>
      <c r="L59" s="12">
        <v>7.2721576013207209E-2</v>
      </c>
      <c r="M59" s="12">
        <v>6.8211649369121941E-2</v>
      </c>
      <c r="N59" s="12">
        <v>6.392840263552621E-2</v>
      </c>
      <c r="O59" s="12">
        <v>5.9582216286598613E-2</v>
      </c>
      <c r="P59" s="12">
        <v>5.5701567427650173E-2</v>
      </c>
      <c r="Q59" s="12">
        <v>5.2071004280915628E-2</v>
      </c>
      <c r="R59" s="12">
        <v>4.9047888062796904E-2</v>
      </c>
      <c r="S59" s="12">
        <v>4.6109160242530887E-2</v>
      </c>
      <c r="T59" s="12">
        <v>8.8169294723531494E-2</v>
      </c>
      <c r="U59" s="12">
        <v>8.7117415586175001E-2</v>
      </c>
      <c r="V59" s="12">
        <v>0.13328485566340945</v>
      </c>
      <c r="W59" s="12">
        <v>18529.021433627262</v>
      </c>
      <c r="X59" s="12">
        <v>20113.237298295157</v>
      </c>
      <c r="Y59" s="12">
        <v>26147.008393046704</v>
      </c>
      <c r="Z59" s="12">
        <v>24501.13487399833</v>
      </c>
      <c r="AA59" s="12">
        <v>25232.074785544573</v>
      </c>
      <c r="AB59" s="12">
        <v>23581.379288824704</v>
      </c>
      <c r="AC59" s="34"/>
      <c r="AD59" s="34"/>
    </row>
    <row r="60" spans="1:30">
      <c r="A60" s="44" t="s">
        <v>27</v>
      </c>
      <c r="B60" s="44" t="s">
        <v>91</v>
      </c>
      <c r="C60" s="12">
        <v>0</v>
      </c>
      <c r="D60" s="12">
        <v>8.1375925490392007E-2</v>
      </c>
      <c r="E60" s="12">
        <v>0.37906008263172503</v>
      </c>
      <c r="F60" s="12">
        <v>50618.412086068049</v>
      </c>
      <c r="G60" s="12">
        <v>67650.238518090016</v>
      </c>
      <c r="H60" s="12">
        <v>100098.80016333901</v>
      </c>
      <c r="I60" s="12">
        <v>120513.25132735714</v>
      </c>
      <c r="J60" s="12">
        <v>137592.99673361133</v>
      </c>
      <c r="K60" s="12">
        <v>150662.07144510787</v>
      </c>
      <c r="L60" s="12">
        <v>163426.44507642198</v>
      </c>
      <c r="M60" s="12">
        <v>211487.50442453715</v>
      </c>
      <c r="N60" s="12">
        <v>198175.01711637923</v>
      </c>
      <c r="O60" s="12">
        <v>184687.13917097246</v>
      </c>
      <c r="P60" s="12">
        <v>172604.80306959208</v>
      </c>
      <c r="Q60" s="12">
        <v>161312.90014169988</v>
      </c>
      <c r="R60" s="12">
        <v>151158.74964779813</v>
      </c>
      <c r="S60" s="12">
        <v>140870.8194363862</v>
      </c>
      <c r="T60" s="12">
        <v>131655.04407042734</v>
      </c>
      <c r="U60" s="12">
        <v>123042.09746276239</v>
      </c>
      <c r="V60" s="12">
        <v>115296.97621126582</v>
      </c>
      <c r="W60" s="12">
        <v>107449.88113608785</v>
      </c>
      <c r="X60" s="12">
        <v>100420.4290781164</v>
      </c>
      <c r="Y60" s="12">
        <v>93850.790673194497</v>
      </c>
      <c r="Z60" s="12">
        <v>74874.62288884625</v>
      </c>
      <c r="AA60" s="12">
        <v>64491.902253446722</v>
      </c>
      <c r="AB60" s="12">
        <v>50752.620874731438</v>
      </c>
      <c r="AC60" s="34"/>
      <c r="AD60" s="34"/>
    </row>
    <row r="61" spans="1:30">
      <c r="A61" s="44" t="s">
        <v>27</v>
      </c>
      <c r="B61" s="44" t="s">
        <v>15</v>
      </c>
      <c r="C61" s="12">
        <v>0</v>
      </c>
      <c r="D61" s="12">
        <v>0</v>
      </c>
      <c r="E61" s="12">
        <v>0</v>
      </c>
      <c r="F61" s="12">
        <v>0</v>
      </c>
      <c r="G61" s="12">
        <v>78245.124597613438</v>
      </c>
      <c r="H61" s="12">
        <v>73126.285081954309</v>
      </c>
      <c r="I61" s="12">
        <v>68342.322550042038</v>
      </c>
      <c r="J61" s="12">
        <v>64040.383750215828</v>
      </c>
      <c r="K61" s="12">
        <v>59681.767505411714</v>
      </c>
      <c r="L61" s="12">
        <v>55777.352954694812</v>
      </c>
      <c r="M61" s="12">
        <v>52128.367461217684</v>
      </c>
      <c r="N61" s="12">
        <v>48847.04728840421</v>
      </c>
      <c r="O61" s="12">
        <v>45522.496184200521</v>
      </c>
      <c r="P61" s="12">
        <v>42544.393882185526</v>
      </c>
      <c r="Q61" s="12">
        <v>39761.115938098184</v>
      </c>
      <c r="R61" s="12">
        <v>37258.276607562693</v>
      </c>
      <c r="S61" s="12">
        <v>34722.462479218462</v>
      </c>
      <c r="T61" s="12">
        <v>32450.993401447617</v>
      </c>
      <c r="U61" s="12">
        <v>30328.031531263914</v>
      </c>
      <c r="V61" s="12">
        <v>28418.975619596524</v>
      </c>
      <c r="W61" s="12">
        <v>26484.804450209944</v>
      </c>
      <c r="X61" s="12">
        <v>24752.153926374765</v>
      </c>
      <c r="Y61" s="12">
        <v>23132.854251546934</v>
      </c>
      <c r="Z61" s="12">
        <v>21676.712425743899</v>
      </c>
      <c r="AA61" s="12">
        <v>20201.386167209421</v>
      </c>
      <c r="AB61" s="12">
        <v>18879.800301166739</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0.15719699535645532</v>
      </c>
      <c r="E63" s="26">
        <v>0.53397027272093556</v>
      </c>
      <c r="F63" s="26">
        <v>224932.51503563474</v>
      </c>
      <c r="G63" s="26">
        <v>753037.59772099357</v>
      </c>
      <c r="H63" s="26">
        <v>796786.73549730284</v>
      </c>
      <c r="I63" s="26">
        <v>771623.47729905474</v>
      </c>
      <c r="J63" s="26">
        <v>885067.70234466123</v>
      </c>
      <c r="K63" s="26">
        <v>1017484.1957254531</v>
      </c>
      <c r="L63" s="26">
        <v>1131889.1499365203</v>
      </c>
      <c r="M63" s="26">
        <v>1264367.4973606719</v>
      </c>
      <c r="N63" s="26">
        <v>1391730.0518452334</v>
      </c>
      <c r="O63" s="26">
        <v>1489301.7894498897</v>
      </c>
      <c r="P63" s="26">
        <v>1571049.8398824341</v>
      </c>
      <c r="Q63" s="26">
        <v>1635228.3141120526</v>
      </c>
      <c r="R63" s="26">
        <v>1688244.3663676213</v>
      </c>
      <c r="S63" s="26">
        <v>1573341.7203325331</v>
      </c>
      <c r="T63" s="26">
        <v>1484925.5182197175</v>
      </c>
      <c r="U63" s="26">
        <v>1387780.8634024789</v>
      </c>
      <c r="V63" s="26">
        <v>1300424.3821165499</v>
      </c>
      <c r="W63" s="26">
        <v>1246339.0820832932</v>
      </c>
      <c r="X63" s="26">
        <v>1167599.3373600533</v>
      </c>
      <c r="Y63" s="26">
        <v>1098563.8469818435</v>
      </c>
      <c r="Z63" s="26">
        <v>1021562.058067551</v>
      </c>
      <c r="AA63" s="26">
        <v>957362.79190809629</v>
      </c>
      <c r="AB63" s="26">
        <v>888562.63175164745</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2.1878437659201698E-3</v>
      </c>
      <c r="F68" s="12">
        <v>3.3205436140757798E-3</v>
      </c>
      <c r="G68" s="12">
        <v>3.0945459686904601E-3</v>
      </c>
      <c r="H68" s="12">
        <v>2.8920990353537798E-3</v>
      </c>
      <c r="I68" s="12">
        <v>6.7412247677621799E-3</v>
      </c>
      <c r="J68" s="12">
        <v>6.3168854155264192E-3</v>
      </c>
      <c r="K68" s="12">
        <v>2.5886695034803002E-2</v>
      </c>
      <c r="L68" s="12">
        <v>2.43507085135382E-2</v>
      </c>
      <c r="M68" s="12">
        <v>2.28071195753222E-2</v>
      </c>
      <c r="N68" s="12">
        <v>2.1371481589590298E-2</v>
      </c>
      <c r="O68" s="12">
        <v>1.99169292394362E-2</v>
      </c>
      <c r="P68" s="12">
        <v>0.120516285324812</v>
      </c>
      <c r="Q68" s="12">
        <v>0.112632042328266</v>
      </c>
      <c r="R68" s="12">
        <v>0.105600428499286</v>
      </c>
      <c r="S68" s="12">
        <v>9.841321731755269E-2</v>
      </c>
      <c r="T68" s="12">
        <v>9.1990598529777201E-2</v>
      </c>
      <c r="U68" s="12">
        <v>8.597252196650039E-2</v>
      </c>
      <c r="V68" s="12">
        <v>8.0560816299037497E-2</v>
      </c>
      <c r="W68" s="12">
        <v>7.507781203530059E-2</v>
      </c>
      <c r="X68" s="12">
        <v>7.01661794527004E-2</v>
      </c>
      <c r="Y68" s="12">
        <v>6.5585678526305299E-2</v>
      </c>
      <c r="Z68" s="12">
        <v>6.1457261910546297E-2</v>
      </c>
      <c r="AA68" s="12">
        <v>5.7277876016205702E-2</v>
      </c>
      <c r="AB68" s="12">
        <v>5.3533459986018897E-2</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3.0166105259892299E-3</v>
      </c>
      <c r="E70" s="12">
        <v>5.9562891638927596E-3</v>
      </c>
      <c r="F70" s="12">
        <v>1.192080354774085E-2</v>
      </c>
      <c r="G70" s="12">
        <v>1.1165096879160291E-2</v>
      </c>
      <c r="H70" s="12">
        <v>1.0446641025040929E-2</v>
      </c>
      <c r="I70" s="12">
        <v>9.8101782802286017E-3</v>
      </c>
      <c r="J70" s="12">
        <v>9.2567519470597402E-3</v>
      </c>
      <c r="K70" s="12">
        <v>649.76583354180821</v>
      </c>
      <c r="L70" s="12">
        <v>607.25781883647437</v>
      </c>
      <c r="M70" s="12">
        <v>567.53080425937242</v>
      </c>
      <c r="N70" s="12">
        <v>630.14143284384681</v>
      </c>
      <c r="O70" s="12">
        <v>587.25375038366508</v>
      </c>
      <c r="P70" s="12">
        <v>18127.858642226271</v>
      </c>
      <c r="Q70" s="12">
        <v>16941.92396972928</v>
      </c>
      <c r="R70" s="12">
        <v>15875.482080275282</v>
      </c>
      <c r="S70" s="12">
        <v>14794.990192106407</v>
      </c>
      <c r="T70" s="12">
        <v>31789.23967285746</v>
      </c>
      <c r="U70" s="12">
        <v>29709.569790418813</v>
      </c>
      <c r="V70" s="12">
        <v>27839.444142487049</v>
      </c>
      <c r="W70" s="12">
        <v>25944.679516525368</v>
      </c>
      <c r="X70" s="12">
        <v>24247.364037404248</v>
      </c>
      <c r="Y70" s="12">
        <v>22661.087895410292</v>
      </c>
      <c r="Z70" s="12">
        <v>21234.642167048682</v>
      </c>
      <c r="AA70" s="12">
        <v>19789.403212336405</v>
      </c>
      <c r="AB70" s="12">
        <v>18494.771507806177</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9.5929472897285012E-2</v>
      </c>
      <c r="E73" s="12">
        <v>65919.677397700041</v>
      </c>
      <c r="F73" s="12">
        <v>105992.16954468178</v>
      </c>
      <c r="G73" s="12">
        <v>222478.64903603095</v>
      </c>
      <c r="H73" s="12">
        <v>212826.11255726888</v>
      </c>
      <c r="I73" s="12">
        <v>198902.90887662733</v>
      </c>
      <c r="J73" s="12">
        <v>186382.5829094314</v>
      </c>
      <c r="K73" s="12">
        <v>173697.30323073218</v>
      </c>
      <c r="L73" s="12">
        <v>162333.92848545956</v>
      </c>
      <c r="M73" s="12">
        <v>151713.95219876233</v>
      </c>
      <c r="N73" s="12">
        <v>142164.02683777714</v>
      </c>
      <c r="O73" s="12">
        <v>132488.28318049715</v>
      </c>
      <c r="P73" s="12">
        <v>133846.28663743378</v>
      </c>
      <c r="Q73" s="12">
        <v>125089.9945101999</v>
      </c>
      <c r="R73" s="12">
        <v>118836.51426603481</v>
      </c>
      <c r="S73" s="12">
        <v>124947.61937987243</v>
      </c>
      <c r="T73" s="12">
        <v>151357.71108060982</v>
      </c>
      <c r="U73" s="12">
        <v>141455.80565364391</v>
      </c>
      <c r="V73" s="12">
        <v>132551.59848353383</v>
      </c>
      <c r="W73" s="12">
        <v>131552.31262223871</v>
      </c>
      <c r="X73" s="12">
        <v>153612.73880235048</v>
      </c>
      <c r="Y73" s="12">
        <v>143563.37823110822</v>
      </c>
      <c r="Z73" s="12">
        <v>136641.79320275405</v>
      </c>
      <c r="AA73" s="12">
        <v>130253.88795780078</v>
      </c>
      <c r="AB73" s="12">
        <v>121732.60729326976</v>
      </c>
      <c r="AC73" s="34"/>
      <c r="AD73" s="34"/>
    </row>
    <row r="74" spans="1:30">
      <c r="A74" s="44" t="s">
        <v>28</v>
      </c>
      <c r="B74" s="44" t="s">
        <v>8</v>
      </c>
      <c r="C74" s="12">
        <v>0</v>
      </c>
      <c r="D74" s="12">
        <v>5219.6513182516846</v>
      </c>
      <c r="E74" s="12">
        <v>4878.2293651918926</v>
      </c>
      <c r="F74" s="12">
        <v>30014.520475241785</v>
      </c>
      <c r="G74" s="12">
        <v>36312.778507997551</v>
      </c>
      <c r="H74" s="12">
        <v>33937.176166246216</v>
      </c>
      <c r="I74" s="12">
        <v>31716.987062424174</v>
      </c>
      <c r="J74" s="12">
        <v>29720.500339521546</v>
      </c>
      <c r="K74" s="12">
        <v>27697.710134949895</v>
      </c>
      <c r="L74" s="12">
        <v>25885.710428418268</v>
      </c>
      <c r="M74" s="12">
        <v>24192.252757203096</v>
      </c>
      <c r="N74" s="12">
        <v>22669.424900578604</v>
      </c>
      <c r="O74" s="12">
        <v>21126.533995647722</v>
      </c>
      <c r="P74" s="12">
        <v>19744.42445783213</v>
      </c>
      <c r="Q74" s="12">
        <v>18452.733152042907</v>
      </c>
      <c r="R74" s="12">
        <v>17291.192671317989</v>
      </c>
      <c r="S74" s="12">
        <v>16114.347153786461</v>
      </c>
      <c r="T74" s="12">
        <v>15989.433995528254</v>
      </c>
      <c r="U74" s="12">
        <v>18738.234135439161</v>
      </c>
      <c r="V74" s="12">
        <v>29125.083061531266</v>
      </c>
      <c r="W74" s="12">
        <v>27142.817470226066</v>
      </c>
      <c r="X74" s="12">
        <v>31377.912047654667</v>
      </c>
      <c r="Y74" s="12">
        <v>34110.648128871413</v>
      </c>
      <c r="Z74" s="12">
        <v>31963.487960599505</v>
      </c>
      <c r="AA74" s="12">
        <v>29788.066665509457</v>
      </c>
      <c r="AB74" s="12">
        <v>28213.643192053991</v>
      </c>
      <c r="AC74" s="34"/>
      <c r="AD74" s="34"/>
    </row>
    <row r="75" spans="1:30">
      <c r="A75" s="44" t="s">
        <v>28</v>
      </c>
      <c r="B75" s="44" t="s">
        <v>91</v>
      </c>
      <c r="C75" s="12">
        <v>0</v>
      </c>
      <c r="D75" s="12">
        <v>8.1098173911163099E-2</v>
      </c>
      <c r="E75" s="12">
        <v>0.24886512019608609</v>
      </c>
      <c r="F75" s="12">
        <v>0.2332914996666218</v>
      </c>
      <c r="G75" s="12">
        <v>0.217430087111152</v>
      </c>
      <c r="H75" s="12">
        <v>0.20326756141883803</v>
      </c>
      <c r="I75" s="12">
        <v>0.1900298299817626</v>
      </c>
      <c r="J75" s="12">
        <v>0.17818905364220738</v>
      </c>
      <c r="K75" s="12">
        <v>0.1662275771874768</v>
      </c>
      <c r="L75" s="12">
        <v>0.1555719216012782</v>
      </c>
      <c r="M75" s="12">
        <v>0.14570628941887689</v>
      </c>
      <c r="N75" s="12">
        <v>0.17438950819401866</v>
      </c>
      <c r="O75" s="12">
        <v>0.16320406281927161</v>
      </c>
      <c r="P75" s="12">
        <v>0.23579005651125987</v>
      </c>
      <c r="Q75" s="12">
        <v>0.22080916962572661</v>
      </c>
      <c r="R75" s="12">
        <v>0.2074012733608348</v>
      </c>
      <c r="S75" s="12">
        <v>0.19425437012935362</v>
      </c>
      <c r="T75" s="12">
        <v>14700.216985744304</v>
      </c>
      <c r="U75" s="12">
        <v>13738.52107145041</v>
      </c>
      <c r="V75" s="12">
        <v>12873.72372319195</v>
      </c>
      <c r="W75" s="12">
        <v>19103.519192907719</v>
      </c>
      <c r="X75" s="12">
        <v>17853.735930728497</v>
      </c>
      <c r="Y75" s="12">
        <v>16685.695732147713</v>
      </c>
      <c r="Z75" s="12">
        <v>15635.38292252495</v>
      </c>
      <c r="AA75" s="12">
        <v>14571.234331395688</v>
      </c>
      <c r="AB75" s="12">
        <v>13617.977908030676</v>
      </c>
      <c r="AC75" s="34"/>
      <c r="AD75" s="34"/>
    </row>
    <row r="76" spans="1:30">
      <c r="A76" s="44" t="s">
        <v>28</v>
      </c>
      <c r="B76" s="44" t="s">
        <v>15</v>
      </c>
      <c r="C76" s="12">
        <v>0</v>
      </c>
      <c r="D76" s="12">
        <v>0</v>
      </c>
      <c r="E76" s="12">
        <v>0</v>
      </c>
      <c r="F76" s="12">
        <v>0</v>
      </c>
      <c r="G76" s="12">
        <v>0.1105556103633113</v>
      </c>
      <c r="H76" s="12">
        <v>0.1039015463448531</v>
      </c>
      <c r="I76" s="12">
        <v>9.7140044777598605E-2</v>
      </c>
      <c r="J76" s="12">
        <v>9.1069701243490495E-2</v>
      </c>
      <c r="K76" s="12">
        <v>9.5348715445182711E-2</v>
      </c>
      <c r="L76" s="12">
        <v>8.9393671632236896E-2</v>
      </c>
      <c r="M76" s="12">
        <v>8.3771376530772892E-2</v>
      </c>
      <c r="N76" s="12">
        <v>9.4992982653173505E-2</v>
      </c>
      <c r="O76" s="12">
        <v>8.9042407926285705E-2</v>
      </c>
      <c r="P76" s="12">
        <v>8.7960356903458298E-2</v>
      </c>
      <c r="Q76" s="12">
        <v>8.2380188840800103E-2</v>
      </c>
      <c r="R76" s="12">
        <v>7.7578253895582802E-2</v>
      </c>
      <c r="S76" s="12">
        <v>7.3026801129682503E-2</v>
      </c>
      <c r="T76" s="12">
        <v>0.11386283113615921</v>
      </c>
      <c r="U76" s="12">
        <v>0.1067021601294795</v>
      </c>
      <c r="V76" s="12">
        <v>0.10027883252736919</v>
      </c>
      <c r="W76" s="12">
        <v>0.11518948650170591</v>
      </c>
      <c r="X76" s="12">
        <v>0.1078770251193612</v>
      </c>
      <c r="Y76" s="12">
        <v>0.10089191872778849</v>
      </c>
      <c r="Z76" s="12">
        <v>9.4647992159905103E-2</v>
      </c>
      <c r="AA76" s="12">
        <v>8.9017767767153699E-2</v>
      </c>
      <c r="AB76" s="12">
        <v>8.4630143638657992E-2</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5219.8313625090195</v>
      </c>
      <c r="E78" s="26">
        <v>70798.163772145053</v>
      </c>
      <c r="F78" s="26">
        <v>136006.93855277039</v>
      </c>
      <c r="G78" s="26">
        <v>258791.76978936879</v>
      </c>
      <c r="H78" s="26">
        <v>246763.60923136291</v>
      </c>
      <c r="I78" s="26">
        <v>230620.19966032932</v>
      </c>
      <c r="J78" s="26">
        <v>216103.36808134519</v>
      </c>
      <c r="K78" s="26">
        <v>202045.06666221155</v>
      </c>
      <c r="L78" s="26">
        <v>188827.16604901606</v>
      </c>
      <c r="M78" s="26">
        <v>176473.98804501031</v>
      </c>
      <c r="N78" s="26">
        <v>165463.88392517203</v>
      </c>
      <c r="O78" s="26">
        <v>154202.3430899285</v>
      </c>
      <c r="P78" s="26">
        <v>171719.01400419092</v>
      </c>
      <c r="Q78" s="26">
        <v>160485.06745337287</v>
      </c>
      <c r="R78" s="26">
        <v>152003.57959758383</v>
      </c>
      <c r="S78" s="26">
        <v>155857.32242015385</v>
      </c>
      <c r="T78" s="26">
        <v>213836.80758816953</v>
      </c>
      <c r="U78" s="26">
        <v>203642.32332563438</v>
      </c>
      <c r="V78" s="26">
        <v>202390.03025039291</v>
      </c>
      <c r="W78" s="26">
        <v>203743.51906919639</v>
      </c>
      <c r="X78" s="26">
        <v>227091.92886134246</v>
      </c>
      <c r="Y78" s="26">
        <v>217020.97646513491</v>
      </c>
      <c r="Z78" s="26">
        <v>205475.46235818125</v>
      </c>
      <c r="AA78" s="26">
        <v>194402.7384626861</v>
      </c>
      <c r="AB78" s="26">
        <v>182059.13806476424</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1.12101342942603E-3</v>
      </c>
      <c r="F83" s="12">
        <v>1.28862874161435E-3</v>
      </c>
      <c r="G83" s="12">
        <v>1.2009241079073401E-3</v>
      </c>
      <c r="H83" s="12">
        <v>1.12235897904004E-3</v>
      </c>
      <c r="I83" s="12">
        <v>4.5276915422443895E-3</v>
      </c>
      <c r="J83" s="12">
        <v>4.2618718430993303E-3</v>
      </c>
      <c r="K83" s="12">
        <v>4.9620081761232006E-3</v>
      </c>
      <c r="L83" s="12">
        <v>6.6392506809146799E-3</v>
      </c>
      <c r="M83" s="12">
        <v>6.2049071766967102E-3</v>
      </c>
      <c r="N83" s="12">
        <v>5.8143273662394201E-3</v>
      </c>
      <c r="O83" s="12">
        <v>5.4186017119521503E-3</v>
      </c>
      <c r="P83" s="12">
        <v>5.1953121925852695E-3</v>
      </c>
      <c r="Q83" s="12">
        <v>4.8632503758201098E-3</v>
      </c>
      <c r="R83" s="12">
        <v>5.3413519164005399E-3</v>
      </c>
      <c r="S83" s="12">
        <v>4.9902331812451102E-3</v>
      </c>
      <c r="T83" s="12">
        <v>5.3793087694075899E-3</v>
      </c>
      <c r="U83" s="12">
        <v>5.0332413746340702E-3</v>
      </c>
      <c r="V83" s="12">
        <v>4.7164143204803007E-3</v>
      </c>
      <c r="W83" s="12">
        <v>4.3954131065309307E-3</v>
      </c>
      <c r="X83" s="12">
        <v>4.1131309328147798E-3</v>
      </c>
      <c r="Y83" s="12">
        <v>4.5331358408509902E-3</v>
      </c>
      <c r="Z83" s="12">
        <v>4.3275523640046599E-3</v>
      </c>
      <c r="AA83" s="12">
        <v>4.5515368462068998E-3</v>
      </c>
      <c r="AB83" s="12">
        <v>4.2581392945096599E-3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2.8477791515944401E-3</v>
      </c>
      <c r="E85" s="12">
        <v>5.38047603204424E-3</v>
      </c>
      <c r="F85" s="12">
        <v>5.8728984873404801E-3</v>
      </c>
      <c r="G85" s="12">
        <v>7.1083964329285597E-3</v>
      </c>
      <c r="H85" s="12">
        <v>7.2765093773533105E-3</v>
      </c>
      <c r="I85" s="12">
        <v>7.8891853894117701E-3</v>
      </c>
      <c r="J85" s="12">
        <v>7.8315771535671791E-3</v>
      </c>
      <c r="K85" s="12">
        <v>8.0727679319535194E-3</v>
      </c>
      <c r="L85" s="12">
        <v>8.4895022327080415E-3</v>
      </c>
      <c r="M85" s="12">
        <v>8.5992142130412608E-3</v>
      </c>
      <c r="N85" s="12">
        <v>8.5907351533651404E-3</v>
      </c>
      <c r="O85" s="12">
        <v>8.1504679599535487E-3</v>
      </c>
      <c r="P85" s="12">
        <v>8.6020018504292702E-3</v>
      </c>
      <c r="Q85" s="12">
        <v>8.1031434506754502E-3</v>
      </c>
      <c r="R85" s="12">
        <v>8.4381635856054498E-3</v>
      </c>
      <c r="S85" s="12">
        <v>8.5512459665578119E-3</v>
      </c>
      <c r="T85" s="12">
        <v>9.2073034311760792E-3</v>
      </c>
      <c r="U85" s="12">
        <v>8.63962195281235E-3</v>
      </c>
      <c r="V85" s="12">
        <v>8.3966811258160308E-3</v>
      </c>
      <c r="W85" s="12">
        <v>9.6350975109286592E-3</v>
      </c>
      <c r="X85" s="12">
        <v>9.0288027796537086E-3</v>
      </c>
      <c r="Y85" s="12">
        <v>8.4847069920460302E-3</v>
      </c>
      <c r="Z85" s="12">
        <v>8.1056462792650098E-3</v>
      </c>
      <c r="AA85" s="12">
        <v>8.4086029709800388E-3</v>
      </c>
      <c r="AB85" s="12">
        <v>8.4328358409993497E-3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2.7045196281522948E-2</v>
      </c>
      <c r="E88" s="12">
        <v>55428.244526100571</v>
      </c>
      <c r="F88" s="12">
        <v>101284.04250095141</v>
      </c>
      <c r="G88" s="12">
        <v>138610.81890162022</v>
      </c>
      <c r="H88" s="12">
        <v>172589.29782152773</v>
      </c>
      <c r="I88" s="12">
        <v>177601.90634294311</v>
      </c>
      <c r="J88" s="12">
        <v>181945.20576347187</v>
      </c>
      <c r="K88" s="12">
        <v>183997.80247816141</v>
      </c>
      <c r="L88" s="12">
        <v>185429.26992089106</v>
      </c>
      <c r="M88" s="12">
        <v>185303.47867383031</v>
      </c>
      <c r="N88" s="12">
        <v>185285.68817074524</v>
      </c>
      <c r="O88" s="12">
        <v>183133.57198739352</v>
      </c>
      <c r="P88" s="12">
        <v>181066.24627808845</v>
      </c>
      <c r="Q88" s="12">
        <v>178769.29420140159</v>
      </c>
      <c r="R88" s="12">
        <v>176480.50145058916</v>
      </c>
      <c r="S88" s="12">
        <v>164469.16171755132</v>
      </c>
      <c r="T88" s="12">
        <v>153709.4969741322</v>
      </c>
      <c r="U88" s="12">
        <v>143653.7355257975</v>
      </c>
      <c r="V88" s="12">
        <v>134611.17505265045</v>
      </c>
      <c r="W88" s="12">
        <v>125449.4800769203</v>
      </c>
      <c r="X88" s="12">
        <v>117242.50520497561</v>
      </c>
      <c r="Y88" s="12">
        <v>109572.43549617974</v>
      </c>
      <c r="Z88" s="12">
        <v>102675.19066541505</v>
      </c>
      <c r="AA88" s="12">
        <v>95687.073648198901</v>
      </c>
      <c r="AB88" s="12">
        <v>89427.172471979924</v>
      </c>
      <c r="AC88" s="34"/>
      <c r="AD88" s="34"/>
    </row>
    <row r="89" spans="1:30">
      <c r="A89" s="44" t="s">
        <v>29</v>
      </c>
      <c r="B89" s="44" t="s">
        <v>8</v>
      </c>
      <c r="C89" s="12">
        <v>0</v>
      </c>
      <c r="D89" s="12">
        <v>6.7072509392625502E-3</v>
      </c>
      <c r="E89" s="12">
        <v>1.347088593833042E-2</v>
      </c>
      <c r="F89" s="12">
        <v>1.5338881910181349E-2</v>
      </c>
      <c r="G89" s="12">
        <v>1.759590242582609E-2</v>
      </c>
      <c r="H89" s="12">
        <v>1.6955847917155133E-2</v>
      </c>
      <c r="I89" s="12">
        <v>1.7527272645842053E-2</v>
      </c>
      <c r="J89" s="12">
        <v>1.7428060054130341E-2</v>
      </c>
      <c r="K89" s="12">
        <v>1.8586050737097678E-2</v>
      </c>
      <c r="L89" s="12">
        <v>2.332521466981876E-2</v>
      </c>
      <c r="M89" s="12">
        <v>2.1821342547749322E-2</v>
      </c>
      <c r="N89" s="12">
        <v>2.1077831739271784E-2</v>
      </c>
      <c r="O89" s="12">
        <v>1.9722927657836526E-2</v>
      </c>
      <c r="P89" s="12">
        <v>1.8758043753100161E-2</v>
      </c>
      <c r="Q89" s="12">
        <v>1.759875180417864E-2</v>
      </c>
      <c r="R89" s="12">
        <v>3.2262269433365666E-2</v>
      </c>
      <c r="S89" s="12">
        <v>3.0190629516763944E-2</v>
      </c>
      <c r="T89" s="12">
        <v>3.2271350547079282E-2</v>
      </c>
      <c r="U89" s="12">
        <v>3.182416655943137E-2</v>
      </c>
      <c r="V89" s="12">
        <v>2.9881637425608461E-2</v>
      </c>
      <c r="W89" s="12">
        <v>2.8077806719456668E-2</v>
      </c>
      <c r="X89" s="12">
        <v>2.7728256767433773E-2</v>
      </c>
      <c r="Y89" s="12">
        <v>2.7864177317214269E-2</v>
      </c>
      <c r="Z89" s="12">
        <v>2.6231836749489687E-2</v>
      </c>
      <c r="AA89" s="12">
        <v>2.6997991483907822E-2</v>
      </c>
      <c r="AB89" s="12">
        <v>2.5303716459281499E-2</v>
      </c>
      <c r="AC89" s="34"/>
      <c r="AD89" s="34"/>
    </row>
    <row r="90" spans="1:30">
      <c r="A90" s="44" t="s">
        <v>29</v>
      </c>
      <c r="B90" s="44" t="s">
        <v>91</v>
      </c>
      <c r="C90" s="12">
        <v>0</v>
      </c>
      <c r="D90" s="12">
        <v>5.7367077588840104E-2</v>
      </c>
      <c r="E90" s="12">
        <v>7.4675985724292807E-2</v>
      </c>
      <c r="F90" s="12">
        <v>7.5176483632490507E-2</v>
      </c>
      <c r="G90" s="12">
        <v>7.1195110825885297E-2</v>
      </c>
      <c r="H90" s="12">
        <v>7.2225785213597904E-2</v>
      </c>
      <c r="I90" s="12">
        <v>7.0882886755901001E-2</v>
      </c>
      <c r="J90" s="12">
        <v>7.1605596374954297E-2</v>
      </c>
      <c r="K90" s="12">
        <v>7.3918348111997906E-2</v>
      </c>
      <c r="L90" s="12">
        <v>7.7318656657875712E-2</v>
      </c>
      <c r="M90" s="12">
        <v>7.7175410893955507E-2</v>
      </c>
      <c r="N90" s="12">
        <v>7.9119177706027596E-2</v>
      </c>
      <c r="O90" s="12">
        <v>8.1438996889945992E-2</v>
      </c>
      <c r="P90" s="12">
        <v>9.1985096592523394E-2</v>
      </c>
      <c r="Q90" s="12">
        <v>9.1503813332621503E-2</v>
      </c>
      <c r="R90" s="12">
        <v>9.614703433827719E-2</v>
      </c>
      <c r="S90" s="12">
        <v>9.7472296333986894E-2</v>
      </c>
      <c r="T90" s="12">
        <v>0.10937277963734519</v>
      </c>
      <c r="U90" s="12">
        <v>0.1087749913189935</v>
      </c>
      <c r="V90" s="12">
        <v>0.10279621189115301</v>
      </c>
      <c r="W90" s="12">
        <v>0.10808263045000752</v>
      </c>
      <c r="X90" s="12">
        <v>0.10175643739255959</v>
      </c>
      <c r="Y90" s="12">
        <v>9.56025909050425E-2</v>
      </c>
      <c r="Z90" s="12">
        <v>9.5507702134119507E-2</v>
      </c>
      <c r="AA90" s="12">
        <v>0.1030121709805599</v>
      </c>
      <c r="AB90" s="12">
        <v>9.7114444848956205E-2</v>
      </c>
      <c r="AC90" s="34"/>
      <c r="AD90" s="34"/>
    </row>
    <row r="91" spans="1:30">
      <c r="A91" s="44" t="s">
        <v>29</v>
      </c>
      <c r="B91" s="44" t="s">
        <v>15</v>
      </c>
      <c r="C91" s="12">
        <v>0</v>
      </c>
      <c r="D91" s="12">
        <v>0</v>
      </c>
      <c r="E91" s="12">
        <v>0</v>
      </c>
      <c r="F91" s="12">
        <v>0</v>
      </c>
      <c r="G91" s="12">
        <v>6.5432634063472606E-2</v>
      </c>
      <c r="H91" s="12">
        <v>7.8429649183228492E-2</v>
      </c>
      <c r="I91" s="12">
        <v>0.1137503050481518</v>
      </c>
      <c r="J91" s="12">
        <v>0.11214072405487849</v>
      </c>
      <c r="K91" s="12">
        <v>0.1407956014837041</v>
      </c>
      <c r="L91" s="12">
        <v>27780.133739965804</v>
      </c>
      <c r="M91" s="12">
        <v>28728.505604772301</v>
      </c>
      <c r="N91" s="12">
        <v>29270.101933034963</v>
      </c>
      <c r="O91" s="12">
        <v>30361.139690402724</v>
      </c>
      <c r="P91" s="12">
        <v>28374.897408550125</v>
      </c>
      <c r="Q91" s="12">
        <v>26518.596209517316</v>
      </c>
      <c r="R91" s="12">
        <v>25458.661832168073</v>
      </c>
      <c r="S91" s="12">
        <v>23725.948174834441</v>
      </c>
      <c r="T91" s="12">
        <v>37360.908951349142</v>
      </c>
      <c r="U91" s="12">
        <v>34916.747791673617</v>
      </c>
      <c r="V91" s="12">
        <v>32718.846304144085</v>
      </c>
      <c r="W91" s="12">
        <v>31181.918350910251</v>
      </c>
      <c r="X91" s="12">
        <v>29141.980296971902</v>
      </c>
      <c r="Y91" s="12">
        <v>27235.495784555405</v>
      </c>
      <c r="Z91" s="12">
        <v>25521.105316759556</v>
      </c>
      <c r="AA91" s="12">
        <v>23784.128082847408</v>
      </c>
      <c r="AB91" s="12">
        <v>22228.157239258686</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9.396730396122005E-2</v>
      </c>
      <c r="E93" s="26">
        <v>55428.339174461697</v>
      </c>
      <c r="F93" s="26">
        <v>101284.14017784419</v>
      </c>
      <c r="G93" s="26">
        <v>138610.98143458809</v>
      </c>
      <c r="H93" s="26">
        <v>172589.47383167836</v>
      </c>
      <c r="I93" s="26">
        <v>177602.12092028451</v>
      </c>
      <c r="J93" s="26">
        <v>181945.41903130134</v>
      </c>
      <c r="K93" s="26">
        <v>183998.04881293786</v>
      </c>
      <c r="L93" s="26">
        <v>213209.51943348109</v>
      </c>
      <c r="M93" s="26">
        <v>214032.09807947747</v>
      </c>
      <c r="N93" s="26">
        <v>214555.90470585215</v>
      </c>
      <c r="O93" s="26">
        <v>213494.82640879045</v>
      </c>
      <c r="P93" s="26">
        <v>209441.26822709298</v>
      </c>
      <c r="Q93" s="26">
        <v>205288.01247987786</v>
      </c>
      <c r="R93" s="26">
        <v>201939.30547157652</v>
      </c>
      <c r="S93" s="26">
        <v>188195.25109679077</v>
      </c>
      <c r="T93" s="26">
        <v>191070.56215622375</v>
      </c>
      <c r="U93" s="26">
        <v>178570.63758949234</v>
      </c>
      <c r="V93" s="26">
        <v>167330.16714773932</v>
      </c>
      <c r="W93" s="26">
        <v>156631.54861877835</v>
      </c>
      <c r="X93" s="26">
        <v>146384.62812857539</v>
      </c>
      <c r="Y93" s="26">
        <v>136808.0677653462</v>
      </c>
      <c r="Z93" s="26">
        <v>128196.43015491213</v>
      </c>
      <c r="AA93" s="26">
        <v>119471.3447013486</v>
      </c>
      <c r="AB93" s="26">
        <v>111655.46482037507</v>
      </c>
    </row>
  </sheetData>
  <sheetProtection algorithmName="SHA-512" hashValue="QGfP/mcLx8Msx7BdcPaGLyCDfSMEqnsHr2wGNoU1B6UtvFegqXLms4J9zEP3KEpuyfmVZL1OZh5c5qEXNtN22g==" saltValue="rNbuTwUB9GgM8EIE5/c3Ng=="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199</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180300.7084106839</v>
      </c>
      <c r="G6" s="12">
        <v>45309.348896092895</v>
      </c>
      <c r="H6" s="12">
        <v>61811.871773295788</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66522.668197504579</v>
      </c>
      <c r="G7" s="12">
        <v>2340.3637138989939</v>
      </c>
      <c r="H7" s="12">
        <v>0.18940619245144627</v>
      </c>
      <c r="I7" s="12">
        <v>3.3921624586397202E-6</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201</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246823.3766081885</v>
      </c>
      <c r="G18" s="26">
        <v>47649.71260999189</v>
      </c>
      <c r="H18" s="26">
        <v>61812.061179488242</v>
      </c>
      <c r="I18" s="26">
        <v>3.3921624586397202E-6</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43011.17252543736</v>
      </c>
      <c r="G21" s="12">
        <v>45309.348524375266</v>
      </c>
      <c r="H21" s="12">
        <v>35519.389410278694</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201</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43011.17252543736</v>
      </c>
      <c r="G33" s="26">
        <v>45309.348524375266</v>
      </c>
      <c r="H33" s="26">
        <v>35519.389410278694</v>
      </c>
      <c r="I33" s="26">
        <v>0</v>
      </c>
      <c r="J33" s="26">
        <v>0</v>
      </c>
      <c r="K33" s="26">
        <v>0</v>
      </c>
      <c r="L33" s="26">
        <v>0</v>
      </c>
      <c r="M33" s="26">
        <v>0</v>
      </c>
      <c r="N33" s="26">
        <v>0</v>
      </c>
      <c r="O33" s="26">
        <v>0</v>
      </c>
      <c r="P33" s="26">
        <v>0</v>
      </c>
      <c r="Q33" s="26">
        <v>0</v>
      </c>
      <c r="R33" s="26">
        <v>0</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137289.53588524653</v>
      </c>
      <c r="G36" s="12">
        <v>3.7171762944410147E-4</v>
      </c>
      <c r="H36" s="12">
        <v>26292.482363017098</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201</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137289.53588524653</v>
      </c>
      <c r="G48" s="26">
        <v>3.7171762944410147E-4</v>
      </c>
      <c r="H48" s="26">
        <v>26292.482363017098</v>
      </c>
      <c r="I48" s="26">
        <v>0</v>
      </c>
      <c r="J48" s="26">
        <v>0</v>
      </c>
      <c r="K48" s="26">
        <v>0</v>
      </c>
      <c r="L48" s="26">
        <v>0</v>
      </c>
      <c r="M48" s="26">
        <v>0</v>
      </c>
      <c r="N48" s="26">
        <v>0</v>
      </c>
      <c r="O48" s="26">
        <v>0</v>
      </c>
      <c r="P48" s="26">
        <v>0</v>
      </c>
      <c r="Q48" s="26">
        <v>0</v>
      </c>
      <c r="R48" s="26">
        <v>0</v>
      </c>
      <c r="S48" s="26">
        <v>0</v>
      </c>
      <c r="T48" s="26">
        <v>0</v>
      </c>
      <c r="U48" s="26">
        <v>0</v>
      </c>
      <c r="V48" s="26">
        <v>0</v>
      </c>
      <c r="W48" s="26">
        <v>0</v>
      </c>
      <c r="X48" s="26">
        <v>0</v>
      </c>
      <c r="Y48" s="26">
        <v>0</v>
      </c>
      <c r="Z48" s="26">
        <v>0</v>
      </c>
      <c r="AA48" s="26">
        <v>0</v>
      </c>
      <c r="AB48" s="26">
        <v>0</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66522.668197504579</v>
      </c>
      <c r="G52" s="12">
        <v>2340.3637138989939</v>
      </c>
      <c r="H52" s="12">
        <v>0.18940619245144627</v>
      </c>
      <c r="I52" s="12">
        <v>3.3921624586397202E-6</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201</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66522.668197504579</v>
      </c>
      <c r="G63" s="26">
        <v>2340.3637138989939</v>
      </c>
      <c r="H63" s="26">
        <v>0.18940619245144627</v>
      </c>
      <c r="I63" s="26">
        <v>3.3921624586397202E-6</v>
      </c>
      <c r="J63" s="26">
        <v>0</v>
      </c>
      <c r="K63" s="26">
        <v>0</v>
      </c>
      <c r="L63" s="26">
        <v>0</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201</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201</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fJd27pFMykjlB5RqDdZTaySTkx/x//wqwRoHyOToNHyAyativv0RGTAMmISSZOI5Y2s9MPtoF53e8TPKUTQI1Q==" saltValue="YaGZ4OFm9nibR+OTawJQV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213</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2627.5866680689969</v>
      </c>
      <c r="D6" s="12">
        <v>62658.848614478127</v>
      </c>
      <c r="E6" s="12">
        <v>65255.55918809877</v>
      </c>
      <c r="F6" s="12">
        <v>78558.090995020451</v>
      </c>
      <c r="G6" s="12">
        <v>80775.391993239915</v>
      </c>
      <c r="H6" s="12">
        <v>75491.020540387064</v>
      </c>
      <c r="I6" s="12">
        <v>70552.355631640457</v>
      </c>
      <c r="J6" s="12">
        <v>66111.301984820428</v>
      </c>
      <c r="K6" s="12">
        <v>61611.73797259805</v>
      </c>
      <c r="L6" s="12">
        <v>57581.063549693696</v>
      </c>
      <c r="M6" s="12">
        <v>53814.078080410909</v>
      </c>
      <c r="N6" s="12">
        <v>50426.647514278717</v>
      </c>
      <c r="O6" s="12">
        <v>46994.587958441814</v>
      </c>
      <c r="P6" s="12">
        <v>43920.175683086862</v>
      </c>
      <c r="Q6" s="12">
        <v>41046.893214365518</v>
      </c>
      <c r="R6" s="12">
        <v>38463.11766418007</v>
      </c>
      <c r="S6" s="12">
        <v>35845.30118523071</v>
      </c>
      <c r="T6" s="12">
        <v>33507.307764422971</v>
      </c>
      <c r="U6" s="12">
        <v>31344.293874199222</v>
      </c>
      <c r="V6" s="12">
        <v>29371.267079873222</v>
      </c>
      <c r="W6" s="12">
        <v>27372.245919359961</v>
      </c>
      <c r="X6" s="12">
        <v>27071.385771121662</v>
      </c>
      <c r="Y6" s="12">
        <v>25300.360633365217</v>
      </c>
      <c r="Z6" s="12">
        <v>23707.78092860162</v>
      </c>
      <c r="AA6" s="12">
        <v>22172.526990514572</v>
      </c>
      <c r="AB6" s="12">
        <v>20822.316746308057</v>
      </c>
    </row>
    <row r="7" spans="1:30">
      <c r="A7" s="44" t="s">
        <v>26</v>
      </c>
      <c r="B7" s="44" t="s">
        <v>16</v>
      </c>
      <c r="C7" s="12">
        <v>89.700150973409109</v>
      </c>
      <c r="D7" s="12">
        <v>109.21623256619003</v>
      </c>
      <c r="E7" s="12">
        <v>2148.7705028231721</v>
      </c>
      <c r="F7" s="12">
        <v>6107.9154638688078</v>
      </c>
      <c r="G7" s="12">
        <v>18689.315989686787</v>
      </c>
      <c r="H7" s="12">
        <v>17471.86544669481</v>
      </c>
      <c r="I7" s="12">
        <v>16329.278313988292</v>
      </c>
      <c r="J7" s="12">
        <v>15301.401129865904</v>
      </c>
      <c r="K7" s="12">
        <v>14259.981708723688</v>
      </c>
      <c r="L7" s="12">
        <v>13863.561240385856</v>
      </c>
      <c r="M7" s="12">
        <v>18840.911072747793</v>
      </c>
      <c r="N7" s="12">
        <v>26189.070901000214</v>
      </c>
      <c r="O7" s="12">
        <v>31845.981835883314</v>
      </c>
      <c r="P7" s="12">
        <v>29763.926855111502</v>
      </c>
      <c r="Q7" s="12">
        <v>28427.75279903796</v>
      </c>
      <c r="R7" s="12">
        <v>27466.421549316463</v>
      </c>
      <c r="S7" s="12">
        <v>26244.436338369687</v>
      </c>
      <c r="T7" s="12">
        <v>27419.553021726722</v>
      </c>
      <c r="U7" s="12">
        <v>25630.906030217964</v>
      </c>
      <c r="V7" s="12">
        <v>24018.520673164872</v>
      </c>
      <c r="W7" s="12">
        <v>22383.899905470855</v>
      </c>
      <c r="X7" s="12">
        <v>20922.608447046838</v>
      </c>
      <c r="Y7" s="12">
        <v>19554.556315399015</v>
      </c>
      <c r="Z7" s="12">
        <v>18328.74701219593</v>
      </c>
      <c r="AA7" s="12">
        <v>17379.673945760962</v>
      </c>
      <c r="AB7" s="12">
        <v>16418.205383381453</v>
      </c>
    </row>
    <row r="8" spans="1:30">
      <c r="A8" s="44" t="s">
        <v>27</v>
      </c>
      <c r="B8" s="44" t="s">
        <v>16</v>
      </c>
      <c r="C8" s="12">
        <v>2.3544205992497721E-5</v>
      </c>
      <c r="D8" s="12">
        <v>9003.3305205748329</v>
      </c>
      <c r="E8" s="12">
        <v>8419.8544966370155</v>
      </c>
      <c r="F8" s="12">
        <v>7889.8506535208644</v>
      </c>
      <c r="G8" s="12">
        <v>7352.8640326957029</v>
      </c>
      <c r="H8" s="12">
        <v>6871.8355628802428</v>
      </c>
      <c r="I8" s="12">
        <v>6422.2762386891545</v>
      </c>
      <c r="J8" s="12">
        <v>6018.0137327758048</v>
      </c>
      <c r="K8" s="12">
        <v>5608.4251369128142</v>
      </c>
      <c r="L8" s="12">
        <v>5241.5188384537814</v>
      </c>
      <c r="M8" s="12">
        <v>4898.6157520430243</v>
      </c>
      <c r="N8" s="12">
        <v>4590.2629844178118</v>
      </c>
      <c r="O8" s="12">
        <v>4277.8477018751319</v>
      </c>
      <c r="P8" s="12">
        <v>3997.9885212037348</v>
      </c>
      <c r="Q8" s="12">
        <v>3736.4378868258782</v>
      </c>
      <c r="R8" s="12">
        <v>3501.2406455577188</v>
      </c>
      <c r="S8" s="12">
        <v>4508.967373470301</v>
      </c>
      <c r="T8" s="12">
        <v>4213.9882991216582</v>
      </c>
      <c r="U8" s="12">
        <v>6242.463063573543</v>
      </c>
      <c r="V8" s="12">
        <v>7288.1273096035375</v>
      </c>
      <c r="W8" s="12">
        <v>6792.0942303444172</v>
      </c>
      <c r="X8" s="12">
        <v>6347.7528003803154</v>
      </c>
      <c r="Y8" s="12">
        <v>5932.4792901144901</v>
      </c>
      <c r="Z8" s="12">
        <v>5559.0480221280777</v>
      </c>
      <c r="AA8" s="12">
        <v>5180.6968454572343</v>
      </c>
      <c r="AB8" s="12">
        <v>5683.3057596555345</v>
      </c>
    </row>
    <row r="9" spans="1:30">
      <c r="A9" s="44" t="s">
        <v>28</v>
      </c>
      <c r="B9" s="44" t="s">
        <v>16</v>
      </c>
      <c r="C9" s="12">
        <v>70.839455447321399</v>
      </c>
      <c r="D9" s="12">
        <v>623.08617570060881</v>
      </c>
      <c r="E9" s="12">
        <v>11246.117788963391</v>
      </c>
      <c r="F9" s="12">
        <v>11318.282274624113</v>
      </c>
      <c r="G9" s="12">
        <v>33946.589320062711</v>
      </c>
      <c r="H9" s="12">
        <v>31765.32910285204</v>
      </c>
      <c r="I9" s="12">
        <v>29687.223490373715</v>
      </c>
      <c r="J9" s="12">
        <v>27818.504188067785</v>
      </c>
      <c r="K9" s="12">
        <v>25925.164728047635</v>
      </c>
      <c r="L9" s="12">
        <v>24229.125971977952</v>
      </c>
      <c r="M9" s="12">
        <v>22644.043022398419</v>
      </c>
      <c r="N9" s="12">
        <v>21218.670302538205</v>
      </c>
      <c r="O9" s="12">
        <v>19774.518443979414</v>
      </c>
      <c r="P9" s="12">
        <v>18480.858497676225</v>
      </c>
      <c r="Q9" s="12">
        <v>17271.830499382999</v>
      </c>
      <c r="R9" s="12">
        <v>16312.955557962754</v>
      </c>
      <c r="S9" s="12">
        <v>15333.486279710483</v>
      </c>
      <c r="T9" s="12">
        <v>14875.674193481391</v>
      </c>
      <c r="U9" s="12">
        <v>13918.837984791871</v>
      </c>
      <c r="V9" s="12">
        <v>13042.690102299246</v>
      </c>
      <c r="W9" s="12">
        <v>12346.440255406333</v>
      </c>
      <c r="X9" s="12">
        <v>11674.009628902699</v>
      </c>
      <c r="Y9" s="12">
        <v>11116.725779623877</v>
      </c>
      <c r="Z9" s="12">
        <v>10452.820463084825</v>
      </c>
      <c r="AA9" s="12">
        <v>9782.7061720476031</v>
      </c>
      <c r="AB9" s="12">
        <v>9589.1890272481487</v>
      </c>
    </row>
    <row r="10" spans="1:30">
      <c r="A10" s="44" t="s">
        <v>29</v>
      </c>
      <c r="B10" s="44" t="s">
        <v>16</v>
      </c>
      <c r="C10" s="12">
        <v>2.3714306439250802E-4</v>
      </c>
      <c r="D10" s="12">
        <v>3.3276488650739911E-4</v>
      </c>
      <c r="E10" s="12">
        <v>3.2192551753253194E-4</v>
      </c>
      <c r="F10" s="12">
        <v>3.1125271126750944E-4</v>
      </c>
      <c r="G10" s="12">
        <v>3.0303933535564344E-4</v>
      </c>
      <c r="H10" s="12">
        <v>3.0035611577348731E-4</v>
      </c>
      <c r="I10" s="12">
        <v>6779.596582160375</v>
      </c>
      <c r="J10" s="12">
        <v>6527.049801251298</v>
      </c>
      <c r="K10" s="12">
        <v>6469.3535071601309</v>
      </c>
      <c r="L10" s="12">
        <v>6610.3195311777281</v>
      </c>
      <c r="M10" s="12">
        <v>7613.0739849894608</v>
      </c>
      <c r="N10" s="12">
        <v>7379.1705876707965</v>
      </c>
      <c r="O10" s="12">
        <v>7767.4924548829995</v>
      </c>
      <c r="P10" s="12">
        <v>7274.2036552304535</v>
      </c>
      <c r="Q10" s="12">
        <v>6906.2466325277801</v>
      </c>
      <c r="R10" s="12">
        <v>6527.3948612751456</v>
      </c>
      <c r="S10" s="12">
        <v>6109.5969778139615</v>
      </c>
      <c r="T10" s="12">
        <v>5711.7002544215347</v>
      </c>
      <c r="U10" s="12">
        <v>5353.6864302718459</v>
      </c>
      <c r="V10" s="12">
        <v>5016.6884115743596</v>
      </c>
      <c r="W10" s="12">
        <v>4675.2504621668686</v>
      </c>
      <c r="X10" s="12">
        <v>4369.3930600126268</v>
      </c>
      <c r="Y10" s="12">
        <v>4083.544956478127</v>
      </c>
      <c r="Z10" s="12">
        <v>3826.4984196361429</v>
      </c>
      <c r="AA10" s="12">
        <v>3566.0653172411367</v>
      </c>
      <c r="AB10" s="12">
        <v>3335.1175469788773</v>
      </c>
    </row>
    <row r="11" spans="1:30">
      <c r="A11" s="23" t="s">
        <v>19</v>
      </c>
      <c r="B11" s="23" t="s">
        <v>90</v>
      </c>
      <c r="C11" s="26">
        <v>2788.126535176998</v>
      </c>
      <c r="D11" s="26">
        <v>72394.481876084639</v>
      </c>
      <c r="E11" s="26">
        <v>87070.302298447859</v>
      </c>
      <c r="F11" s="26">
        <v>103874.13969828693</v>
      </c>
      <c r="G11" s="26">
        <v>140764.16163872444</v>
      </c>
      <c r="H11" s="26">
        <v>131600.05095317028</v>
      </c>
      <c r="I11" s="26">
        <v>129770.730256852</v>
      </c>
      <c r="J11" s="26">
        <v>121776.27083678122</v>
      </c>
      <c r="K11" s="26">
        <v>113874.66305344232</v>
      </c>
      <c r="L11" s="26">
        <v>107525.589131689</v>
      </c>
      <c r="M11" s="26">
        <v>107810.72191258961</v>
      </c>
      <c r="N11" s="26">
        <v>109803.82228990574</v>
      </c>
      <c r="O11" s="26">
        <v>110660.42839506267</v>
      </c>
      <c r="P11" s="26">
        <v>103437.15321230877</v>
      </c>
      <c r="Q11" s="26">
        <v>97389.161032140139</v>
      </c>
      <c r="R11" s="26">
        <v>92271.130278292141</v>
      </c>
      <c r="S11" s="26">
        <v>88041.788154595139</v>
      </c>
      <c r="T11" s="26">
        <v>85728.223533174285</v>
      </c>
      <c r="U11" s="26">
        <v>82490.18738305445</v>
      </c>
      <c r="V11" s="26">
        <v>78737.293576515236</v>
      </c>
      <c r="W11" s="26">
        <v>73569.930772748427</v>
      </c>
      <c r="X11" s="26">
        <v>70385.149707464152</v>
      </c>
      <c r="Y11" s="26">
        <v>65987.666974980733</v>
      </c>
      <c r="Z11" s="26">
        <v>61874.894845646588</v>
      </c>
      <c r="AA11" s="26">
        <v>58081.669271021514</v>
      </c>
      <c r="AB11" s="26">
        <v>55848.134463572074</v>
      </c>
    </row>
  </sheetData>
  <sheetProtection algorithmName="SHA-512" hashValue="WmderHMTkRmNKnqQlZNQ11AgljYJnqoiNs29b63qlAB61gug2LG2bKgHLvqgFdWvW9nKHILWP3mbwkYaiGsuVg==" saltValue="5agoQERjRk1SlK2/mnmDag==" spinCount="100000" sheet="1" objects="1" scenarios="1"/>
  <mergeCells count="1">
    <mergeCell ref="B2:V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199</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1.5100247479999999E-2</v>
      </c>
      <c r="D6" s="12">
        <v>150050.13155357001</v>
      </c>
      <c r="E6" s="12">
        <v>2028.7430192434697</v>
      </c>
      <c r="F6" s="12">
        <v>4483.1839968680006</v>
      </c>
      <c r="G6" s="12">
        <v>27897.074070459996</v>
      </c>
      <c r="H6" s="12">
        <v>132.57129357780997</v>
      </c>
      <c r="I6" s="12">
        <v>1.5155218439999991E-2</v>
      </c>
      <c r="J6" s="12">
        <v>1.5176267119999998E-2</v>
      </c>
      <c r="K6" s="12">
        <v>1.5163490329999989E-2</v>
      </c>
      <c r="L6" s="12">
        <v>1.5298613699999986E-2</v>
      </c>
      <c r="M6" s="12">
        <v>1.5335996749999989E-2</v>
      </c>
      <c r="N6" s="12">
        <v>293.68425619101993</v>
      </c>
      <c r="O6" s="12">
        <v>1.5335461539999991E-2</v>
      </c>
      <c r="P6" s="12">
        <v>10352.671109225501</v>
      </c>
      <c r="Q6" s="12">
        <v>1.5350674379999998E-2</v>
      </c>
      <c r="R6" s="12">
        <v>1.5400569329999987E-2</v>
      </c>
      <c r="S6" s="12">
        <v>1.5412165049999999E-2</v>
      </c>
      <c r="T6" s="12">
        <v>6623.5795188634993</v>
      </c>
      <c r="U6" s="12">
        <v>198.82849435371</v>
      </c>
      <c r="V6" s="12">
        <v>1612.4824357332402</v>
      </c>
      <c r="W6" s="12">
        <v>5623.5827266437991</v>
      </c>
      <c r="X6" s="12">
        <v>188.96855127217989</v>
      </c>
      <c r="Y6" s="12">
        <v>4773.184192465601</v>
      </c>
      <c r="Z6" s="12">
        <v>2958.0556113710004</v>
      </c>
      <c r="AA6" s="12">
        <v>184.76425247300989</v>
      </c>
      <c r="AB6" s="12">
        <v>162.02884508551</v>
      </c>
    </row>
    <row r="7" spans="1:30">
      <c r="A7" s="44" t="s">
        <v>26</v>
      </c>
      <c r="B7" s="44" t="s">
        <v>87</v>
      </c>
      <c r="C7" s="12">
        <v>2.0674584999999988E-2</v>
      </c>
      <c r="D7" s="12">
        <v>2.4683827499999981E-2</v>
      </c>
      <c r="E7" s="12">
        <v>80.383945940000018</v>
      </c>
      <c r="F7" s="12">
        <v>18.007529883999901</v>
      </c>
      <c r="G7" s="12">
        <v>110784.62695999999</v>
      </c>
      <c r="H7" s="12">
        <v>24349.191779999997</v>
      </c>
      <c r="I7" s="12">
        <v>43.802196454099899</v>
      </c>
      <c r="J7" s="12">
        <v>2.1032614400000003E-2</v>
      </c>
      <c r="K7" s="12">
        <v>155.41555359709997</v>
      </c>
      <c r="L7" s="12">
        <v>2954.584347</v>
      </c>
      <c r="M7" s="12">
        <v>18891.626192999996</v>
      </c>
      <c r="N7" s="12">
        <v>83192.407863</v>
      </c>
      <c r="O7" s="12">
        <v>2.3011768799999992E-2</v>
      </c>
      <c r="P7" s="12">
        <v>55385.832816000002</v>
      </c>
      <c r="Q7" s="12">
        <v>2.3250167699999987E-2</v>
      </c>
      <c r="R7" s="12">
        <v>2.3562532199999989E-2</v>
      </c>
      <c r="S7" s="12">
        <v>16.622686223100001</v>
      </c>
      <c r="T7" s="12">
        <v>965.13808821049997</v>
      </c>
      <c r="U7" s="12">
        <v>113.4406449551</v>
      </c>
      <c r="V7" s="12">
        <v>622.95589787500001</v>
      </c>
      <c r="W7" s="12">
        <v>892.2268296458999</v>
      </c>
      <c r="X7" s="12">
        <v>276.20892165090004</v>
      </c>
      <c r="Y7" s="12">
        <v>3147.5961280000001</v>
      </c>
      <c r="Z7" s="12">
        <v>2.3688450999999999E-2</v>
      </c>
      <c r="AA7" s="12">
        <v>473.21681362359993</v>
      </c>
      <c r="AB7" s="12">
        <v>244.24219394319996</v>
      </c>
    </row>
    <row r="8" spans="1:30">
      <c r="A8" s="44" t="s">
        <v>27</v>
      </c>
      <c r="B8" s="44" t="s">
        <v>87</v>
      </c>
      <c r="C8" s="12">
        <v>1.13589151E-2</v>
      </c>
      <c r="D8" s="12">
        <v>1.1645427499999989E-2</v>
      </c>
      <c r="E8" s="12">
        <v>1.1884822099999999E-2</v>
      </c>
      <c r="F8" s="12">
        <v>14887.758809999999</v>
      </c>
      <c r="G8" s="12">
        <v>72343.570219999994</v>
      </c>
      <c r="H8" s="12">
        <v>120.8535490997</v>
      </c>
      <c r="I8" s="12">
        <v>1.147522659999999E-2</v>
      </c>
      <c r="J8" s="12">
        <v>1.1469644399999999E-2</v>
      </c>
      <c r="K8" s="12">
        <v>13397.3054445452</v>
      </c>
      <c r="L8" s="12">
        <v>1.1584012900000001E-2</v>
      </c>
      <c r="M8" s="12">
        <v>1.159692689999998E-2</v>
      </c>
      <c r="N8" s="12">
        <v>230.57707385350002</v>
      </c>
      <c r="O8" s="12">
        <v>1.15528982E-2</v>
      </c>
      <c r="P8" s="12">
        <v>4202.9510430440996</v>
      </c>
      <c r="Q8" s="12">
        <v>1.1545348899999999E-2</v>
      </c>
      <c r="R8" s="12">
        <v>1.1598168099999979E-2</v>
      </c>
      <c r="S8" s="12">
        <v>1.1570839399999989E-2</v>
      </c>
      <c r="T8" s="12">
        <v>4978.4168577456994</v>
      </c>
      <c r="U8" s="12">
        <v>1.16051748E-2</v>
      </c>
      <c r="V8" s="12">
        <v>1.1641371699999998E-2</v>
      </c>
      <c r="W8" s="12">
        <v>5310.4486840288</v>
      </c>
      <c r="X8" s="12">
        <v>159.88118495809999</v>
      </c>
      <c r="Y8" s="12">
        <v>3014.2934528137998</v>
      </c>
      <c r="Z8" s="12">
        <v>45.409858386899991</v>
      </c>
      <c r="AA8" s="12">
        <v>199.14171642579998</v>
      </c>
      <c r="AB8" s="12">
        <v>131.8073553955</v>
      </c>
    </row>
    <row r="9" spans="1:30">
      <c r="A9" s="44" t="s">
        <v>28</v>
      </c>
      <c r="B9" s="44" t="s">
        <v>87</v>
      </c>
      <c r="C9" s="12">
        <v>2.0463959199999989E-2</v>
      </c>
      <c r="D9" s="12">
        <v>2.32587943E-2</v>
      </c>
      <c r="E9" s="12">
        <v>13693.1449330384</v>
      </c>
      <c r="F9" s="12">
        <v>1053.9604647758001</v>
      </c>
      <c r="G9" s="12">
        <v>17623.825921050797</v>
      </c>
      <c r="H9" s="12">
        <v>26058.472554644602</v>
      </c>
      <c r="I9" s="12">
        <v>2.0610372499999991E-2</v>
      </c>
      <c r="J9" s="12">
        <v>2.0418730799999993E-2</v>
      </c>
      <c r="K9" s="12">
        <v>341.76867290649977</v>
      </c>
      <c r="L9" s="12">
        <v>2.1587749099999991E-2</v>
      </c>
      <c r="M9" s="12">
        <v>4.2453159337999988</v>
      </c>
      <c r="N9" s="12">
        <v>282.65246663980002</v>
      </c>
      <c r="O9" s="12">
        <v>89.912606761899994</v>
      </c>
      <c r="P9" s="12">
        <v>398.82588884400002</v>
      </c>
      <c r="Q9" s="12">
        <v>19.958534114899997</v>
      </c>
      <c r="R9" s="12">
        <v>64.292386028600006</v>
      </c>
      <c r="S9" s="12">
        <v>44.9791143343</v>
      </c>
      <c r="T9" s="12">
        <v>160.71102488549991</v>
      </c>
      <c r="U9" s="12">
        <v>2.2763462399999997E-2</v>
      </c>
      <c r="V9" s="12">
        <v>108.92069579180001</v>
      </c>
      <c r="W9" s="12">
        <v>338.75520931619985</v>
      </c>
      <c r="X9" s="12">
        <v>68.978832745099979</v>
      </c>
      <c r="Y9" s="12">
        <v>94.193060123599992</v>
      </c>
      <c r="Z9" s="12">
        <v>10.928892741399999</v>
      </c>
      <c r="AA9" s="12">
        <v>162.37889277589997</v>
      </c>
      <c r="AB9" s="12">
        <v>113.4485694891</v>
      </c>
    </row>
    <row r="10" spans="1:30">
      <c r="A10" s="44" t="s">
        <v>29</v>
      </c>
      <c r="B10" s="44" t="s">
        <v>87</v>
      </c>
      <c r="C10" s="12">
        <v>1.221658289999999E-2</v>
      </c>
      <c r="D10" s="12">
        <v>1.1243660699999989E-2</v>
      </c>
      <c r="E10" s="12">
        <v>1.114817609999998E-2</v>
      </c>
      <c r="F10" s="12">
        <v>1.1211842499999999E-2</v>
      </c>
      <c r="G10" s="12">
        <v>1.117696969999998E-2</v>
      </c>
      <c r="H10" s="12">
        <v>0.36180879329999899</v>
      </c>
      <c r="I10" s="12">
        <v>1.1931893799999991E-2</v>
      </c>
      <c r="J10" s="12">
        <v>1.1775601599999989E-2</v>
      </c>
      <c r="K10" s="12">
        <v>0.27208755690000003</v>
      </c>
      <c r="L10" s="12">
        <v>1.2937034600000001E-2</v>
      </c>
      <c r="M10" s="12">
        <v>1.2848768899999991E-2</v>
      </c>
      <c r="N10" s="12">
        <v>5.3885611760999996</v>
      </c>
      <c r="O10" s="12">
        <v>1.2401008099999987E-2</v>
      </c>
      <c r="P10" s="12">
        <v>5.0878770155000002</v>
      </c>
      <c r="Q10" s="12">
        <v>1.2396526299999992E-2</v>
      </c>
      <c r="R10" s="12">
        <v>4.5120626899999905E-2</v>
      </c>
      <c r="S10" s="12">
        <v>0.24007991229999998</v>
      </c>
      <c r="T10" s="12">
        <v>5.8528907567000008</v>
      </c>
      <c r="U10" s="12">
        <v>1.2956173100000001E-2</v>
      </c>
      <c r="V10" s="12">
        <v>1.2815863499999998E-2</v>
      </c>
      <c r="W10" s="12">
        <v>22.295410663999998</v>
      </c>
      <c r="X10" s="12">
        <v>1.2316375799999989E-2</v>
      </c>
      <c r="Y10" s="12">
        <v>1.2763710799999989E-2</v>
      </c>
      <c r="Z10" s="12">
        <v>1.2656003399999999E-2</v>
      </c>
      <c r="AA10" s="12">
        <v>1.4401081600000001E-2</v>
      </c>
      <c r="AB10" s="12">
        <v>1.2861685499999989E-2</v>
      </c>
    </row>
    <row r="11" spans="1:30">
      <c r="A11" s="23" t="s">
        <v>19</v>
      </c>
      <c r="B11" s="23" t="s">
        <v>90</v>
      </c>
      <c r="C11" s="26">
        <v>7.981428967999997E-2</v>
      </c>
      <c r="D11" s="26">
        <v>150050.20238528002</v>
      </c>
      <c r="E11" s="26">
        <v>15802.294931220069</v>
      </c>
      <c r="F11" s="26">
        <v>20442.922013370298</v>
      </c>
      <c r="G11" s="26">
        <v>228649.10834848048</v>
      </c>
      <c r="H11" s="26">
        <v>50661.450986115407</v>
      </c>
      <c r="I11" s="26">
        <v>43.861369165439903</v>
      </c>
      <c r="J11" s="26">
        <v>7.987285831999999E-2</v>
      </c>
      <c r="K11" s="26">
        <v>13894.776922096029</v>
      </c>
      <c r="L11" s="26">
        <v>2954.6457544103</v>
      </c>
      <c r="M11" s="26">
        <v>18895.911290626347</v>
      </c>
      <c r="N11" s="26">
        <v>84004.710220860434</v>
      </c>
      <c r="O11" s="26">
        <v>89.974907898539996</v>
      </c>
      <c r="P11" s="26">
        <v>70345.368734129108</v>
      </c>
      <c r="Q11" s="26">
        <v>20.02107683218</v>
      </c>
      <c r="R11" s="26">
        <v>64.388067925130002</v>
      </c>
      <c r="S11" s="26">
        <v>61.868863474149997</v>
      </c>
      <c r="T11" s="26">
        <v>12733.698380461898</v>
      </c>
      <c r="U11" s="26">
        <v>312.31646411911004</v>
      </c>
      <c r="V11" s="26">
        <v>2344.3834866352399</v>
      </c>
      <c r="W11" s="26">
        <v>12187.308860298699</v>
      </c>
      <c r="X11" s="26">
        <v>694.04980700207989</v>
      </c>
      <c r="Y11" s="26">
        <v>11029.2795971138</v>
      </c>
      <c r="Z11" s="26">
        <v>3014.4307069537003</v>
      </c>
      <c r="AA11" s="26">
        <v>1019.5160763799098</v>
      </c>
      <c r="AB11" s="26">
        <v>651.53982559881001</v>
      </c>
    </row>
  </sheetData>
  <sheetProtection algorithmName="SHA-512" hashValue="RS382V+O0yhCKewo7Q42LM0NSLa0hEzLWq+InmgUIPoXokwK7hck7hyYikg+CrLarIjyvhd2iY7OhoMwaz+yYg==" saltValue="qUveetvBPznpqd4lHNlrRA=="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214</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892.80598500000008</v>
      </c>
      <c r="I10" s="12">
        <v>2088.9442800000002</v>
      </c>
      <c r="J10" s="12">
        <v>2195.9652960000003</v>
      </c>
      <c r="K10" s="12">
        <v>2104.2986299999998</v>
      </c>
      <c r="L10" s="12">
        <v>1220.7293500000001</v>
      </c>
      <c r="M10" s="12">
        <v>1291.3481240000001</v>
      </c>
      <c r="N10" s="12">
        <v>1344.0272399999999</v>
      </c>
      <c r="O10" s="12">
        <v>1361.265148</v>
      </c>
      <c r="P10" s="12">
        <v>1153.84502</v>
      </c>
      <c r="Q10" s="12">
        <v>1176.0251499999999</v>
      </c>
      <c r="R10" s="12">
        <v>993.75810700000011</v>
      </c>
      <c r="S10" s="12">
        <v>950.24390299999993</v>
      </c>
      <c r="T10" s="12">
        <v>658.16904099999999</v>
      </c>
      <c r="U10" s="12">
        <v>610.34956199999988</v>
      </c>
      <c r="V10" s="12">
        <v>587.48878999999999</v>
      </c>
      <c r="W10" s="12">
        <v>537.38503500000002</v>
      </c>
      <c r="X10" s="12">
        <v>571.46304500000008</v>
      </c>
      <c r="Y10" s="12">
        <v>467.57283400000006</v>
      </c>
      <c r="Z10" s="12">
        <v>474.66247999999996</v>
      </c>
      <c r="AA10" s="12">
        <v>394.32832999999999</v>
      </c>
      <c r="AB10" s="12">
        <v>382.05254400000001</v>
      </c>
    </row>
    <row r="11" spans="1:30">
      <c r="A11" s="23" t="s">
        <v>19</v>
      </c>
      <c r="B11" s="23" t="s">
        <v>90</v>
      </c>
      <c r="C11" s="26">
        <v>0</v>
      </c>
      <c r="D11" s="26">
        <v>0</v>
      </c>
      <c r="E11" s="26">
        <v>0</v>
      </c>
      <c r="F11" s="26">
        <v>0</v>
      </c>
      <c r="G11" s="26">
        <v>0</v>
      </c>
      <c r="H11" s="26">
        <v>892.80598500000008</v>
      </c>
      <c r="I11" s="26">
        <v>2088.9442800000002</v>
      </c>
      <c r="J11" s="26">
        <v>2195.9652960000003</v>
      </c>
      <c r="K11" s="26">
        <v>2104.2986299999998</v>
      </c>
      <c r="L11" s="26">
        <v>1220.7293500000001</v>
      </c>
      <c r="M11" s="26">
        <v>1291.3481240000001</v>
      </c>
      <c r="N11" s="26">
        <v>1344.0272399999999</v>
      </c>
      <c r="O11" s="26">
        <v>1361.265148</v>
      </c>
      <c r="P11" s="26">
        <v>1153.84502</v>
      </c>
      <c r="Q11" s="26">
        <v>1176.0251499999999</v>
      </c>
      <c r="R11" s="26">
        <v>993.75810700000011</v>
      </c>
      <c r="S11" s="26">
        <v>950.24390299999993</v>
      </c>
      <c r="T11" s="26">
        <v>658.16904099999999</v>
      </c>
      <c r="U11" s="26">
        <v>610.34956199999988</v>
      </c>
      <c r="V11" s="26">
        <v>587.48878999999999</v>
      </c>
      <c r="W11" s="26">
        <v>537.38503500000002</v>
      </c>
      <c r="X11" s="26">
        <v>571.46304500000008</v>
      </c>
      <c r="Y11" s="26">
        <v>467.57283400000006</v>
      </c>
      <c r="Z11" s="26">
        <v>474.66247999999996</v>
      </c>
      <c r="AA11" s="26">
        <v>394.32832999999999</v>
      </c>
      <c r="AB11" s="26">
        <v>382.05254400000001</v>
      </c>
    </row>
  </sheetData>
  <sheetProtection algorithmName="SHA-512" hashValue="NciUu/p4AMqGb3Y967T+aqfd4O1HUfUjA8sQVSBb6vR1nE/nu8JDBb6fmiItAuI6+WVs7Rn6seHvins1jwYb9A==" saltValue="ViWwajjy0zBS/comAjzIc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6D00"/>
  </sheetPr>
  <dimension ref="A1:AJ103"/>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29" width="9.5703125" style="6" customWidth="1"/>
    <col min="30" max="32" width="9.5703125" style="6" bestFit="1" customWidth="1"/>
    <col min="33" max="34" width="9.5703125" style="6" customWidth="1"/>
    <col min="35" max="35" width="9.42578125" style="6"/>
    <col min="36" max="36" width="0" style="6" hidden="1" customWidth="1"/>
    <col min="37" max="16384" width="9.42578125" style="6"/>
  </cols>
  <sheetData>
    <row r="1" spans="1:36" ht="23.25">
      <c r="A1" s="13" t="s">
        <v>80</v>
      </c>
      <c r="B1" s="14"/>
      <c r="C1" s="15" t="s">
        <v>219</v>
      </c>
      <c r="D1" s="13" t="s">
        <v>81</v>
      </c>
      <c r="E1" s="15" t="s">
        <v>95</v>
      </c>
      <c r="I1" s="16">
        <v>0</v>
      </c>
      <c r="J1" s="16">
        <f>I1+1</f>
        <v>1</v>
      </c>
      <c r="K1" s="16">
        <f t="shared" ref="K1:AC1" si="0">J1+1</f>
        <v>2</v>
      </c>
      <c r="L1" s="16">
        <f t="shared" si="0"/>
        <v>3</v>
      </c>
      <c r="M1" s="16">
        <f t="shared" si="0"/>
        <v>4</v>
      </c>
      <c r="N1" s="16">
        <f t="shared" si="0"/>
        <v>5</v>
      </c>
      <c r="O1" s="16">
        <f t="shared" si="0"/>
        <v>6</v>
      </c>
      <c r="P1" s="16">
        <f t="shared" si="0"/>
        <v>7</v>
      </c>
      <c r="Q1" s="16">
        <f t="shared" si="0"/>
        <v>8</v>
      </c>
      <c r="R1" s="16">
        <f t="shared" si="0"/>
        <v>9</v>
      </c>
      <c r="S1" s="16">
        <f t="shared" si="0"/>
        <v>10</v>
      </c>
      <c r="T1" s="16">
        <f t="shared" si="0"/>
        <v>11</v>
      </c>
      <c r="U1" s="16">
        <f t="shared" si="0"/>
        <v>12</v>
      </c>
      <c r="V1" s="16">
        <f t="shared" si="0"/>
        <v>13</v>
      </c>
      <c r="W1" s="16">
        <f t="shared" si="0"/>
        <v>14</v>
      </c>
      <c r="X1" s="16">
        <f t="shared" si="0"/>
        <v>15</v>
      </c>
      <c r="Y1" s="16">
        <f t="shared" si="0"/>
        <v>16</v>
      </c>
      <c r="Z1" s="16">
        <f t="shared" si="0"/>
        <v>17</v>
      </c>
      <c r="AA1" s="16">
        <f t="shared" si="0"/>
        <v>18</v>
      </c>
      <c r="AB1" s="16">
        <f t="shared" si="0"/>
        <v>19</v>
      </c>
      <c r="AC1" s="16">
        <f t="shared" si="0"/>
        <v>20</v>
      </c>
      <c r="AD1" s="16">
        <f t="shared" ref="AD1" si="1">AC1+1</f>
        <v>21</v>
      </c>
      <c r="AE1" s="16">
        <f t="shared" ref="AE1" si="2">AD1+1</f>
        <v>22</v>
      </c>
      <c r="AF1" s="16">
        <f t="shared" ref="AF1" si="3">AE1+1</f>
        <v>23</v>
      </c>
      <c r="AG1" s="16">
        <f t="shared" ref="AG1" si="4">AF1+1</f>
        <v>24</v>
      </c>
      <c r="AH1" s="16">
        <f t="shared" ref="AH1" si="5">AG1+1</f>
        <v>25</v>
      </c>
      <c r="AJ1" s="46"/>
    </row>
    <row r="2" spans="1:36">
      <c r="AJ2" s="46"/>
    </row>
    <row r="3" spans="1:36" ht="23.25">
      <c r="A3" s="17" t="str">
        <f xml:space="preserve"> B4&amp; " discounted gross market benefits by year"</f>
        <v>NEM discounted gross market benefits by year</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J3" s="46"/>
    </row>
    <row r="4" spans="1:36">
      <c r="A4" s="19" t="s">
        <v>82</v>
      </c>
      <c r="B4" s="5" t="s">
        <v>19</v>
      </c>
      <c r="AJ4" s="46"/>
    </row>
    <row r="5" spans="1:36">
      <c r="AJ5" s="46"/>
    </row>
    <row r="6" spans="1:36">
      <c r="H6" s="7" t="s">
        <v>198</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8" t="s">
        <v>101</v>
      </c>
      <c r="AJ6" s="46"/>
    </row>
    <row r="7" spans="1:36">
      <c r="E7" s="20" t="s">
        <v>83</v>
      </c>
      <c r="H7" s="21" t="s">
        <v>84</v>
      </c>
      <c r="I7" s="22">
        <f ca="1">(SUMIFS(OFFSET(INDIRECT("'"&amp;$E$1 &amp; "_"&amp;$E7 &amp; " Cost'!C:C"), 0, I$1), INDIRECT("'"&amp;$E$1 &amp; "_"&amp;$E7 &amp; " Cost'!A:A"), $B$4)-SUMIFS(OFFSET(INDIRECT("'"&amp;$C$1 &amp; "_"&amp;$E7 &amp; " Cost'!C:C"), 0, I$1), INDIRECT("'"&amp;$C$1 &amp; "_"&amp;$E7 &amp; " Cost'!A:A"), $B$4))/1000</f>
        <v>0</v>
      </c>
      <c r="J7" s="22">
        <f t="shared" ref="J7:AD14" ca="1" si="6">(SUMIFS(OFFSET(INDIRECT("'"&amp;$E$1 &amp; "_"&amp;$E7 &amp; " Cost'!C:C"), 0, J$1), INDIRECT("'"&amp;$E$1 &amp; "_"&amp;$E7 &amp; " Cost'!A:A"), $B$4)-SUMIFS(OFFSET(INDIRECT("'"&amp;$C$1 &amp; "_"&amp;$E7 &amp; " Cost'!C:C"), 0, J$1), INDIRECT("'"&amp;$C$1 &amp; "_"&amp;$E7 &amp; " Cost'!A:A"), $B$4))/1000</f>
        <v>-1.0239894381999037</v>
      </c>
      <c r="K7" s="22">
        <f t="shared" ca="1" si="6"/>
        <v>-0.21435952863283456</v>
      </c>
      <c r="L7" s="22">
        <f t="shared" ca="1" si="6"/>
        <v>-1.5926726835714653</v>
      </c>
      <c r="M7" s="22">
        <f t="shared" ca="1" si="6"/>
        <v>14.550765107258224</v>
      </c>
      <c r="N7" s="22">
        <f t="shared" ca="1" si="6"/>
        <v>251.84499416389548</v>
      </c>
      <c r="O7" s="22">
        <f t="shared" ca="1" si="6"/>
        <v>234.91855582870681</v>
      </c>
      <c r="P7" s="22">
        <f t="shared" ca="1" si="6"/>
        <v>219.42195518601966</v>
      </c>
      <c r="Q7" s="22">
        <f t="shared" ca="1" si="6"/>
        <v>204.87932238321611</v>
      </c>
      <c r="R7" s="22">
        <f t="shared" ca="1" si="6"/>
        <v>175.28680788109637</v>
      </c>
      <c r="S7" s="22">
        <f t="shared" ca="1" si="6"/>
        <v>183.63012839485751</v>
      </c>
      <c r="T7" s="22">
        <f t="shared" ca="1" si="6"/>
        <v>185.09645180519578</v>
      </c>
      <c r="U7" s="22">
        <f t="shared" ca="1" si="6"/>
        <v>196.7570947496537</v>
      </c>
      <c r="V7" s="22">
        <f t="shared" ca="1" si="6"/>
        <v>174.95403883585612</v>
      </c>
      <c r="W7" s="22">
        <f t="shared" ca="1" si="6"/>
        <v>163.07642879409482</v>
      </c>
      <c r="X7" s="22">
        <f t="shared" ca="1" si="6"/>
        <v>141.15115025880934</v>
      </c>
      <c r="Y7" s="22">
        <f t="shared" ca="1" si="6"/>
        <v>133.54778363481398</v>
      </c>
      <c r="Z7" s="22">
        <f t="shared" ca="1" si="6"/>
        <v>91.791919803892725</v>
      </c>
      <c r="AA7" s="22">
        <f t="shared" ca="1" si="6"/>
        <v>76.625860632739958</v>
      </c>
      <c r="AB7" s="22">
        <f t="shared" ca="1" si="6"/>
        <v>94.905820421009324</v>
      </c>
      <c r="AC7" s="22">
        <f t="shared" ca="1" si="6"/>
        <v>105.34272343328688</v>
      </c>
      <c r="AD7" s="22">
        <f t="shared" ca="1" si="6"/>
        <v>98.181512872785802</v>
      </c>
      <c r="AE7" s="22">
        <f t="shared" ref="AD7:AH14" ca="1" si="7">(SUMIFS(OFFSET(INDIRECT("'"&amp;$E$1 &amp; "_"&amp;$E7 &amp; " Cost'!C:C"), 0, AE$1), INDIRECT("'"&amp;$E$1 &amp; "_"&amp;$E7 &amp; " Cost'!A:A"), $B$4)-SUMIFS(OFFSET(INDIRECT("'"&amp;$C$1 &amp; "_"&amp;$E7 &amp; " Cost'!C:C"), 0, AE$1), INDIRECT("'"&amp;$C$1 &amp; "_"&amp;$E7 &amp; " Cost'!A:A"), $B$4))/1000</f>
        <v>92.809119413366076</v>
      </c>
      <c r="AF7" s="22">
        <f t="shared" ca="1" si="7"/>
        <v>82.54103160468442</v>
      </c>
      <c r="AG7" s="22">
        <f t="shared" ca="1" si="7"/>
        <v>66.205742292124782</v>
      </c>
      <c r="AH7" s="22">
        <f t="shared" ca="1" si="7"/>
        <v>87.535884391937401</v>
      </c>
      <c r="AJ7" s="46"/>
    </row>
    <row r="8" spans="1:36">
      <c r="E8" s="20" t="str">
        <f>H8</f>
        <v>FOM</v>
      </c>
      <c r="H8" s="21" t="s">
        <v>21</v>
      </c>
      <c r="I8" s="22">
        <f t="shared" ref="I8:X14" ca="1" si="8">(SUMIFS(OFFSET(INDIRECT("'"&amp;$E$1 &amp; "_"&amp;$E8 &amp; " Cost'!C:C"), 0, I$1), INDIRECT("'"&amp;$E$1 &amp; "_"&amp;$E8 &amp; " Cost'!A:A"), $B$4)-SUMIFS(OFFSET(INDIRECT("'"&amp;$C$1 &amp; "_"&amp;$E8 &amp; " Cost'!C:C"), 0, I$1), INDIRECT("'"&amp;$C$1 &amp; "_"&amp;$E8 &amp; " Cost'!A:A"), $B$4))/1000</f>
        <v>0</v>
      </c>
      <c r="J8" s="22">
        <f t="shared" ca="1" si="8"/>
        <v>-0.12810096446824901</v>
      </c>
      <c r="K8" s="22">
        <f t="shared" ca="1" si="8"/>
        <v>-2.734732959070243E-4</v>
      </c>
      <c r="L8" s="22">
        <f t="shared" ca="1" si="8"/>
        <v>-21.795334455615055</v>
      </c>
      <c r="M8" s="22">
        <f t="shared" ca="1" si="8"/>
        <v>-69.696799688328554</v>
      </c>
      <c r="N8" s="22">
        <f t="shared" ca="1" si="8"/>
        <v>22.153168878570344</v>
      </c>
      <c r="O8" s="22">
        <f t="shared" ca="1" si="8"/>
        <v>20.545101515506278</v>
      </c>
      <c r="P8" s="22">
        <f t="shared" ca="1" si="8"/>
        <v>19.000404966322471</v>
      </c>
      <c r="Q8" s="22">
        <f t="shared" ca="1" si="8"/>
        <v>17.600324015569058</v>
      </c>
      <c r="R8" s="22">
        <f t="shared" ca="1" si="8"/>
        <v>17.31724100395979</v>
      </c>
      <c r="S8" s="22">
        <f t="shared" ca="1" si="8"/>
        <v>18.432835969630396</v>
      </c>
      <c r="T8" s="22">
        <f t="shared" ca="1" si="8"/>
        <v>19.090986732414692</v>
      </c>
      <c r="U8" s="22">
        <f t="shared" ca="1" si="8"/>
        <v>21.066252869976104</v>
      </c>
      <c r="V8" s="22">
        <f t="shared" ca="1" si="8"/>
        <v>18.621868624614319</v>
      </c>
      <c r="W8" s="22">
        <f t="shared" ca="1" si="8"/>
        <v>17.247497334840709</v>
      </c>
      <c r="X8" s="22">
        <f t="shared" ca="1" si="8"/>
        <v>14.576237874698592</v>
      </c>
      <c r="Y8" s="22">
        <f t="shared" ca="1" si="6"/>
        <v>14.177439609093824</v>
      </c>
      <c r="Z8" s="22">
        <f t="shared" ca="1" si="6"/>
        <v>7.9442870614731218</v>
      </c>
      <c r="AA8" s="22">
        <f t="shared" ca="1" si="6"/>
        <v>5.4751442009134914</v>
      </c>
      <c r="AB8" s="22">
        <f t="shared" ca="1" si="6"/>
        <v>10.491968093317933</v>
      </c>
      <c r="AC8" s="22">
        <f t="shared" ca="1" si="6"/>
        <v>12.68503718885826</v>
      </c>
      <c r="AD8" s="22">
        <f t="shared" ca="1" si="7"/>
        <v>10.751922186587006</v>
      </c>
      <c r="AE8" s="22">
        <f t="shared" ca="1" si="7"/>
        <v>10.07406637684023</v>
      </c>
      <c r="AF8" s="22">
        <f t="shared" ca="1" si="7"/>
        <v>9.383573068729369</v>
      </c>
      <c r="AG8" s="22">
        <f t="shared" ca="1" si="7"/>
        <v>6.2448253683492077</v>
      </c>
      <c r="AH8" s="22">
        <f t="shared" ca="1" si="7"/>
        <v>9.1522406730219963</v>
      </c>
      <c r="AJ8" s="46"/>
    </row>
    <row r="9" spans="1:36">
      <c r="E9" s="20" t="str">
        <f>H9</f>
        <v>Fuel</v>
      </c>
      <c r="H9" s="21" t="s">
        <v>22</v>
      </c>
      <c r="I9" s="22">
        <f t="shared" ca="1" si="8"/>
        <v>-0.54378309416351844</v>
      </c>
      <c r="J9" s="22">
        <f t="shared" ca="1" si="6"/>
        <v>0.24533038633875548</v>
      </c>
      <c r="K9" s="22">
        <f t="shared" ca="1" si="6"/>
        <v>-2.1396711279118898</v>
      </c>
      <c r="L9" s="22">
        <f t="shared" ca="1" si="6"/>
        <v>29.320545648424421</v>
      </c>
      <c r="M9" s="22">
        <f t="shared" ca="1" si="6"/>
        <v>-97.429515531992308</v>
      </c>
      <c r="N9" s="22">
        <f t="shared" ca="1" si="6"/>
        <v>73.725917415137175</v>
      </c>
      <c r="O9" s="22">
        <f t="shared" ca="1" si="6"/>
        <v>73.558269986409698</v>
      </c>
      <c r="P9" s="22">
        <f t="shared" ca="1" si="6"/>
        <v>76.409119773239127</v>
      </c>
      <c r="Q9" s="22">
        <f t="shared" ca="1" si="6"/>
        <v>88.780065140561547</v>
      </c>
      <c r="R9" s="22">
        <f t="shared" ca="1" si="6"/>
        <v>216.83343577340153</v>
      </c>
      <c r="S9" s="22">
        <f t="shared" ca="1" si="6"/>
        <v>217.50010062204942</v>
      </c>
      <c r="T9" s="22">
        <f t="shared" ca="1" si="6"/>
        <v>178.95744644855708</v>
      </c>
      <c r="U9" s="22">
        <f t="shared" ca="1" si="6"/>
        <v>131.57604137561401</v>
      </c>
      <c r="V9" s="22">
        <f t="shared" ca="1" si="6"/>
        <v>168.5566078301014</v>
      </c>
      <c r="W9" s="22">
        <f t="shared" ca="1" si="6"/>
        <v>149.16941056396684</v>
      </c>
      <c r="X9" s="22">
        <f t="shared" ca="1" si="6"/>
        <v>115.26237832825991</v>
      </c>
      <c r="Y9" s="22">
        <f t="shared" ca="1" si="6"/>
        <v>121.95290800623573</v>
      </c>
      <c r="Z9" s="22">
        <f t="shared" ca="1" si="6"/>
        <v>154.00686356029519</v>
      </c>
      <c r="AA9" s="22">
        <f t="shared" ca="1" si="6"/>
        <v>162.06389614595369</v>
      </c>
      <c r="AB9" s="22">
        <f t="shared" ca="1" si="6"/>
        <v>146.99647227826085</v>
      </c>
      <c r="AC9" s="22">
        <f t="shared" ca="1" si="6"/>
        <v>94.925750917353781</v>
      </c>
      <c r="AD9" s="22">
        <f t="shared" ca="1" si="7"/>
        <v>99.153445726741225</v>
      </c>
      <c r="AE9" s="22">
        <f t="shared" ca="1" si="7"/>
        <v>105.75618398897467</v>
      </c>
      <c r="AF9" s="22">
        <f t="shared" ca="1" si="7"/>
        <v>95.380933510844244</v>
      </c>
      <c r="AG9" s="22">
        <f t="shared" ca="1" si="7"/>
        <v>102.17689743009885</v>
      </c>
      <c r="AH9" s="22">
        <f t="shared" ca="1" si="7"/>
        <v>80.716242324743192</v>
      </c>
      <c r="AJ9" s="46"/>
    </row>
    <row r="10" spans="1:36">
      <c r="E10" s="20" t="str">
        <f>H10</f>
        <v>VOM</v>
      </c>
      <c r="H10" s="21" t="s">
        <v>20</v>
      </c>
      <c r="I10" s="22">
        <f t="shared" ca="1" si="8"/>
        <v>0.16142199760081713</v>
      </c>
      <c r="J10" s="22">
        <f t="shared" ca="1" si="6"/>
        <v>-0.19439117300300859</v>
      </c>
      <c r="K10" s="22">
        <f t="shared" ca="1" si="6"/>
        <v>-0.38030703170731434</v>
      </c>
      <c r="L10" s="22">
        <f t="shared" ca="1" si="6"/>
        <v>0.62644301906059263</v>
      </c>
      <c r="M10" s="22">
        <f t="shared" ca="1" si="6"/>
        <v>-16.918464400347787</v>
      </c>
      <c r="N10" s="22">
        <f t="shared" ca="1" si="6"/>
        <v>-12.971357409281248</v>
      </c>
      <c r="O10" s="22">
        <f t="shared" ca="1" si="6"/>
        <v>-3.4032439404675388</v>
      </c>
      <c r="P10" s="22">
        <f t="shared" ca="1" si="6"/>
        <v>-4.1826479956034452</v>
      </c>
      <c r="Q10" s="22">
        <f t="shared" ca="1" si="6"/>
        <v>-8.4606963380705572E-2</v>
      </c>
      <c r="R10" s="22">
        <f t="shared" ca="1" si="6"/>
        <v>1.7932348728725338</v>
      </c>
      <c r="S10" s="22">
        <f t="shared" ca="1" si="6"/>
        <v>3.8295115785594098</v>
      </c>
      <c r="T10" s="22">
        <f t="shared" ca="1" si="6"/>
        <v>1.8085672257643017</v>
      </c>
      <c r="U10" s="22">
        <f t="shared" ca="1" si="6"/>
        <v>-0.17056568235560554</v>
      </c>
      <c r="V10" s="22">
        <f t="shared" ca="1" si="6"/>
        <v>0.84827188340591964</v>
      </c>
      <c r="W10" s="22">
        <f t="shared" ca="1" si="6"/>
        <v>1.1708984055159672</v>
      </c>
      <c r="X10" s="22">
        <f t="shared" ca="1" si="6"/>
        <v>2.8634717191167876</v>
      </c>
      <c r="Y10" s="22">
        <f t="shared" ca="1" si="6"/>
        <v>2.527164983008086</v>
      </c>
      <c r="Z10" s="22">
        <f t="shared" ca="1" si="6"/>
        <v>5.328566833943623</v>
      </c>
      <c r="AA10" s="22">
        <f t="shared" ca="1" si="6"/>
        <v>3.8996302273684997</v>
      </c>
      <c r="AB10" s="22">
        <f t="shared" ca="1" si="6"/>
        <v>2.5615842151391552</v>
      </c>
      <c r="AC10" s="22">
        <f t="shared" ca="1" si="6"/>
        <v>0.7333601470330614</v>
      </c>
      <c r="AD10" s="22">
        <f t="shared" ca="1" si="7"/>
        <v>0.50613025762823238</v>
      </c>
      <c r="AE10" s="22">
        <f t="shared" ca="1" si="7"/>
        <v>0.56383923838958439</v>
      </c>
      <c r="AF10" s="22">
        <f t="shared" ca="1" si="7"/>
        <v>0.73890732931885572</v>
      </c>
      <c r="AG10" s="22">
        <f t="shared" ca="1" si="7"/>
        <v>1.1189543561828033</v>
      </c>
      <c r="AH10" s="22">
        <f t="shared" ca="1" si="7"/>
        <v>-0.52718870524299566</v>
      </c>
      <c r="AJ10" s="46"/>
    </row>
    <row r="11" spans="1:36">
      <c r="E11" s="20" t="str">
        <f>H11</f>
        <v>Rehab</v>
      </c>
      <c r="H11" s="21" t="s">
        <v>49</v>
      </c>
      <c r="I11" s="22">
        <f t="shared" ca="1" si="8"/>
        <v>0</v>
      </c>
      <c r="J11" s="22">
        <f t="shared" ca="1" si="6"/>
        <v>0</v>
      </c>
      <c r="K11" s="22">
        <f t="shared" ca="1" si="6"/>
        <v>0</v>
      </c>
      <c r="L11" s="22">
        <f t="shared" ca="1" si="6"/>
        <v>-6.9706893975504496</v>
      </c>
      <c r="M11" s="22">
        <f t="shared" ca="1" si="6"/>
        <v>5.49739397882123</v>
      </c>
      <c r="N11" s="22">
        <f t="shared" ca="1" si="6"/>
        <v>4.6808128175994499</v>
      </c>
      <c r="O11" s="22">
        <f t="shared" ca="1" si="6"/>
        <v>-3.3921624586397203E-9</v>
      </c>
      <c r="P11" s="22">
        <f t="shared" ca="1" si="6"/>
        <v>0</v>
      </c>
      <c r="Q11" s="22">
        <f t="shared" ca="1" si="6"/>
        <v>0</v>
      </c>
      <c r="R11" s="22">
        <f t="shared" ca="1" si="6"/>
        <v>0</v>
      </c>
      <c r="S11" s="22">
        <f t="shared" ca="1" si="6"/>
        <v>0</v>
      </c>
      <c r="T11" s="22">
        <f t="shared" ca="1" si="6"/>
        <v>0</v>
      </c>
      <c r="U11" s="22">
        <f t="shared" ca="1" si="6"/>
        <v>0</v>
      </c>
      <c r="V11" s="22">
        <f t="shared" ca="1" si="6"/>
        <v>0</v>
      </c>
      <c r="W11" s="22">
        <f t="shared" ca="1" si="6"/>
        <v>0</v>
      </c>
      <c r="X11" s="22">
        <f t="shared" ca="1" si="6"/>
        <v>0</v>
      </c>
      <c r="Y11" s="22">
        <f t="shared" ca="1" si="6"/>
        <v>0</v>
      </c>
      <c r="Z11" s="22">
        <f t="shared" ca="1" si="6"/>
        <v>0</v>
      </c>
      <c r="AA11" s="22">
        <f t="shared" ca="1" si="6"/>
        <v>0</v>
      </c>
      <c r="AB11" s="22">
        <f t="shared" ca="1" si="6"/>
        <v>0</v>
      </c>
      <c r="AC11" s="22">
        <f t="shared" ca="1" si="6"/>
        <v>0</v>
      </c>
      <c r="AD11" s="22">
        <f t="shared" ca="1" si="7"/>
        <v>0</v>
      </c>
      <c r="AE11" s="22">
        <f t="shared" ca="1" si="7"/>
        <v>0</v>
      </c>
      <c r="AF11" s="22">
        <f t="shared" ca="1" si="7"/>
        <v>0</v>
      </c>
      <c r="AG11" s="22">
        <f t="shared" ca="1" si="7"/>
        <v>0</v>
      </c>
      <c r="AH11" s="22">
        <f t="shared" ca="1" si="7"/>
        <v>0</v>
      </c>
      <c r="AJ11" s="46"/>
    </row>
    <row r="12" spans="1:36">
      <c r="E12" s="20" t="s">
        <v>85</v>
      </c>
      <c r="H12" s="21" t="s">
        <v>86</v>
      </c>
      <c r="I12" s="22">
        <f t="shared" ca="1" si="8"/>
        <v>-7.1249653004497304E-4</v>
      </c>
      <c r="J12" s="22">
        <f t="shared" ca="1" si="6"/>
        <v>1.3124976489360851</v>
      </c>
      <c r="K12" s="22">
        <f t="shared" ca="1" si="6"/>
        <v>2.7605683990766412</v>
      </c>
      <c r="L12" s="22">
        <f t="shared" ca="1" si="6"/>
        <v>-2.4129551674676333</v>
      </c>
      <c r="M12" s="22">
        <f t="shared" ca="1" si="6"/>
        <v>2.4144912413340642</v>
      </c>
      <c r="N12" s="22">
        <f t="shared" ca="1" si="6"/>
        <v>2.2207458460807974</v>
      </c>
      <c r="O12" s="22">
        <f t="shared" ca="1" si="6"/>
        <v>-4.7045643497948477</v>
      </c>
      <c r="P12" s="22">
        <f t="shared" ca="1" si="6"/>
        <v>-4.582634419480935</v>
      </c>
      <c r="Q12" s="22">
        <f t="shared" ca="1" si="6"/>
        <v>-4.6572757148228847</v>
      </c>
      <c r="R12" s="22">
        <f t="shared" ca="1" si="6"/>
        <v>-4.2410784473867098</v>
      </c>
      <c r="S12" s="22">
        <f t="shared" ca="1" si="6"/>
        <v>-5.5338435838747539</v>
      </c>
      <c r="T12" s="22">
        <f t="shared" ca="1" si="6"/>
        <v>-4.9455124671539528</v>
      </c>
      <c r="U12" s="22">
        <f t="shared" ca="1" si="6"/>
        <v>-5.4451661691864723</v>
      </c>
      <c r="V12" s="22">
        <f t="shared" ca="1" si="6"/>
        <v>-5.1032655358452468</v>
      </c>
      <c r="W12" s="22">
        <f t="shared" ca="1" si="6"/>
        <v>-5.4883301960537212</v>
      </c>
      <c r="X12" s="22">
        <f t="shared" ca="1" si="6"/>
        <v>-5.1513514621819487</v>
      </c>
      <c r="Y12" s="22">
        <f t="shared" ca="1" si="6"/>
        <v>-5.8711131829224028</v>
      </c>
      <c r="Z12" s="22">
        <f t="shared" ca="1" si="6"/>
        <v>-5.4938557001591253</v>
      </c>
      <c r="AA12" s="22">
        <f t="shared" ca="1" si="6"/>
        <v>-7.4238283282385673</v>
      </c>
      <c r="AB12" s="22">
        <f t="shared" ca="1" si="6"/>
        <v>-8.3944466130619837</v>
      </c>
      <c r="AC12" s="22">
        <f t="shared" ca="1" si="6"/>
        <v>-7.7635786312812414</v>
      </c>
      <c r="AD12" s="22">
        <f t="shared" ca="1" si="7"/>
        <v>-6.5364223451796857</v>
      </c>
      <c r="AE12" s="22">
        <f t="shared" ca="1" si="7"/>
        <v>-6.1371311012144947</v>
      </c>
      <c r="AF12" s="22">
        <f t="shared" ca="1" si="7"/>
        <v>-5.7881457444720725</v>
      </c>
      <c r="AG12" s="22">
        <f t="shared" ca="1" si="7"/>
        <v>-5.7313951211207241</v>
      </c>
      <c r="AH12" s="22">
        <f t="shared" ca="1" si="7"/>
        <v>-6.3553021328408432</v>
      </c>
      <c r="AJ12" s="46"/>
    </row>
    <row r="13" spans="1:36">
      <c r="E13" s="20" t="str">
        <f>H13</f>
        <v>USE+DSP</v>
      </c>
      <c r="H13" s="21" t="s">
        <v>87</v>
      </c>
      <c r="I13" s="22">
        <f t="shared" ca="1" si="8"/>
        <v>1.0024058800000013E-6</v>
      </c>
      <c r="J13" s="22">
        <f t="shared" ca="1" si="6"/>
        <v>-0.26675054563349115</v>
      </c>
      <c r="K13" s="22">
        <f t="shared" ca="1" si="6"/>
        <v>-0.22218373797916866</v>
      </c>
      <c r="L13" s="22">
        <f t="shared" ca="1" si="6"/>
        <v>-7.5129975341924986</v>
      </c>
      <c r="M13" s="22">
        <f t="shared" ca="1" si="6"/>
        <v>-77.250305870906445</v>
      </c>
      <c r="N13" s="22">
        <f t="shared" ca="1" si="6"/>
        <v>17.287940722619691</v>
      </c>
      <c r="O13" s="22">
        <f t="shared" ca="1" si="6"/>
        <v>1.8928619886600096E-2</v>
      </c>
      <c r="P13" s="22">
        <f t="shared" ca="1" si="6"/>
        <v>1.9602166305479996E-2</v>
      </c>
      <c r="Q13" s="22">
        <f t="shared" ca="1" si="6"/>
        <v>-0.31174210744458103</v>
      </c>
      <c r="R13" s="22">
        <f t="shared" ca="1" si="6"/>
        <v>-0.16433388292598966</v>
      </c>
      <c r="S13" s="22">
        <f t="shared" ca="1" si="6"/>
        <v>-0.48312468679700032</v>
      </c>
      <c r="T13" s="22">
        <f t="shared" ca="1" si="6"/>
        <v>-0.94687133746391916</v>
      </c>
      <c r="U13" s="22">
        <f t="shared" ca="1" si="6"/>
        <v>-7.8790923739340005E-2</v>
      </c>
      <c r="V13" s="22">
        <f t="shared" ca="1" si="6"/>
        <v>-6.4488809799637963</v>
      </c>
      <c r="W13" s="22">
        <f t="shared" ca="1" si="6"/>
        <v>-1.9936625955290003E-2</v>
      </c>
      <c r="X13" s="22">
        <f t="shared" ca="1" si="6"/>
        <v>3.7865964483599995E-2</v>
      </c>
      <c r="Y13" s="22">
        <f t="shared" ca="1" si="6"/>
        <v>6.7464276900549999E-2</v>
      </c>
      <c r="Z13" s="22">
        <f t="shared" ca="1" si="6"/>
        <v>1.6872271971800728E-2</v>
      </c>
      <c r="AA13" s="22">
        <f t="shared" ca="1" si="6"/>
        <v>8.6092954212959913E-2</v>
      </c>
      <c r="AB13" s="22">
        <f t="shared" ca="1" si="6"/>
        <v>0.19044132539002021</v>
      </c>
      <c r="AC13" s="22">
        <f t="shared" ca="1" si="6"/>
        <v>0.55869096222289949</v>
      </c>
      <c r="AD13" s="22">
        <f t="shared" ca="1" si="7"/>
        <v>5.2506818956900361E-3</v>
      </c>
      <c r="AE13" s="22">
        <f t="shared" ca="1" si="7"/>
        <v>-4.3348492054982097</v>
      </c>
      <c r="AF13" s="22">
        <f t="shared" ca="1" si="7"/>
        <v>0.35577528207375919</v>
      </c>
      <c r="AG13" s="22">
        <f t="shared" ca="1" si="7"/>
        <v>-6.9455527587209992E-2</v>
      </c>
      <c r="AH13" s="22">
        <f t="shared" ca="1" si="7"/>
        <v>1.0865899671779857E-2</v>
      </c>
      <c r="AJ13" s="46"/>
    </row>
    <row r="14" spans="1:36">
      <c r="E14" s="20" t="str">
        <f>H14</f>
        <v>SyncCon</v>
      </c>
      <c r="H14" s="21" t="s">
        <v>18</v>
      </c>
      <c r="I14" s="22">
        <f t="shared" ca="1" si="8"/>
        <v>0</v>
      </c>
      <c r="J14" s="22">
        <f t="shared" ca="1" si="6"/>
        <v>0</v>
      </c>
      <c r="K14" s="22">
        <f t="shared" ca="1" si="6"/>
        <v>0</v>
      </c>
      <c r="L14" s="22">
        <f t="shared" ca="1" si="6"/>
        <v>0</v>
      </c>
      <c r="M14" s="22">
        <f t="shared" ca="1" si="6"/>
        <v>0</v>
      </c>
      <c r="N14" s="22">
        <f t="shared" ca="1" si="6"/>
        <v>-3.2462350000000699E-3</v>
      </c>
      <c r="O14" s="22">
        <f t="shared" ca="1" si="6"/>
        <v>-1.1695414140000002</v>
      </c>
      <c r="P14" s="22">
        <f t="shared" ca="1" si="6"/>
        <v>-1.0763944460000003</v>
      </c>
      <c r="Q14" s="22">
        <f t="shared" ca="1" si="6"/>
        <v>-1.3378202649999997</v>
      </c>
      <c r="R14" s="22">
        <f t="shared" ca="1" si="6"/>
        <v>-0.5471762200000001</v>
      </c>
      <c r="S14" s="22">
        <f t="shared" ca="1" si="6"/>
        <v>-0.63863869700000009</v>
      </c>
      <c r="T14" s="22">
        <f t="shared" ca="1" si="6"/>
        <v>-0.68494926999999994</v>
      </c>
      <c r="U14" s="22">
        <f t="shared" ca="1" si="6"/>
        <v>-0.72077562999999989</v>
      </c>
      <c r="V14" s="22">
        <f t="shared" ca="1" si="6"/>
        <v>-0.59164622599999994</v>
      </c>
      <c r="W14" s="22">
        <f t="shared" ca="1" si="6"/>
        <v>-0.64131643699999996</v>
      </c>
      <c r="X14" s="22">
        <f t="shared" ca="1" si="6"/>
        <v>-0.41428123200000017</v>
      </c>
      <c r="Y14" s="22">
        <f t="shared" ca="1" si="6"/>
        <v>-0.3068425219999999</v>
      </c>
      <c r="Z14" s="22">
        <f t="shared" ca="1" si="6"/>
        <v>-0.10975672199999997</v>
      </c>
      <c r="AA14" s="22">
        <f t="shared" ca="1" si="6"/>
        <v>-0.11110655299999984</v>
      </c>
      <c r="AB14" s="22">
        <f t="shared" ca="1" si="6"/>
        <v>-9.810263800000002E-2</v>
      </c>
      <c r="AC14" s="22">
        <f t="shared" ca="1" si="6"/>
        <v>-1.3130028400000014E-2</v>
      </c>
      <c r="AD14" s="22">
        <f t="shared" ca="1" si="7"/>
        <v>-0.11919794730000001</v>
      </c>
      <c r="AE14" s="22">
        <f t="shared" ca="1" si="7"/>
        <v>-0.10049509130000013</v>
      </c>
      <c r="AF14" s="22">
        <f t="shared" ca="1" si="7"/>
        <v>-0.11850477239999992</v>
      </c>
      <c r="AG14" s="22">
        <f t="shared" ca="1" si="7"/>
        <v>-7.0302804700000027E-2</v>
      </c>
      <c r="AH14" s="22">
        <f t="shared" ca="1" si="7"/>
        <v>-3.1894157200000051E-2</v>
      </c>
      <c r="AJ14" s="46"/>
    </row>
    <row r="15" spans="1:36">
      <c r="E15" s="20"/>
      <c r="H15" s="23" t="s">
        <v>93</v>
      </c>
      <c r="I15" s="24">
        <f ca="1">SUM(I7:I14)</f>
        <v>-0.38307259068686628</v>
      </c>
      <c r="J15" s="24">
        <f ca="1">SUM(J7:J14)+I15</f>
        <v>-0.43847667671667806</v>
      </c>
      <c r="K15" s="24">
        <f t="shared" ref="K15:AC15" ca="1" si="9">SUM(K7:K14)+J15</f>
        <v>-0.6347031771671513</v>
      </c>
      <c r="L15" s="24">
        <f t="shared" ca="1" si="9"/>
        <v>-10.972363748079241</v>
      </c>
      <c r="M15" s="24">
        <f t="shared" ca="1" si="9"/>
        <v>-249.80479891224078</v>
      </c>
      <c r="N15" s="24">
        <f t="shared" ca="1" si="9"/>
        <v>109.13417728738088</v>
      </c>
      <c r="O15" s="24">
        <f t="shared" ca="1" si="9"/>
        <v>428.89768353023578</v>
      </c>
      <c r="P15" s="24">
        <f t="shared" ca="1" si="9"/>
        <v>733.90708876103815</v>
      </c>
      <c r="Q15" s="24">
        <f t="shared" ca="1" si="9"/>
        <v>1038.7753552497368</v>
      </c>
      <c r="R15" s="24">
        <f t="shared" ca="1" si="9"/>
        <v>1445.0534862307543</v>
      </c>
      <c r="S15" s="24">
        <f t="shared" ca="1" si="9"/>
        <v>1861.7904558281793</v>
      </c>
      <c r="T15" s="24">
        <f t="shared" ca="1" si="9"/>
        <v>2240.1665749654935</v>
      </c>
      <c r="U15" s="24">
        <f t="shared" ca="1" si="9"/>
        <v>2583.1506655554558</v>
      </c>
      <c r="V15" s="24">
        <f t="shared" ca="1" si="9"/>
        <v>2933.9876599876243</v>
      </c>
      <c r="W15" s="24">
        <f t="shared" ca="1" si="9"/>
        <v>3258.5023118270337</v>
      </c>
      <c r="X15" s="24">
        <f t="shared" ca="1" si="9"/>
        <v>3526.8277832782201</v>
      </c>
      <c r="Y15" s="24">
        <f t="shared" ca="1" si="9"/>
        <v>3792.9225880833501</v>
      </c>
      <c r="Z15" s="24">
        <f t="shared" ca="1" si="9"/>
        <v>4046.4074851927676</v>
      </c>
      <c r="AA15" s="24">
        <f t="shared" ca="1" si="9"/>
        <v>4287.023174472718</v>
      </c>
      <c r="AB15" s="24">
        <f t="shared" ca="1" si="9"/>
        <v>4533.6769115547731</v>
      </c>
      <c r="AC15" s="24">
        <f t="shared" ca="1" si="9"/>
        <v>4740.1457655438471</v>
      </c>
      <c r="AD15" s="24">
        <f t="shared" ref="AD15" ca="1" si="10">SUM(AD7:AD14)+AC15</f>
        <v>4942.0884069770054</v>
      </c>
      <c r="AE15" s="24">
        <f t="shared" ref="AE15" ca="1" si="11">SUM(AE7:AE14)+AD15</f>
        <v>5140.7191405965632</v>
      </c>
      <c r="AF15" s="24">
        <f t="shared" ref="AF15" ca="1" si="12">SUM(AF7:AF14)+AE15</f>
        <v>5323.2127108753421</v>
      </c>
      <c r="AG15" s="24">
        <f t="shared" ref="AG15" ca="1" si="13">SUM(AG7:AG14)+AF15</f>
        <v>5493.08797686869</v>
      </c>
      <c r="AH15" s="24">
        <f t="shared" ref="AH15" ca="1" si="14">SUM(AH7:AH14)+AG15</f>
        <v>5663.5888251627803</v>
      </c>
      <c r="AJ15" s="46"/>
    </row>
    <row r="16" spans="1:36">
      <c r="H16"/>
      <c r="I16"/>
      <c r="J16"/>
      <c r="K16"/>
      <c r="L16"/>
      <c r="M16"/>
      <c r="N16"/>
      <c r="O16"/>
      <c r="P16"/>
      <c r="Q16"/>
      <c r="R16"/>
      <c r="S16"/>
      <c r="AJ16" s="46"/>
    </row>
    <row r="17" spans="1:36">
      <c r="H17"/>
      <c r="I17"/>
      <c r="J17"/>
      <c r="K17"/>
      <c r="L17"/>
      <c r="M17"/>
      <c r="N17"/>
      <c r="O17"/>
      <c r="P17"/>
      <c r="Q17"/>
      <c r="R17"/>
      <c r="S17"/>
      <c r="AJ17" s="46"/>
    </row>
    <row r="18" spans="1:36">
      <c r="H18"/>
      <c r="I18"/>
      <c r="J18"/>
      <c r="K18"/>
      <c r="L18"/>
      <c r="M18"/>
      <c r="N18"/>
      <c r="O18"/>
      <c r="P18"/>
      <c r="Q18"/>
      <c r="R18"/>
      <c r="S18"/>
      <c r="AJ18" s="46"/>
    </row>
    <row r="19" spans="1:36">
      <c r="H19"/>
      <c r="I19"/>
      <c r="J19"/>
      <c r="K19"/>
      <c r="L19"/>
      <c r="M19"/>
      <c r="N19"/>
      <c r="O19"/>
      <c r="P19"/>
      <c r="Q19"/>
      <c r="R19"/>
      <c r="S19"/>
      <c r="AJ19" s="46"/>
    </row>
    <row r="20" spans="1:36">
      <c r="H20"/>
      <c r="I20"/>
      <c r="J20"/>
      <c r="K20"/>
      <c r="L20"/>
      <c r="M20"/>
      <c r="N20"/>
      <c r="O20"/>
      <c r="P20"/>
      <c r="Q20"/>
      <c r="R20"/>
      <c r="S20"/>
      <c r="AJ20" s="46"/>
    </row>
    <row r="21" spans="1:36">
      <c r="AJ21" s="46"/>
    </row>
    <row r="22" spans="1:36" ht="23.25">
      <c r="A22" s="17" t="str">
        <f>B23&amp;" capacity difference by year"</f>
        <v>NEM capacity difference by year</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J22" s="46"/>
    </row>
    <row r="23" spans="1:36">
      <c r="A23" s="19" t="s">
        <v>82</v>
      </c>
      <c r="B23" s="5" t="s">
        <v>19</v>
      </c>
      <c r="AJ23" s="46"/>
    </row>
    <row r="24" spans="1:36">
      <c r="AJ24" s="46"/>
    </row>
    <row r="25" spans="1:36">
      <c r="G25" s="43"/>
      <c r="H25" t="s">
        <v>191</v>
      </c>
      <c r="I25" s="8" t="str">
        <f>I$6</f>
        <v>2024-25</v>
      </c>
      <c r="J25" s="8" t="str">
        <f t="shared" ref="J25:AH25" si="15">J$6</f>
        <v>2025-26</v>
      </c>
      <c r="K25" s="8" t="str">
        <f t="shared" si="15"/>
        <v>2026-27</v>
      </c>
      <c r="L25" s="8" t="str">
        <f t="shared" si="15"/>
        <v>2027-28</v>
      </c>
      <c r="M25" s="8" t="str">
        <f t="shared" si="15"/>
        <v>2028-29</v>
      </c>
      <c r="N25" s="8" t="str">
        <f t="shared" si="15"/>
        <v>2029-30</v>
      </c>
      <c r="O25" s="8" t="str">
        <f t="shared" si="15"/>
        <v>2030-31</v>
      </c>
      <c r="P25" s="8" t="str">
        <f t="shared" si="15"/>
        <v>2031-32</v>
      </c>
      <c r="Q25" s="8" t="str">
        <f t="shared" si="15"/>
        <v>2032-33</v>
      </c>
      <c r="R25" s="8" t="str">
        <f t="shared" si="15"/>
        <v>2033-34</v>
      </c>
      <c r="S25" s="8" t="str">
        <f t="shared" si="15"/>
        <v>2034-35</v>
      </c>
      <c r="T25" s="8" t="str">
        <f t="shared" si="15"/>
        <v>2035-36</v>
      </c>
      <c r="U25" s="8" t="str">
        <f t="shared" si="15"/>
        <v>2036-37</v>
      </c>
      <c r="V25" s="8" t="str">
        <f t="shared" si="15"/>
        <v>2037-38</v>
      </c>
      <c r="W25" s="8" t="str">
        <f t="shared" si="15"/>
        <v>2038-39</v>
      </c>
      <c r="X25" s="8" t="str">
        <f t="shared" si="15"/>
        <v>2039-40</v>
      </c>
      <c r="Y25" s="8" t="str">
        <f t="shared" si="15"/>
        <v>2040-41</v>
      </c>
      <c r="Z25" s="8" t="str">
        <f t="shared" si="15"/>
        <v>2041-42</v>
      </c>
      <c r="AA25" s="8" t="str">
        <f t="shared" si="15"/>
        <v>2042-43</v>
      </c>
      <c r="AB25" s="8" t="str">
        <f t="shared" si="15"/>
        <v>2043-44</v>
      </c>
      <c r="AC25" s="8" t="str">
        <f t="shared" si="15"/>
        <v>2044-45</v>
      </c>
      <c r="AD25" s="8" t="str">
        <f t="shared" si="15"/>
        <v>2045-46</v>
      </c>
      <c r="AE25" s="8" t="str">
        <f t="shared" si="15"/>
        <v>2046-47</v>
      </c>
      <c r="AF25" s="8" t="str">
        <f t="shared" si="15"/>
        <v>2047-48</v>
      </c>
      <c r="AG25" s="8" t="str">
        <f t="shared" si="15"/>
        <v>2048-49</v>
      </c>
      <c r="AH25" s="8" t="str">
        <f t="shared" si="15"/>
        <v>2049-50</v>
      </c>
      <c r="AJ25" s="46"/>
    </row>
    <row r="26" spans="1:36">
      <c r="G26" s="43"/>
      <c r="H26" s="21" t="s">
        <v>2</v>
      </c>
      <c r="I26" s="42">
        <f t="shared" ref="I26:R37" ca="1" si="16">(-SUMIFS(OFFSET(INDIRECT("'"&amp;$E$1 &amp; "_Capacity'!C:C"), 0, I$1), INDIRECT("'"&amp;$E$1 &amp; "_Capacity'!B:B"),$H26, INDIRECT("'"&amp;$E$1 &amp; "_Capacity'!A:A"),$B$23) +SUMIFS(OFFSET(INDIRECT("'"&amp;$C$1 &amp; "_Capacity'!C:C"), 0, I$1), INDIRECT("'"&amp;$C$1 &amp; "_Capacity'!B:B"),$H26, INDIRECT("'"&amp;$C$1 &amp; "_Capacity'!A:A"),$B$23)) / 1000</f>
        <v>0</v>
      </c>
      <c r="J26" s="42">
        <f t="shared" ca="1" si="16"/>
        <v>0</v>
      </c>
      <c r="K26" s="42">
        <f t="shared" ca="1" si="16"/>
        <v>0</v>
      </c>
      <c r="L26" s="42">
        <f t="shared" ca="1" si="16"/>
        <v>-0.23982717991309802</v>
      </c>
      <c r="M26" s="42">
        <f t="shared" ca="1" si="16"/>
        <v>-8.5318112241067862E-2</v>
      </c>
      <c r="N26" s="42">
        <f t="shared" ca="1" si="16"/>
        <v>8.9903108365981102E-2</v>
      </c>
      <c r="O26" s="42">
        <f t="shared" ca="1" si="16"/>
        <v>8.9903111771230212E-2</v>
      </c>
      <c r="P26" s="42">
        <f t="shared" ca="1" si="16"/>
        <v>8.9903111986869594E-2</v>
      </c>
      <c r="Q26" s="42">
        <f t="shared" ca="1" si="16"/>
        <v>8.9903106621859477E-2</v>
      </c>
      <c r="R26" s="42">
        <f t="shared" ca="1" si="16"/>
        <v>1.1668060131270067E-2</v>
      </c>
      <c r="S26" s="42">
        <f t="shared" ref="S26:AH37" ca="1" si="17">(-SUMIFS(OFFSET(INDIRECT("'"&amp;$E$1 &amp; "_Capacity'!C:C"), 0, S$1), INDIRECT("'"&amp;$E$1 &amp; "_Capacity'!B:B"),$H26, INDIRECT("'"&amp;$E$1 &amp; "_Capacity'!A:A"),$B$23) +SUMIFS(OFFSET(INDIRECT("'"&amp;$C$1 &amp; "_Capacity'!C:C"), 0, S$1), INDIRECT("'"&amp;$C$1 &amp; "_Capacity'!B:B"),$H26, INDIRECT("'"&amp;$C$1 &amp; "_Capacity'!A:A"),$B$23)) / 1000</f>
        <v>1.1668060131130914E-2</v>
      </c>
      <c r="T26" s="42">
        <f t="shared" ca="1" si="17"/>
        <v>0</v>
      </c>
      <c r="U26" s="42">
        <f t="shared" ca="1" si="17"/>
        <v>0</v>
      </c>
      <c r="V26" s="42">
        <f t="shared" ca="1" si="17"/>
        <v>0</v>
      </c>
      <c r="W26" s="42">
        <f t="shared" ca="1" si="17"/>
        <v>0</v>
      </c>
      <c r="X26" s="42">
        <f t="shared" ca="1" si="17"/>
        <v>0</v>
      </c>
      <c r="Y26" s="42">
        <f t="shared" ca="1" si="17"/>
        <v>0</v>
      </c>
      <c r="Z26" s="42">
        <f t="shared" ca="1" si="17"/>
        <v>0</v>
      </c>
      <c r="AA26" s="42">
        <f t="shared" ca="1" si="17"/>
        <v>0</v>
      </c>
      <c r="AB26" s="42">
        <f t="shared" ca="1" si="17"/>
        <v>0</v>
      </c>
      <c r="AC26" s="42">
        <f t="shared" ref="AC26:AC37" ca="1" si="18">(-SUMIFS(OFFSET(INDIRECT("'"&amp;$E$1 &amp; "_Capacity'!C:C"), 0, AC$1), INDIRECT("'"&amp;$E$1 &amp; "_Capacity'!B:B"),$H26, INDIRECT("'"&amp;$E$1 &amp; "_Capacity'!A:A"),$B$23) +SUMIFS(OFFSET(INDIRECT("'"&amp;$C$1 &amp; "_Capacity'!C:C"), 0, AC$1), INDIRECT("'"&amp;$C$1 &amp; "_Capacity'!B:B"),$H26, INDIRECT("'"&amp;$C$1 &amp; "_Capacity'!A:A"),$B$23)) / 1000</f>
        <v>0</v>
      </c>
      <c r="AD26" s="42">
        <f t="shared" ca="1" si="17"/>
        <v>0</v>
      </c>
      <c r="AE26" s="42">
        <f t="shared" ca="1" si="17"/>
        <v>0</v>
      </c>
      <c r="AF26" s="42">
        <f t="shared" ca="1" si="17"/>
        <v>0</v>
      </c>
      <c r="AG26" s="42">
        <f t="shared" ca="1" si="17"/>
        <v>0</v>
      </c>
      <c r="AH26" s="42">
        <f t="shared" ca="1" si="17"/>
        <v>0</v>
      </c>
      <c r="AJ26" s="46"/>
    </row>
    <row r="27" spans="1:36">
      <c r="G27" s="43"/>
      <c r="H27" s="21" t="s">
        <v>11</v>
      </c>
      <c r="I27" s="42">
        <f t="shared" ca="1" si="16"/>
        <v>0</v>
      </c>
      <c r="J27" s="42">
        <f t="shared" ca="1" si="16"/>
        <v>0</v>
      </c>
      <c r="K27" s="42">
        <f t="shared" ca="1" si="16"/>
        <v>0</v>
      </c>
      <c r="L27" s="42">
        <f t="shared" ca="1" si="16"/>
        <v>0.27121569087521014</v>
      </c>
      <c r="M27" s="42">
        <f t="shared" ca="1" si="16"/>
        <v>9.1008834180260234E-2</v>
      </c>
      <c r="N27" s="42">
        <f t="shared" ca="1" si="16"/>
        <v>-4.4207429027665058E-7</v>
      </c>
      <c r="O27" s="42">
        <f t="shared" ca="1" si="16"/>
        <v>-4.420742800448352E-7</v>
      </c>
      <c r="P27" s="42">
        <f t="shared" ca="1" si="16"/>
        <v>-4.420740001478407E-7</v>
      </c>
      <c r="Q27" s="42">
        <f t="shared" ca="1" si="16"/>
        <v>-4.0000000126383385E-8</v>
      </c>
      <c r="R27" s="42">
        <f t="shared" ca="1" si="16"/>
        <v>0</v>
      </c>
      <c r="S27" s="42">
        <f t="shared" ca="1" si="17"/>
        <v>0</v>
      </c>
      <c r="T27" s="42">
        <f t="shared" ca="1" si="17"/>
        <v>0</v>
      </c>
      <c r="U27" s="42">
        <f t="shared" ca="1" si="17"/>
        <v>0</v>
      </c>
      <c r="V27" s="42">
        <f t="shared" ca="1" si="17"/>
        <v>0</v>
      </c>
      <c r="W27" s="42">
        <f t="shared" ca="1" si="17"/>
        <v>0</v>
      </c>
      <c r="X27" s="42">
        <f t="shared" ca="1" si="17"/>
        <v>0</v>
      </c>
      <c r="Y27" s="42">
        <f t="shared" ca="1" si="17"/>
        <v>0</v>
      </c>
      <c r="Z27" s="42">
        <f t="shared" ca="1" si="17"/>
        <v>0</v>
      </c>
      <c r="AA27" s="42">
        <f t="shared" ca="1" si="17"/>
        <v>0</v>
      </c>
      <c r="AB27" s="42">
        <f t="shared" ca="1" si="17"/>
        <v>0</v>
      </c>
      <c r="AC27" s="42">
        <f t="shared" ca="1" si="18"/>
        <v>0</v>
      </c>
      <c r="AD27" s="42">
        <f t="shared" ca="1" si="17"/>
        <v>0</v>
      </c>
      <c r="AE27" s="42">
        <f t="shared" ca="1" si="17"/>
        <v>0</v>
      </c>
      <c r="AF27" s="42">
        <f t="shared" ca="1" si="17"/>
        <v>0</v>
      </c>
      <c r="AG27" s="42">
        <f t="shared" ca="1" si="17"/>
        <v>0</v>
      </c>
      <c r="AH27" s="42">
        <f t="shared" ca="1" si="17"/>
        <v>0</v>
      </c>
      <c r="AJ27" s="46"/>
    </row>
    <row r="28" spans="1:36">
      <c r="G28" s="43"/>
      <c r="H28" s="21" t="s">
        <v>7</v>
      </c>
      <c r="I28" s="42">
        <f t="shared" ca="1" si="16"/>
        <v>0</v>
      </c>
      <c r="J28" s="42">
        <f t="shared" ca="1" si="16"/>
        <v>0</v>
      </c>
      <c r="K28" s="42">
        <f t="shared" ca="1" si="16"/>
        <v>0</v>
      </c>
      <c r="L28" s="42">
        <f t="shared" ca="1" si="16"/>
        <v>0</v>
      </c>
      <c r="M28" s="42">
        <f t="shared" ca="1" si="16"/>
        <v>0</v>
      </c>
      <c r="N28" s="42">
        <f t="shared" ca="1" si="16"/>
        <v>0</v>
      </c>
      <c r="O28" s="42">
        <f t="shared" ca="1" si="16"/>
        <v>0</v>
      </c>
      <c r="P28" s="42">
        <f t="shared" ca="1" si="16"/>
        <v>0</v>
      </c>
      <c r="Q28" s="42">
        <f t="shared" ca="1" si="16"/>
        <v>-6.5003290274034954E-8</v>
      </c>
      <c r="R28" s="42">
        <f t="shared" ca="1" si="16"/>
        <v>-1.9867536957463015E-7</v>
      </c>
      <c r="S28" s="42">
        <f t="shared" ca="1" si="17"/>
        <v>-5.3482864996112765E-7</v>
      </c>
      <c r="T28" s="42">
        <f t="shared" ca="1" si="17"/>
        <v>-6.6912438978761204E-7</v>
      </c>
      <c r="U28" s="42">
        <f t="shared" ca="1" si="17"/>
        <v>-6.579189503099769E-7</v>
      </c>
      <c r="V28" s="42">
        <f t="shared" ca="1" si="17"/>
        <v>4.5703881371710622E-2</v>
      </c>
      <c r="W28" s="42">
        <f t="shared" ca="1" si="17"/>
        <v>4.5703881589731057E-2</v>
      </c>
      <c r="X28" s="42">
        <f t="shared" ca="1" si="17"/>
        <v>4.5703882928230993E-2</v>
      </c>
      <c r="Y28" s="42">
        <f t="shared" ca="1" si="17"/>
        <v>4.5702981624949644E-2</v>
      </c>
      <c r="Z28" s="42">
        <f t="shared" ca="1" si="17"/>
        <v>-0.16542225365758031</v>
      </c>
      <c r="AA28" s="42">
        <f t="shared" ca="1" si="17"/>
        <v>-0.16542225354656012</v>
      </c>
      <c r="AB28" s="42">
        <f t="shared" ca="1" si="17"/>
        <v>-0.16542225353140019</v>
      </c>
      <c r="AC28" s="42">
        <f t="shared" ca="1" si="18"/>
        <v>-0.1654222534568098</v>
      </c>
      <c r="AD28" s="42">
        <f t="shared" ca="1" si="17"/>
        <v>-0.17393439333574998</v>
      </c>
      <c r="AE28" s="42">
        <f t="shared" ca="1" si="17"/>
        <v>-0.23520263272117062</v>
      </c>
      <c r="AF28" s="42">
        <f t="shared" ca="1" si="17"/>
        <v>-0.23520263012127043</v>
      </c>
      <c r="AG28" s="42">
        <f t="shared" ca="1" si="17"/>
        <v>-0.23520261211869956</v>
      </c>
      <c r="AH28" s="42">
        <f t="shared" ca="1" si="17"/>
        <v>-0.23520261182624017</v>
      </c>
      <c r="AJ28" s="46"/>
    </row>
    <row r="29" spans="1:36">
      <c r="G29" s="43"/>
      <c r="H29" s="21" t="s">
        <v>12</v>
      </c>
      <c r="I29" s="42">
        <f t="shared" ca="1" si="16"/>
        <v>0</v>
      </c>
      <c r="J29" s="42">
        <f t="shared" ca="1" si="16"/>
        <v>0</v>
      </c>
      <c r="K29" s="42">
        <f t="shared" ca="1" si="16"/>
        <v>0</v>
      </c>
      <c r="L29" s="42">
        <f t="shared" ca="1" si="16"/>
        <v>0</v>
      </c>
      <c r="M29" s="42">
        <f t="shared" ca="1" si="16"/>
        <v>0</v>
      </c>
      <c r="N29" s="42">
        <f t="shared" ca="1" si="16"/>
        <v>0</v>
      </c>
      <c r="O29" s="42">
        <f t="shared" ca="1" si="16"/>
        <v>0</v>
      </c>
      <c r="P29" s="42">
        <f t="shared" ca="1" si="16"/>
        <v>0</v>
      </c>
      <c r="Q29" s="42">
        <f t="shared" ca="1" si="16"/>
        <v>0</v>
      </c>
      <c r="R29" s="42">
        <f t="shared" ca="1" si="16"/>
        <v>0</v>
      </c>
      <c r="S29" s="42">
        <f t="shared" ca="1" si="17"/>
        <v>0</v>
      </c>
      <c r="T29" s="42">
        <f t="shared" ca="1" si="17"/>
        <v>0</v>
      </c>
      <c r="U29" s="42">
        <f t="shared" ca="1" si="17"/>
        <v>0</v>
      </c>
      <c r="V29" s="42">
        <f t="shared" ca="1" si="17"/>
        <v>0</v>
      </c>
      <c r="W29" s="42">
        <f t="shared" ca="1" si="17"/>
        <v>0</v>
      </c>
      <c r="X29" s="42">
        <f t="shared" ca="1" si="17"/>
        <v>0</v>
      </c>
      <c r="Y29" s="42">
        <f t="shared" ca="1" si="17"/>
        <v>0</v>
      </c>
      <c r="Z29" s="42">
        <f t="shared" ca="1" si="17"/>
        <v>0</v>
      </c>
      <c r="AA29" s="42">
        <f t="shared" ca="1" si="17"/>
        <v>0</v>
      </c>
      <c r="AB29" s="42">
        <f t="shared" ca="1" si="17"/>
        <v>0</v>
      </c>
      <c r="AC29" s="42">
        <f t="shared" ca="1" si="18"/>
        <v>0</v>
      </c>
      <c r="AD29" s="42">
        <f t="shared" ca="1" si="17"/>
        <v>0</v>
      </c>
      <c r="AE29" s="42">
        <f t="shared" ca="1" si="17"/>
        <v>0</v>
      </c>
      <c r="AF29" s="42">
        <f t="shared" ca="1" si="17"/>
        <v>0</v>
      </c>
      <c r="AG29" s="42">
        <f t="shared" ca="1" si="17"/>
        <v>0</v>
      </c>
      <c r="AH29" s="42">
        <f t="shared" ca="1" si="17"/>
        <v>0</v>
      </c>
      <c r="AJ29" s="46"/>
    </row>
    <row r="30" spans="1:36">
      <c r="G30" s="43"/>
      <c r="H30" s="21" t="s">
        <v>5</v>
      </c>
      <c r="I30" s="42">
        <f t="shared" ca="1" si="16"/>
        <v>0</v>
      </c>
      <c r="J30" s="42">
        <f t="shared" ca="1" si="16"/>
        <v>0</v>
      </c>
      <c r="K30" s="42">
        <f t="shared" ca="1" si="16"/>
        <v>0</v>
      </c>
      <c r="L30" s="42">
        <f t="shared" ca="1" si="16"/>
        <v>1.2581203009176534E-7</v>
      </c>
      <c r="M30" s="42">
        <f t="shared" ca="1" si="16"/>
        <v>-3.288307100613929E-2</v>
      </c>
      <c r="N30" s="42">
        <f t="shared" ca="1" si="16"/>
        <v>-3.2883071070889856E-2</v>
      </c>
      <c r="O30" s="42">
        <f t="shared" ca="1" si="16"/>
        <v>-3.2883070919537204E-2</v>
      </c>
      <c r="P30" s="42">
        <f t="shared" ca="1" si="16"/>
        <v>-3.2883070795645834E-2</v>
      </c>
      <c r="Q30" s="42">
        <f t="shared" ca="1" si="16"/>
        <v>-5.5878668705599918E-2</v>
      </c>
      <c r="R30" s="42">
        <f t="shared" ca="1" si="16"/>
        <v>-9.7132635558682526E-2</v>
      </c>
      <c r="S30" s="42">
        <f t="shared" ca="1" si="17"/>
        <v>-9.7132722276309327E-2</v>
      </c>
      <c r="T30" s="42">
        <f t="shared" ca="1" si="17"/>
        <v>-0.52152621655213627</v>
      </c>
      <c r="U30" s="42">
        <f t="shared" ca="1" si="17"/>
        <v>-0.52152631755207313</v>
      </c>
      <c r="V30" s="42">
        <f t="shared" ca="1" si="17"/>
        <v>-0.68527198539281742</v>
      </c>
      <c r="W30" s="42">
        <f t="shared" ca="1" si="17"/>
        <v>-0.68527199166246278</v>
      </c>
      <c r="X30" s="42">
        <f t="shared" ca="1" si="17"/>
        <v>-0.68527198738416972</v>
      </c>
      <c r="Y30" s="42">
        <f t="shared" ca="1" si="17"/>
        <v>-0.68527191780631069</v>
      </c>
      <c r="Z30" s="42">
        <f t="shared" ca="1" si="17"/>
        <v>-0.98332705224701022</v>
      </c>
      <c r="AA30" s="42">
        <f t="shared" ca="1" si="17"/>
        <v>-0.98332716384130259</v>
      </c>
      <c r="AB30" s="42">
        <f t="shared" ca="1" si="17"/>
        <v>-0.98332717478893761</v>
      </c>
      <c r="AC30" s="42">
        <f t="shared" ca="1" si="18"/>
        <v>-0.86965335643543407</v>
      </c>
      <c r="AD30" s="42">
        <f t="shared" ca="1" si="17"/>
        <v>-0.86965337698759682</v>
      </c>
      <c r="AE30" s="42">
        <f t="shared" ca="1" si="17"/>
        <v>-0.86965339118908747</v>
      </c>
      <c r="AF30" s="42">
        <f t="shared" ca="1" si="17"/>
        <v>-0.86965346280524047</v>
      </c>
      <c r="AG30" s="42">
        <f t="shared" ca="1" si="17"/>
        <v>-0.82634018555057898</v>
      </c>
      <c r="AH30" s="42">
        <f t="shared" ca="1" si="17"/>
        <v>-0.69080830133233029</v>
      </c>
      <c r="AJ30" s="46"/>
    </row>
    <row r="31" spans="1:36">
      <c r="G31" s="43"/>
      <c r="H31" s="21" t="s">
        <v>3</v>
      </c>
      <c r="I31" s="42">
        <f t="shared" ca="1" si="16"/>
        <v>0</v>
      </c>
      <c r="J31" s="42">
        <f t="shared" ca="1" si="16"/>
        <v>0</v>
      </c>
      <c r="K31" s="42">
        <f t="shared" ca="1" si="16"/>
        <v>0</v>
      </c>
      <c r="L31" s="42">
        <f t="shared" ca="1" si="16"/>
        <v>0</v>
      </c>
      <c r="M31" s="42">
        <f t="shared" ca="1" si="16"/>
        <v>0</v>
      </c>
      <c r="N31" s="42">
        <f t="shared" ca="1" si="16"/>
        <v>0</v>
      </c>
      <c r="O31" s="42">
        <f t="shared" ca="1" si="16"/>
        <v>0</v>
      </c>
      <c r="P31" s="42">
        <f t="shared" ca="1" si="16"/>
        <v>0</v>
      </c>
      <c r="Q31" s="42">
        <f t="shared" ca="1" si="16"/>
        <v>0</v>
      </c>
      <c r="R31" s="42">
        <f t="shared" ca="1" si="16"/>
        <v>0</v>
      </c>
      <c r="S31" s="42">
        <f t="shared" ca="1" si="17"/>
        <v>0</v>
      </c>
      <c r="T31" s="42">
        <f t="shared" ca="1" si="17"/>
        <v>0</v>
      </c>
      <c r="U31" s="42">
        <f t="shared" ca="1" si="17"/>
        <v>0</v>
      </c>
      <c r="V31" s="42">
        <f t="shared" ca="1" si="17"/>
        <v>0</v>
      </c>
      <c r="W31" s="42">
        <f t="shared" ca="1" si="17"/>
        <v>0</v>
      </c>
      <c r="X31" s="42">
        <f t="shared" ca="1" si="17"/>
        <v>0</v>
      </c>
      <c r="Y31" s="42">
        <f t="shared" ca="1" si="17"/>
        <v>0</v>
      </c>
      <c r="Z31" s="42">
        <f t="shared" ca="1" si="17"/>
        <v>0</v>
      </c>
      <c r="AA31" s="42">
        <f t="shared" ca="1" si="17"/>
        <v>0</v>
      </c>
      <c r="AB31" s="42">
        <f t="shared" ca="1" si="17"/>
        <v>0</v>
      </c>
      <c r="AC31" s="42">
        <f t="shared" ca="1" si="18"/>
        <v>0</v>
      </c>
      <c r="AD31" s="42">
        <f t="shared" ca="1" si="17"/>
        <v>0</v>
      </c>
      <c r="AE31" s="42">
        <f t="shared" ca="1" si="17"/>
        <v>0</v>
      </c>
      <c r="AF31" s="42">
        <f t="shared" ca="1" si="17"/>
        <v>0</v>
      </c>
      <c r="AG31" s="42">
        <f t="shared" ca="1" si="17"/>
        <v>0</v>
      </c>
      <c r="AH31" s="42">
        <f t="shared" ca="1" si="17"/>
        <v>0</v>
      </c>
      <c r="AJ31" s="46"/>
    </row>
    <row r="32" spans="1:36">
      <c r="G32" s="43"/>
      <c r="H32" s="21" t="s">
        <v>99</v>
      </c>
      <c r="I32" s="42">
        <f t="shared" ca="1" si="16"/>
        <v>0</v>
      </c>
      <c r="J32" s="42">
        <f t="shared" ca="1" si="16"/>
        <v>0</v>
      </c>
      <c r="K32" s="42">
        <f t="shared" ca="1" si="16"/>
        <v>0</v>
      </c>
      <c r="L32" s="42">
        <f t="shared" ca="1" si="16"/>
        <v>0</v>
      </c>
      <c r="M32" s="42">
        <f t="shared" ca="1" si="16"/>
        <v>0</v>
      </c>
      <c r="N32" s="42">
        <f t="shared" ca="1" si="16"/>
        <v>0</v>
      </c>
      <c r="O32" s="42">
        <f t="shared" ca="1" si="16"/>
        <v>0</v>
      </c>
      <c r="P32" s="42">
        <f t="shared" ca="1" si="16"/>
        <v>0</v>
      </c>
      <c r="Q32" s="42">
        <f t="shared" ca="1" si="16"/>
        <v>0</v>
      </c>
      <c r="R32" s="42">
        <f t="shared" ca="1" si="16"/>
        <v>0</v>
      </c>
      <c r="S32" s="42">
        <f t="shared" ca="1" si="17"/>
        <v>0</v>
      </c>
      <c r="T32" s="42">
        <f t="shared" ca="1" si="17"/>
        <v>0</v>
      </c>
      <c r="U32" s="42">
        <f t="shared" ca="1" si="17"/>
        <v>0</v>
      </c>
      <c r="V32" s="42">
        <f t="shared" ca="1" si="17"/>
        <v>0</v>
      </c>
      <c r="W32" s="42">
        <f t="shared" ca="1" si="17"/>
        <v>0</v>
      </c>
      <c r="X32" s="42">
        <f t="shared" ca="1" si="17"/>
        <v>0</v>
      </c>
      <c r="Y32" s="42">
        <f t="shared" ca="1" si="17"/>
        <v>0</v>
      </c>
      <c r="Z32" s="42">
        <f t="shared" ca="1" si="17"/>
        <v>0</v>
      </c>
      <c r="AA32" s="42">
        <f t="shared" ca="1" si="17"/>
        <v>0</v>
      </c>
      <c r="AB32" s="42">
        <f t="shared" ca="1" si="17"/>
        <v>0</v>
      </c>
      <c r="AC32" s="42">
        <f t="shared" ca="1" si="18"/>
        <v>0</v>
      </c>
      <c r="AD32" s="42">
        <f t="shared" ca="1" si="17"/>
        <v>0</v>
      </c>
      <c r="AE32" s="42">
        <f t="shared" ca="1" si="17"/>
        <v>0</v>
      </c>
      <c r="AF32" s="42">
        <f t="shared" ca="1" si="17"/>
        <v>0</v>
      </c>
      <c r="AG32" s="42">
        <f t="shared" ca="1" si="17"/>
        <v>0</v>
      </c>
      <c r="AH32" s="42">
        <f t="shared" ca="1" si="17"/>
        <v>0</v>
      </c>
      <c r="AJ32" s="46"/>
    </row>
    <row r="33" spans="1:36">
      <c r="G33" s="43"/>
      <c r="H33" s="21" t="s">
        <v>9</v>
      </c>
      <c r="I33" s="42">
        <f t="shared" ca="1" si="16"/>
        <v>0</v>
      </c>
      <c r="J33" s="42">
        <f t="shared" ca="1" si="16"/>
        <v>7.9348328316991689E-3</v>
      </c>
      <c r="K33" s="42">
        <f t="shared" ca="1" si="16"/>
        <v>-5.0543215062389211E-3</v>
      </c>
      <c r="L33" s="42">
        <f t="shared" ca="1" si="16"/>
        <v>0.2489873466745994</v>
      </c>
      <c r="M33" s="42">
        <f t="shared" ca="1" si="16"/>
        <v>-0.12627844632873167</v>
      </c>
      <c r="N33" s="42">
        <f t="shared" ca="1" si="16"/>
        <v>-0.96762211506800666</v>
      </c>
      <c r="O33" s="42">
        <f t="shared" ca="1" si="16"/>
        <v>-0.9641056871952387</v>
      </c>
      <c r="P33" s="42">
        <f t="shared" ca="1" si="16"/>
        <v>-0.95816350162951125</v>
      </c>
      <c r="Q33" s="42">
        <f t="shared" ca="1" si="16"/>
        <v>-0.95222148926334194</v>
      </c>
      <c r="R33" s="42">
        <f t="shared" ca="1" si="16"/>
        <v>-0.99997794032782983</v>
      </c>
      <c r="S33" s="42">
        <f t="shared" ca="1" si="17"/>
        <v>-1.1067602494685707</v>
      </c>
      <c r="T33" s="42">
        <f t="shared" ca="1" si="17"/>
        <v>-1.1021407334138857</v>
      </c>
      <c r="U33" s="42">
        <f t="shared" ca="1" si="17"/>
        <v>-1.4468019653248629</v>
      </c>
      <c r="V33" s="42">
        <f t="shared" ca="1" si="17"/>
        <v>-1.2924646066755594</v>
      </c>
      <c r="W33" s="42">
        <f t="shared" ca="1" si="17"/>
        <v>-1.286522205495763</v>
      </c>
      <c r="X33" s="42">
        <f t="shared" ca="1" si="17"/>
        <v>-1.1165150094809797</v>
      </c>
      <c r="Y33" s="42">
        <f t="shared" ca="1" si="17"/>
        <v>-1.1262978908697041</v>
      </c>
      <c r="Z33" s="42">
        <f t="shared" ca="1" si="17"/>
        <v>-0.92237964105125136</v>
      </c>
      <c r="AA33" s="42">
        <f t="shared" ca="1" si="17"/>
        <v>-0.93566728725664139</v>
      </c>
      <c r="AB33" s="42">
        <f t="shared" ca="1" si="17"/>
        <v>-0.93566750947769473</v>
      </c>
      <c r="AC33" s="42">
        <f t="shared" ca="1" si="18"/>
        <v>-1.0330700760774343</v>
      </c>
      <c r="AD33" s="42">
        <f t="shared" ca="1" si="17"/>
        <v>-1.3568235936315614</v>
      </c>
      <c r="AE33" s="42">
        <f t="shared" ca="1" si="17"/>
        <v>-1.3573793683948097</v>
      </c>
      <c r="AF33" s="42">
        <f t="shared" ca="1" si="17"/>
        <v>-1.5153840368751552</v>
      </c>
      <c r="AG33" s="42">
        <f t="shared" ca="1" si="17"/>
        <v>-1.173414851590227</v>
      </c>
      <c r="AH33" s="42">
        <f t="shared" ca="1" si="17"/>
        <v>-1.6102473384938276</v>
      </c>
      <c r="AJ33" s="46"/>
    </row>
    <row r="34" spans="1:36">
      <c r="G34" s="43"/>
      <c r="H34" s="21" t="s">
        <v>8</v>
      </c>
      <c r="I34" s="42">
        <f t="shared" ca="1" si="16"/>
        <v>0</v>
      </c>
      <c r="J34" s="42">
        <f t="shared" ca="1" si="16"/>
        <v>0</v>
      </c>
      <c r="K34" s="42">
        <f t="shared" ca="1" si="16"/>
        <v>1.3709013712934393E-2</v>
      </c>
      <c r="L34" s="42">
        <f t="shared" ca="1" si="16"/>
        <v>-5.1028427984010707E-2</v>
      </c>
      <c r="M34" s="42">
        <f t="shared" ca="1" si="16"/>
        <v>-0.48036025341750793</v>
      </c>
      <c r="N34" s="42">
        <f t="shared" ca="1" si="16"/>
        <v>-0.48036022161742947</v>
      </c>
      <c r="O34" s="42">
        <f t="shared" ca="1" si="16"/>
        <v>-0.48036025211060768</v>
      </c>
      <c r="P34" s="42">
        <f t="shared" ca="1" si="16"/>
        <v>-0.48036026176114682</v>
      </c>
      <c r="Q34" s="42">
        <f t="shared" ca="1" si="16"/>
        <v>-0.48036028694554989</v>
      </c>
      <c r="R34" s="42">
        <f t="shared" ca="1" si="16"/>
        <v>-0.58767859189605953</v>
      </c>
      <c r="S34" s="42">
        <f t="shared" ca="1" si="17"/>
        <v>-0.46411940958205011</v>
      </c>
      <c r="T34" s="42">
        <f t="shared" ca="1" si="17"/>
        <v>-0.46411940856071304</v>
      </c>
      <c r="U34" s="42">
        <f t="shared" ca="1" si="17"/>
        <v>-0.46411940429771859</v>
      </c>
      <c r="V34" s="42">
        <f t="shared" ca="1" si="17"/>
        <v>-0.46411941801420109</v>
      </c>
      <c r="W34" s="42">
        <f t="shared" ca="1" si="17"/>
        <v>-0.46411940926229001</v>
      </c>
      <c r="X34" s="42">
        <f t="shared" ca="1" si="17"/>
        <v>-0.46411937647840751</v>
      </c>
      <c r="Y34" s="42">
        <f t="shared" ca="1" si="17"/>
        <v>-0.56603639065438616</v>
      </c>
      <c r="Z34" s="42">
        <f t="shared" ca="1" si="17"/>
        <v>-0.1194009334074799</v>
      </c>
      <c r="AA34" s="42">
        <f t="shared" ca="1" si="17"/>
        <v>0.3090755205795358</v>
      </c>
      <c r="AB34" s="42">
        <f t="shared" ca="1" si="17"/>
        <v>-0.87411398522472883</v>
      </c>
      <c r="AC34" s="42">
        <f t="shared" ca="1" si="18"/>
        <v>-1.2961402748258553</v>
      </c>
      <c r="AD34" s="42">
        <f t="shared" ca="1" si="17"/>
        <v>-0.61641878976851872</v>
      </c>
      <c r="AE34" s="42">
        <f t="shared" ca="1" si="17"/>
        <v>-0.56457372770675285</v>
      </c>
      <c r="AF34" s="42">
        <f t="shared" ca="1" si="17"/>
        <v>-0.29174451154842607</v>
      </c>
      <c r="AG34" s="42">
        <f t="shared" ca="1" si="17"/>
        <v>-5.4965405122431546E-2</v>
      </c>
      <c r="AH34" s="42">
        <f t="shared" ca="1" si="17"/>
        <v>-0.4746980411537115</v>
      </c>
      <c r="AJ34" s="46"/>
    </row>
    <row r="35" spans="1:36">
      <c r="G35" s="43"/>
      <c r="H35" s="21" t="s">
        <v>91</v>
      </c>
      <c r="I35" s="42">
        <f t="shared" ca="1" si="16"/>
        <v>0</v>
      </c>
      <c r="J35" s="42">
        <f t="shared" ca="1" si="16"/>
        <v>-1.8284066214496306E-3</v>
      </c>
      <c r="K35" s="42">
        <f t="shared" ca="1" si="16"/>
        <v>2.705091560528672E-7</v>
      </c>
      <c r="L35" s="42">
        <f t="shared" ca="1" si="16"/>
        <v>-0.35189313114099058</v>
      </c>
      <c r="M35" s="42">
        <f t="shared" ca="1" si="16"/>
        <v>-2.6749766648888909E-2</v>
      </c>
      <c r="N35" s="42">
        <f t="shared" ca="1" si="16"/>
        <v>0.38364356659907073</v>
      </c>
      <c r="O35" s="42">
        <f t="shared" ca="1" si="16"/>
        <v>0.38364369570568124</v>
      </c>
      <c r="P35" s="42">
        <f t="shared" ca="1" si="16"/>
        <v>0.38364358676333088</v>
      </c>
      <c r="Q35" s="42">
        <f t="shared" ca="1" si="16"/>
        <v>0.38364380019294642</v>
      </c>
      <c r="R35" s="42">
        <f t="shared" ca="1" si="16"/>
        <v>0.38364378182675046</v>
      </c>
      <c r="S35" s="42">
        <f t="shared" ca="1" si="17"/>
        <v>0.38364333592338973</v>
      </c>
      <c r="T35" s="42">
        <f t="shared" ca="1" si="17"/>
        <v>0.38364193243362843</v>
      </c>
      <c r="U35" s="42">
        <f t="shared" ca="1" si="17"/>
        <v>0.38364195317236865</v>
      </c>
      <c r="V35" s="42">
        <f t="shared" ca="1" si="17"/>
        <v>0.38364372422536963</v>
      </c>
      <c r="W35" s="42">
        <f t="shared" ca="1" si="17"/>
        <v>0.38364365634369008</v>
      </c>
      <c r="X35" s="42">
        <f t="shared" ca="1" si="17"/>
        <v>0.38364375806645878</v>
      </c>
      <c r="Y35" s="42">
        <f t="shared" ca="1" si="17"/>
        <v>0.38364374535774914</v>
      </c>
      <c r="Z35" s="42">
        <f t="shared" ca="1" si="17"/>
        <v>0.72025703973054711</v>
      </c>
      <c r="AA35" s="42">
        <f t="shared" ca="1" si="17"/>
        <v>0.72025697374778885</v>
      </c>
      <c r="AB35" s="42">
        <f t="shared" ca="1" si="17"/>
        <v>0.72025681619204718</v>
      </c>
      <c r="AC35" s="42">
        <f t="shared" ca="1" si="18"/>
        <v>0.53666811288635841</v>
      </c>
      <c r="AD35" s="42">
        <f t="shared" ca="1" si="17"/>
        <v>0.53849654798398117</v>
      </c>
      <c r="AE35" s="42">
        <f t="shared" ca="1" si="17"/>
        <v>0.52951602528257902</v>
      </c>
      <c r="AF35" s="42">
        <f t="shared" ca="1" si="17"/>
        <v>0.8814095449102306</v>
      </c>
      <c r="AG35" s="42">
        <f t="shared" ca="1" si="17"/>
        <v>0.55626676514267182</v>
      </c>
      <c r="AH35" s="42">
        <f t="shared" ca="1" si="17"/>
        <v>0.14587334545814065</v>
      </c>
      <c r="AJ35" s="46"/>
    </row>
    <row r="36" spans="1:36">
      <c r="G36" s="43"/>
      <c r="H36" s="21" t="s">
        <v>15</v>
      </c>
      <c r="I36" s="42">
        <f t="shared" ca="1" si="16"/>
        <v>0</v>
      </c>
      <c r="J36" s="42">
        <f t="shared" ca="1" si="16"/>
        <v>0</v>
      </c>
      <c r="K36" s="42">
        <f t="shared" ca="1" si="16"/>
        <v>0</v>
      </c>
      <c r="L36" s="42">
        <f t="shared" ca="1" si="16"/>
        <v>0</v>
      </c>
      <c r="M36" s="42">
        <f t="shared" ca="1" si="16"/>
        <v>-0.38364263360804535</v>
      </c>
      <c r="N36" s="42">
        <f t="shared" ca="1" si="16"/>
        <v>-0.3836427824142552</v>
      </c>
      <c r="O36" s="42">
        <f t="shared" ca="1" si="16"/>
        <v>-0.38364258840783622</v>
      </c>
      <c r="P36" s="42">
        <f t="shared" ca="1" si="16"/>
        <v>-0.38364260242287584</v>
      </c>
      <c r="Q36" s="42">
        <f t="shared" ca="1" si="16"/>
        <v>-0.38364227277853385</v>
      </c>
      <c r="R36" s="42">
        <f t="shared" ca="1" si="16"/>
        <v>-6.5156458429959457E-2</v>
      </c>
      <c r="S36" s="42">
        <f t="shared" ca="1" si="17"/>
        <v>-3.1244966118310912E-2</v>
      </c>
      <c r="T36" s="42">
        <f t="shared" ca="1" si="17"/>
        <v>-5.2649976798966236E-4</v>
      </c>
      <c r="U36" s="42">
        <f t="shared" ca="1" si="17"/>
        <v>3.7471544844318486E-2</v>
      </c>
      <c r="V36" s="42">
        <f t="shared" ca="1" si="17"/>
        <v>3.7471528514250167E-2</v>
      </c>
      <c r="W36" s="42">
        <f t="shared" ca="1" si="17"/>
        <v>3.7471498915181659E-2</v>
      </c>
      <c r="X36" s="42">
        <f t="shared" ca="1" si="17"/>
        <v>4.5386149962969281E-2</v>
      </c>
      <c r="Y36" s="42">
        <f t="shared" ca="1" si="17"/>
        <v>4.5386309917478683E-2</v>
      </c>
      <c r="Z36" s="42">
        <f t="shared" ca="1" si="17"/>
        <v>0.27959142132678699</v>
      </c>
      <c r="AA36" s="42">
        <f t="shared" ca="1" si="17"/>
        <v>0.27959150723215953</v>
      </c>
      <c r="AB36" s="42">
        <f t="shared" ca="1" si="17"/>
        <v>0.27959138769077801</v>
      </c>
      <c r="AC36" s="42">
        <f t="shared" ca="1" si="18"/>
        <v>0.29228976283111113</v>
      </c>
      <c r="AD36" s="42">
        <f t="shared" ca="1" si="17"/>
        <v>0.29228967360771096</v>
      </c>
      <c r="AE36" s="42">
        <f t="shared" ca="1" si="17"/>
        <v>0.29228955723886063</v>
      </c>
      <c r="AF36" s="42">
        <f t="shared" ca="1" si="17"/>
        <v>0.29228941956331256</v>
      </c>
      <c r="AG36" s="42">
        <f t="shared" ca="1" si="17"/>
        <v>0.29228927835619833</v>
      </c>
      <c r="AH36" s="42">
        <f t="shared" ca="1" si="17"/>
        <v>0.29228910376733985</v>
      </c>
      <c r="AJ36" s="46"/>
    </row>
    <row r="37" spans="1:36">
      <c r="G37" s="43"/>
      <c r="H37" s="21" t="s">
        <v>201</v>
      </c>
      <c r="I37" s="42">
        <f t="shared" ca="1" si="16"/>
        <v>0</v>
      </c>
      <c r="J37" s="42">
        <f t="shared" ca="1" si="16"/>
        <v>0</v>
      </c>
      <c r="K37" s="42">
        <f t="shared" ca="1" si="16"/>
        <v>0</v>
      </c>
      <c r="L37" s="42">
        <f t="shared" ca="1" si="16"/>
        <v>0</v>
      </c>
      <c r="M37" s="42">
        <f t="shared" ca="1" si="16"/>
        <v>0</v>
      </c>
      <c r="N37" s="42">
        <f t="shared" ca="1" si="16"/>
        <v>0</v>
      </c>
      <c r="O37" s="42">
        <f t="shared" ca="1" si="16"/>
        <v>0</v>
      </c>
      <c r="P37" s="42">
        <f t="shared" ca="1" si="16"/>
        <v>0</v>
      </c>
      <c r="Q37" s="42">
        <f t="shared" ca="1" si="16"/>
        <v>0</v>
      </c>
      <c r="R37" s="42">
        <f t="shared" ca="1" si="16"/>
        <v>0</v>
      </c>
      <c r="S37" s="42">
        <f t="shared" ca="1" si="17"/>
        <v>0</v>
      </c>
      <c r="T37" s="42">
        <f t="shared" ca="1" si="17"/>
        <v>0</v>
      </c>
      <c r="U37" s="42">
        <f t="shared" ca="1" si="17"/>
        <v>0</v>
      </c>
      <c r="V37" s="42">
        <f t="shared" ca="1" si="17"/>
        <v>0</v>
      </c>
      <c r="W37" s="42">
        <f t="shared" ca="1" si="17"/>
        <v>0</v>
      </c>
      <c r="X37" s="42">
        <f t="shared" ca="1" si="17"/>
        <v>0</v>
      </c>
      <c r="Y37" s="42">
        <f t="shared" ca="1" si="17"/>
        <v>0</v>
      </c>
      <c r="Z37" s="42">
        <f t="shared" ca="1" si="17"/>
        <v>0</v>
      </c>
      <c r="AA37" s="42">
        <f t="shared" ca="1" si="17"/>
        <v>0</v>
      </c>
      <c r="AB37" s="42">
        <f t="shared" ca="1" si="17"/>
        <v>0</v>
      </c>
      <c r="AC37" s="42">
        <f t="shared" ca="1" si="18"/>
        <v>0</v>
      </c>
      <c r="AD37" s="42">
        <f t="shared" ca="1" si="17"/>
        <v>0</v>
      </c>
      <c r="AE37" s="42">
        <f t="shared" ca="1" si="17"/>
        <v>0</v>
      </c>
      <c r="AF37" s="42">
        <f t="shared" ca="1" si="17"/>
        <v>0</v>
      </c>
      <c r="AG37" s="42">
        <f t="shared" ca="1" si="17"/>
        <v>0</v>
      </c>
      <c r="AH37" s="42">
        <f t="shared" ca="1" si="17"/>
        <v>0</v>
      </c>
      <c r="AJ37" s="46"/>
    </row>
    <row r="38" spans="1:36">
      <c r="G38" s="43"/>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J38" s="46"/>
    </row>
    <row r="39" spans="1:36">
      <c r="G39"/>
      <c r="H39" s="21" t="s">
        <v>94</v>
      </c>
      <c r="I39" s="42">
        <f t="shared" ref="I39:R41" ca="1" si="19">(-SUMIFS(OFFSET(INDIRECT("'"&amp;$E$1 &amp; "_Capacity'!C:C"), 0, I$1), INDIRECT("'"&amp;$E$1 &amp; "_Capacity'!B:B"),$H39, INDIRECT("'"&amp;$E$1 &amp; "_Capacity'!A:A"),$B$23) +SUMIFS(OFFSET(INDIRECT("'"&amp;$C$1 &amp; "_Capacity'!C:C"), 0, I$1), INDIRECT("'"&amp;$C$1 &amp; "_Capacity'!B:B"),$H39, INDIRECT("'"&amp;$C$1 &amp; "_Capacity'!A:A"),$B$23)) / 1000</f>
        <v>0</v>
      </c>
      <c r="J39" s="42">
        <f t="shared" ca="1" si="19"/>
        <v>-1.8284066214496306E-3</v>
      </c>
      <c r="K39" s="42">
        <f t="shared" ca="1" si="19"/>
        <v>2.705091560528672E-7</v>
      </c>
      <c r="L39" s="42">
        <f t="shared" ca="1" si="19"/>
        <v>-0.35189313114098969</v>
      </c>
      <c r="M39" s="42">
        <f t="shared" ca="1" si="19"/>
        <v>-2.6749766648888909E-2</v>
      </c>
      <c r="N39" s="42">
        <f t="shared" ca="1" si="19"/>
        <v>0.38364356659907073</v>
      </c>
      <c r="O39" s="42">
        <f t="shared" ca="1" si="19"/>
        <v>0.38364369570568124</v>
      </c>
      <c r="P39" s="42">
        <f t="shared" ca="1" si="19"/>
        <v>0.38364358676333088</v>
      </c>
      <c r="Q39" s="42">
        <f t="shared" ca="1" si="19"/>
        <v>0.38364380019294642</v>
      </c>
      <c r="R39" s="42">
        <f t="shared" ca="1" si="19"/>
        <v>0.38364378182675046</v>
      </c>
      <c r="S39" s="42">
        <f t="shared" ref="S39:AH41" ca="1" si="20">(-SUMIFS(OFFSET(INDIRECT("'"&amp;$E$1 &amp; "_Capacity'!C:C"), 0, S$1), INDIRECT("'"&amp;$E$1 &amp; "_Capacity'!B:B"),$H39, INDIRECT("'"&amp;$E$1 &amp; "_Capacity'!A:A"),$B$23) +SUMIFS(OFFSET(INDIRECT("'"&amp;$C$1 &amp; "_Capacity'!C:C"), 0, S$1), INDIRECT("'"&amp;$C$1 &amp; "_Capacity'!B:B"),$H39, INDIRECT("'"&amp;$C$1 &amp; "_Capacity'!A:A"),$B$23)) / 1000</f>
        <v>0.38364333592338973</v>
      </c>
      <c r="T39" s="42">
        <f t="shared" ca="1" si="20"/>
        <v>0.38364193243362843</v>
      </c>
      <c r="U39" s="42">
        <f t="shared" ca="1" si="20"/>
        <v>0.38364195317236865</v>
      </c>
      <c r="V39" s="42">
        <f t="shared" ca="1" si="20"/>
        <v>0.38364372422536963</v>
      </c>
      <c r="W39" s="42">
        <f t="shared" ca="1" si="20"/>
        <v>0.38364365634369096</v>
      </c>
      <c r="X39" s="42">
        <f t="shared" ca="1" si="20"/>
        <v>0.38364375806645878</v>
      </c>
      <c r="Y39" s="42">
        <f t="shared" ca="1" si="20"/>
        <v>0.38364374535774914</v>
      </c>
      <c r="Z39" s="42">
        <f t="shared" ca="1" si="20"/>
        <v>0.72025703973054711</v>
      </c>
      <c r="AA39" s="42">
        <f t="shared" ca="1" si="20"/>
        <v>0.72025697374778885</v>
      </c>
      <c r="AB39" s="42">
        <f t="shared" ca="1" si="20"/>
        <v>0.72025681619204718</v>
      </c>
      <c r="AC39" s="42">
        <f t="shared" ref="AC39:AC41" ca="1" si="21">(-SUMIFS(OFFSET(INDIRECT("'"&amp;$E$1 &amp; "_Capacity'!C:C"), 0, AC$1), INDIRECT("'"&amp;$E$1 &amp; "_Capacity'!B:B"),$H39, INDIRECT("'"&amp;$E$1 &amp; "_Capacity'!A:A"),$B$23) +SUMIFS(OFFSET(INDIRECT("'"&amp;$C$1 &amp; "_Capacity'!C:C"), 0, AC$1), INDIRECT("'"&amp;$C$1 &amp; "_Capacity'!B:B"),$H39, INDIRECT("'"&amp;$C$1 &amp; "_Capacity'!A:A"),$B$23)) / 1000</f>
        <v>0.53666811288635841</v>
      </c>
      <c r="AD39" s="42">
        <f t="shared" ca="1" si="20"/>
        <v>0.53849654798398117</v>
      </c>
      <c r="AE39" s="42">
        <f t="shared" ca="1" si="20"/>
        <v>0.52951602528257902</v>
      </c>
      <c r="AF39" s="42">
        <f t="shared" ca="1" si="20"/>
        <v>0.88140954491022971</v>
      </c>
      <c r="AG39" s="42">
        <f t="shared" ca="1" si="20"/>
        <v>0.55626676514267182</v>
      </c>
      <c r="AH39" s="42">
        <f t="shared" ca="1" si="20"/>
        <v>0.14587334545814065</v>
      </c>
      <c r="AJ39" s="46"/>
    </row>
    <row r="40" spans="1:36">
      <c r="H40" s="21" t="s">
        <v>14</v>
      </c>
      <c r="I40" s="42">
        <f t="shared" ca="1" si="19"/>
        <v>0</v>
      </c>
      <c r="J40" s="42">
        <f t="shared" ca="1" si="19"/>
        <v>0</v>
      </c>
      <c r="K40" s="42">
        <f t="shared" ca="1" si="19"/>
        <v>0</v>
      </c>
      <c r="L40" s="42">
        <f t="shared" ca="1" si="19"/>
        <v>0</v>
      </c>
      <c r="M40" s="42">
        <f t="shared" ca="1" si="19"/>
        <v>-0.3836426336080449</v>
      </c>
      <c r="N40" s="42">
        <f t="shared" ca="1" si="19"/>
        <v>-0.3836427824142552</v>
      </c>
      <c r="O40" s="42">
        <f t="shared" ca="1" si="19"/>
        <v>-0.38364258840783533</v>
      </c>
      <c r="P40" s="42">
        <f t="shared" ca="1" si="19"/>
        <v>-0.38364260242287584</v>
      </c>
      <c r="Q40" s="42">
        <f t="shared" ca="1" si="19"/>
        <v>-0.38364227277853297</v>
      </c>
      <c r="R40" s="42">
        <f t="shared" ca="1" si="19"/>
        <v>-6.5156458429959457E-2</v>
      </c>
      <c r="S40" s="42">
        <f t="shared" ca="1" si="20"/>
        <v>-3.1244966118310912E-2</v>
      </c>
      <c r="T40" s="42">
        <f t="shared" ca="1" si="20"/>
        <v>-5.2649976798966236E-4</v>
      </c>
      <c r="U40" s="42">
        <f t="shared" ca="1" si="20"/>
        <v>3.7471544844319395E-2</v>
      </c>
      <c r="V40" s="42">
        <f t="shared" ca="1" si="20"/>
        <v>3.7471528514250167E-2</v>
      </c>
      <c r="W40" s="42">
        <f t="shared" ca="1" si="20"/>
        <v>3.7471498915180743E-2</v>
      </c>
      <c r="X40" s="42">
        <f t="shared" ca="1" si="20"/>
        <v>4.5386149962971106E-2</v>
      </c>
      <c r="Y40" s="42">
        <f t="shared" ca="1" si="20"/>
        <v>4.5386309917480501E-2</v>
      </c>
      <c r="Z40" s="42">
        <f t="shared" ca="1" si="20"/>
        <v>0.27959142132678882</v>
      </c>
      <c r="AA40" s="42">
        <f t="shared" ca="1" si="20"/>
        <v>0.2795915072321577</v>
      </c>
      <c r="AB40" s="42">
        <f t="shared" ca="1" si="20"/>
        <v>0.27959138769077979</v>
      </c>
      <c r="AC40" s="42">
        <f t="shared" ca="1" si="21"/>
        <v>0.29228976283111024</v>
      </c>
      <c r="AD40" s="42">
        <f t="shared" ca="1" si="20"/>
        <v>0.29228967360771185</v>
      </c>
      <c r="AE40" s="42">
        <f t="shared" ca="1" si="20"/>
        <v>0.29228955723886063</v>
      </c>
      <c r="AF40" s="42">
        <f t="shared" ca="1" si="20"/>
        <v>0.29228941956331073</v>
      </c>
      <c r="AG40" s="42">
        <f t="shared" ca="1" si="20"/>
        <v>0.292289278356202</v>
      </c>
      <c r="AH40" s="42">
        <f t="shared" ca="1" si="20"/>
        <v>0.29228910376734074</v>
      </c>
      <c r="AJ40" s="46"/>
    </row>
    <row r="41" spans="1:36">
      <c r="H41" s="21" t="s">
        <v>202</v>
      </c>
      <c r="I41" s="42">
        <f t="shared" ca="1" si="19"/>
        <v>0</v>
      </c>
      <c r="J41" s="42">
        <f t="shared" ca="1" si="19"/>
        <v>0</v>
      </c>
      <c r="K41" s="42">
        <f t="shared" ca="1" si="19"/>
        <v>0</v>
      </c>
      <c r="L41" s="42">
        <f t="shared" ca="1" si="19"/>
        <v>0</v>
      </c>
      <c r="M41" s="42">
        <f t="shared" ca="1" si="19"/>
        <v>0</v>
      </c>
      <c r="N41" s="42">
        <f t="shared" ca="1" si="19"/>
        <v>0</v>
      </c>
      <c r="O41" s="42">
        <f t="shared" ca="1" si="19"/>
        <v>0</v>
      </c>
      <c r="P41" s="42">
        <f t="shared" ca="1" si="19"/>
        <v>0</v>
      </c>
      <c r="Q41" s="42">
        <f t="shared" ca="1" si="19"/>
        <v>0</v>
      </c>
      <c r="R41" s="42">
        <f t="shared" ca="1" si="19"/>
        <v>0</v>
      </c>
      <c r="S41" s="42">
        <f t="shared" ca="1" si="20"/>
        <v>0</v>
      </c>
      <c r="T41" s="42">
        <f t="shared" ca="1" si="20"/>
        <v>0</v>
      </c>
      <c r="U41" s="42">
        <f t="shared" ca="1" si="20"/>
        <v>0</v>
      </c>
      <c r="V41" s="42">
        <f t="shared" ca="1" si="20"/>
        <v>0</v>
      </c>
      <c r="W41" s="42">
        <f t="shared" ca="1" si="20"/>
        <v>0</v>
      </c>
      <c r="X41" s="42">
        <f t="shared" ca="1" si="20"/>
        <v>0</v>
      </c>
      <c r="Y41" s="42">
        <f t="shared" ca="1" si="20"/>
        <v>0</v>
      </c>
      <c r="Z41" s="42">
        <f t="shared" ca="1" si="20"/>
        <v>0</v>
      </c>
      <c r="AA41" s="42">
        <f t="shared" ca="1" si="20"/>
        <v>0</v>
      </c>
      <c r="AB41" s="42">
        <f t="shared" ca="1" si="20"/>
        <v>0</v>
      </c>
      <c r="AC41" s="42">
        <f t="shared" ca="1" si="21"/>
        <v>0</v>
      </c>
      <c r="AD41" s="42">
        <f t="shared" ca="1" si="20"/>
        <v>0</v>
      </c>
      <c r="AE41" s="42">
        <f t="shared" ca="1" si="20"/>
        <v>0</v>
      </c>
      <c r="AF41" s="42">
        <f t="shared" ca="1" si="20"/>
        <v>0</v>
      </c>
      <c r="AG41" s="42">
        <f t="shared" ca="1" si="20"/>
        <v>0</v>
      </c>
      <c r="AH41" s="42">
        <f t="shared" ca="1" si="20"/>
        <v>0</v>
      </c>
      <c r="AJ41" s="46"/>
    </row>
    <row r="42" spans="1:36">
      <c r="AJ42" s="46"/>
    </row>
    <row r="43" spans="1:36">
      <c r="AJ43" s="46"/>
    </row>
    <row r="44" spans="1:36" ht="23.25">
      <c r="A44" s="17" t="str">
        <f>B45&amp;" generation difference by year"</f>
        <v>NEM generation difference by year</v>
      </c>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J44" s="46"/>
    </row>
    <row r="45" spans="1:36">
      <c r="A45" s="19" t="s">
        <v>82</v>
      </c>
      <c r="B45" s="5" t="s">
        <v>19</v>
      </c>
      <c r="AJ45" s="46"/>
    </row>
    <row r="46" spans="1:36">
      <c r="G46" s="43"/>
      <c r="AJ46" s="46"/>
    </row>
    <row r="47" spans="1:36">
      <c r="G47" s="43"/>
      <c r="H47" t="s">
        <v>192</v>
      </c>
      <c r="I47" s="8" t="str">
        <f>I$6</f>
        <v>2024-25</v>
      </c>
      <c r="J47" s="8" t="str">
        <f t="shared" ref="J47:AH47" si="22">J$6</f>
        <v>2025-26</v>
      </c>
      <c r="K47" s="8" t="str">
        <f t="shared" si="22"/>
        <v>2026-27</v>
      </c>
      <c r="L47" s="8" t="str">
        <f t="shared" si="22"/>
        <v>2027-28</v>
      </c>
      <c r="M47" s="8" t="str">
        <f t="shared" si="22"/>
        <v>2028-29</v>
      </c>
      <c r="N47" s="8" t="str">
        <f t="shared" si="22"/>
        <v>2029-30</v>
      </c>
      <c r="O47" s="8" t="str">
        <f t="shared" si="22"/>
        <v>2030-31</v>
      </c>
      <c r="P47" s="8" t="str">
        <f t="shared" si="22"/>
        <v>2031-32</v>
      </c>
      <c r="Q47" s="8" t="str">
        <f t="shared" si="22"/>
        <v>2032-33</v>
      </c>
      <c r="R47" s="8" t="str">
        <f t="shared" si="22"/>
        <v>2033-34</v>
      </c>
      <c r="S47" s="8" t="str">
        <f t="shared" si="22"/>
        <v>2034-35</v>
      </c>
      <c r="T47" s="8" t="str">
        <f t="shared" si="22"/>
        <v>2035-36</v>
      </c>
      <c r="U47" s="8" t="str">
        <f t="shared" si="22"/>
        <v>2036-37</v>
      </c>
      <c r="V47" s="8" t="str">
        <f t="shared" si="22"/>
        <v>2037-38</v>
      </c>
      <c r="W47" s="8" t="str">
        <f t="shared" si="22"/>
        <v>2038-39</v>
      </c>
      <c r="X47" s="8" t="str">
        <f t="shared" si="22"/>
        <v>2039-40</v>
      </c>
      <c r="Y47" s="8" t="str">
        <f t="shared" si="22"/>
        <v>2040-41</v>
      </c>
      <c r="Z47" s="8" t="str">
        <f t="shared" si="22"/>
        <v>2041-42</v>
      </c>
      <c r="AA47" s="8" t="str">
        <f t="shared" si="22"/>
        <v>2042-43</v>
      </c>
      <c r="AB47" s="8" t="str">
        <f t="shared" si="22"/>
        <v>2043-44</v>
      </c>
      <c r="AC47" s="8" t="str">
        <f t="shared" si="22"/>
        <v>2044-45</v>
      </c>
      <c r="AD47" s="8" t="str">
        <f t="shared" si="22"/>
        <v>2045-46</v>
      </c>
      <c r="AE47" s="8" t="str">
        <f t="shared" si="22"/>
        <v>2046-47</v>
      </c>
      <c r="AF47" s="8" t="str">
        <f t="shared" si="22"/>
        <v>2047-48</v>
      </c>
      <c r="AG47" s="8" t="str">
        <f t="shared" si="22"/>
        <v>2048-49</v>
      </c>
      <c r="AH47" s="8" t="str">
        <f t="shared" si="22"/>
        <v>2049-50</v>
      </c>
      <c r="AJ47" s="46"/>
    </row>
    <row r="48" spans="1:36">
      <c r="G48" s="43"/>
      <c r="H48" s="21" t="s">
        <v>2</v>
      </c>
      <c r="I48" s="42">
        <f t="shared" ref="I48:R59" ca="1" si="23">(-SUMIFS(OFFSET(INDIRECT("'"&amp;$E$1 &amp; "_Generation'!C:C"), 0, I$1), INDIRECT("'"&amp;$E$1 &amp; "_Generation'!B:B"),$H48, INDIRECT("'"&amp;$E$1 &amp; "_Generation'!A:A"),$B$45) + SUMIFS(OFFSET(INDIRECT("'"&amp;$C$1 &amp; "_Generation'!C:C"), 0, I$1), INDIRECT("'"&amp;$C$1 &amp; "_Generation'!B:B"),$H48, INDIRECT("'"&amp;$C$1 &amp; "_Generation'!A:A"),$B$45)) / 1000</f>
        <v>2.117729999954463E-3</v>
      </c>
      <c r="J48" s="42">
        <f t="shared" ca="1" si="23"/>
        <v>-1.0939279999991414E-2</v>
      </c>
      <c r="K48" s="42">
        <f t="shared" ca="1" si="23"/>
        <v>-1.6372990000003484E-2</v>
      </c>
      <c r="L48" s="42">
        <f t="shared" ca="1" si="23"/>
        <v>-1.4008836802950972</v>
      </c>
      <c r="M48" s="42">
        <f t="shared" ca="1" si="23"/>
        <v>-0.9458286705676946</v>
      </c>
      <c r="N48" s="42">
        <f t="shared" ca="1" si="23"/>
        <v>0.34615720687808427</v>
      </c>
      <c r="O48" s="42">
        <f t="shared" ca="1" si="23"/>
        <v>1.1024190376197112</v>
      </c>
      <c r="P48" s="42">
        <f t="shared" ca="1" si="23"/>
        <v>0.50332159675484578</v>
      </c>
      <c r="Q48" s="42">
        <f t="shared" ca="1" si="23"/>
        <v>0.85342192217889534</v>
      </c>
      <c r="R48" s="42">
        <f t="shared" ca="1" si="23"/>
        <v>0.5698581684990931</v>
      </c>
      <c r="S48" s="42">
        <f t="shared" ref="S48:AH59" ca="1" si="24">(-SUMIFS(OFFSET(INDIRECT("'"&amp;$E$1 &amp; "_Generation'!C:C"), 0, S$1), INDIRECT("'"&amp;$E$1 &amp; "_Generation'!B:B"),$H48, INDIRECT("'"&amp;$E$1 &amp; "_Generation'!A:A"),$B$45) + SUMIFS(OFFSET(INDIRECT("'"&amp;$C$1 &amp; "_Generation'!C:C"), 0, S$1), INDIRECT("'"&amp;$C$1 &amp; "_Generation'!B:B"),$H48, INDIRECT("'"&amp;$C$1 &amp; "_Generation'!A:A"),$B$45)) / 1000</f>
        <v>0.14872090593090251</v>
      </c>
      <c r="T48" s="42">
        <f t="shared" ca="1" si="24"/>
        <v>0.11986000000000058</v>
      </c>
      <c r="U48" s="42">
        <f t="shared" ca="1" si="24"/>
        <v>0.25314779999999881</v>
      </c>
      <c r="V48" s="42">
        <f t="shared" ca="1" si="24"/>
        <v>0.19228640000000086</v>
      </c>
      <c r="W48" s="42">
        <f t="shared" ca="1" si="24"/>
        <v>0.69167940000000094</v>
      </c>
      <c r="X48" s="42">
        <f t="shared" ca="1" si="24"/>
        <v>0.36661589999998978</v>
      </c>
      <c r="Y48" s="42">
        <f t="shared" ca="1" si="24"/>
        <v>-8.7889699999999724E-2</v>
      </c>
      <c r="Z48" s="42">
        <f t="shared" ca="1" si="24"/>
        <v>1.4619399999999587E-2</v>
      </c>
      <c r="AA48" s="42">
        <f t="shared" ca="1" si="24"/>
        <v>7.8679899999999178E-2</v>
      </c>
      <c r="AB48" s="42">
        <f t="shared" ca="1" si="24"/>
        <v>-3.3229499999999461E-2</v>
      </c>
      <c r="AC48" s="42">
        <f t="shared" ref="AC48:AC59" ca="1" si="25">(-SUMIFS(OFFSET(INDIRECT("'"&amp;$E$1 &amp; "_Generation'!C:C"), 0, AC$1), INDIRECT("'"&amp;$E$1 &amp; "_Generation'!B:B"),$H48, INDIRECT("'"&amp;$E$1 &amp; "_Generation'!A:A"),$B$45) + SUMIFS(OFFSET(INDIRECT("'"&amp;$C$1 &amp; "_Generation'!C:C"), 0, AC$1), INDIRECT("'"&amp;$C$1 &amp; "_Generation'!B:B"),$H48, INDIRECT("'"&amp;$C$1 &amp; "_Generation'!A:A"),$B$45)) / 1000</f>
        <v>0.12514069999999994</v>
      </c>
      <c r="AD48" s="42">
        <f t="shared" ca="1" si="24"/>
        <v>0.12931370000000969</v>
      </c>
      <c r="AE48" s="42">
        <f t="shared" ca="1" si="24"/>
        <v>0.10341810000000078</v>
      </c>
      <c r="AF48" s="42">
        <f t="shared" ca="1" si="24"/>
        <v>0.28163349999999809</v>
      </c>
      <c r="AG48" s="42">
        <f t="shared" ca="1" si="24"/>
        <v>0.1011809000000012</v>
      </c>
      <c r="AH48" s="42">
        <f t="shared" ca="1" si="24"/>
        <v>-1.8403000000016619E-3</v>
      </c>
      <c r="AJ48" s="46"/>
    </row>
    <row r="49" spans="7:36">
      <c r="G49" s="43"/>
      <c r="H49" s="21" t="s">
        <v>11</v>
      </c>
      <c r="I49" s="42">
        <f t="shared" ca="1" si="23"/>
        <v>4.9283199999994393E-2</v>
      </c>
      <c r="J49" s="42">
        <f t="shared" ca="1" si="23"/>
        <v>1.0655300000013085E-2</v>
      </c>
      <c r="K49" s="42">
        <f t="shared" ca="1" si="23"/>
        <v>1.1284600000013597E-2</v>
      </c>
      <c r="L49" s="42">
        <f t="shared" ca="1" si="23"/>
        <v>1.4188406573429002</v>
      </c>
      <c r="M49" s="42">
        <f t="shared" ca="1" si="23"/>
        <v>0.45904103469755225</v>
      </c>
      <c r="N49" s="42">
        <f t="shared" ca="1" si="23"/>
        <v>1.3916445699428549E-2</v>
      </c>
      <c r="O49" s="42">
        <f t="shared" ca="1" si="23"/>
        <v>0.13024014674828049</v>
      </c>
      <c r="P49" s="42">
        <f t="shared" ca="1" si="23"/>
        <v>0.11675296526239981</v>
      </c>
      <c r="Q49" s="42">
        <f t="shared" ca="1" si="23"/>
        <v>0.15401080000000092</v>
      </c>
      <c r="R49" s="42">
        <f t="shared" ca="1" si="23"/>
        <v>7.8264599999999976E-2</v>
      </c>
      <c r="S49" s="42">
        <f t="shared" ca="1" si="24"/>
        <v>0</v>
      </c>
      <c r="T49" s="42">
        <f t="shared" ca="1" si="24"/>
        <v>0</v>
      </c>
      <c r="U49" s="42">
        <f t="shared" ca="1" si="24"/>
        <v>0</v>
      </c>
      <c r="V49" s="42">
        <f t="shared" ca="1" si="24"/>
        <v>0</v>
      </c>
      <c r="W49" s="42">
        <f t="shared" ca="1" si="24"/>
        <v>0</v>
      </c>
      <c r="X49" s="42">
        <f t="shared" ca="1" si="24"/>
        <v>0</v>
      </c>
      <c r="Y49" s="42">
        <f t="shared" ca="1" si="24"/>
        <v>0</v>
      </c>
      <c r="Z49" s="42">
        <f t="shared" ca="1" si="24"/>
        <v>0</v>
      </c>
      <c r="AA49" s="42">
        <f t="shared" ca="1" si="24"/>
        <v>0</v>
      </c>
      <c r="AB49" s="42">
        <f t="shared" ca="1" si="24"/>
        <v>0</v>
      </c>
      <c r="AC49" s="42">
        <f t="shared" ca="1" si="25"/>
        <v>0</v>
      </c>
      <c r="AD49" s="42">
        <f t="shared" ca="1" si="24"/>
        <v>0</v>
      </c>
      <c r="AE49" s="42">
        <f t="shared" ca="1" si="24"/>
        <v>0</v>
      </c>
      <c r="AF49" s="42">
        <f t="shared" ca="1" si="24"/>
        <v>0</v>
      </c>
      <c r="AG49" s="42">
        <f t="shared" ca="1" si="24"/>
        <v>0</v>
      </c>
      <c r="AH49" s="42">
        <f t="shared" ca="1" si="24"/>
        <v>0</v>
      </c>
      <c r="AJ49" s="46"/>
    </row>
    <row r="50" spans="7:36">
      <c r="G50" s="43"/>
      <c r="H50" s="21" t="s">
        <v>7</v>
      </c>
      <c r="I50" s="42">
        <f t="shared" ca="1" si="23"/>
        <v>-1.2573384083225392E-8</v>
      </c>
      <c r="J50" s="42">
        <f t="shared" ca="1" si="23"/>
        <v>5.4339129289928675E-6</v>
      </c>
      <c r="K50" s="42">
        <f t="shared" ca="1" si="23"/>
        <v>4.4292932560931605E-3</v>
      </c>
      <c r="L50" s="42">
        <f t="shared" ca="1" si="23"/>
        <v>-4.1191584453976249E-2</v>
      </c>
      <c r="M50" s="42">
        <f t="shared" ca="1" si="23"/>
        <v>0.25163316944462305</v>
      </c>
      <c r="N50" s="42">
        <f t="shared" ca="1" si="23"/>
        <v>-0.20759226896170777</v>
      </c>
      <c r="O50" s="42">
        <f t="shared" ca="1" si="23"/>
        <v>-0.53206373363894999</v>
      </c>
      <c r="P50" s="42">
        <f t="shared" ca="1" si="23"/>
        <v>-0.40472505269737941</v>
      </c>
      <c r="Q50" s="42">
        <f t="shared" ca="1" si="23"/>
        <v>-0.2197364444063005</v>
      </c>
      <c r="R50" s="42">
        <f t="shared" ca="1" si="23"/>
        <v>-0.44585243543195974</v>
      </c>
      <c r="S50" s="42">
        <f t="shared" ca="1" si="24"/>
        <v>-0.38178325400505125</v>
      </c>
      <c r="T50" s="42">
        <f t="shared" ca="1" si="24"/>
        <v>-0.66280188571822962</v>
      </c>
      <c r="U50" s="42">
        <f t="shared" ca="1" si="24"/>
        <v>-0.29126211261690244</v>
      </c>
      <c r="V50" s="42">
        <f t="shared" ca="1" si="24"/>
        <v>-0.2920366093795892</v>
      </c>
      <c r="W50" s="42">
        <f t="shared" ca="1" si="24"/>
        <v>4.2024781808389887E-2</v>
      </c>
      <c r="X50" s="42">
        <f t="shared" ca="1" si="24"/>
        <v>9.4905648438520979E-2</v>
      </c>
      <c r="Y50" s="42">
        <f t="shared" ca="1" si="24"/>
        <v>0.20947641516926069</v>
      </c>
      <c r="Z50" s="42">
        <f t="shared" ca="1" si="24"/>
        <v>-1.168926907526844</v>
      </c>
      <c r="AA50" s="42">
        <f t="shared" ca="1" si="24"/>
        <v>-1.0431122311710714</v>
      </c>
      <c r="AB50" s="42">
        <f t="shared" ca="1" si="24"/>
        <v>-1.1090722614987698</v>
      </c>
      <c r="AC50" s="42">
        <f t="shared" ca="1" si="25"/>
        <v>-1.1674101644524109</v>
      </c>
      <c r="AD50" s="42">
        <f t="shared" ca="1" si="24"/>
        <v>-1.2288763700240088</v>
      </c>
      <c r="AE50" s="42">
        <f t="shared" ca="1" si="24"/>
        <v>-1.551921982373202</v>
      </c>
      <c r="AF50" s="42">
        <f t="shared" ca="1" si="24"/>
        <v>-1.4151722534095097</v>
      </c>
      <c r="AG50" s="42">
        <f t="shared" ca="1" si="24"/>
        <v>-1.4276727101756987</v>
      </c>
      <c r="AH50" s="42">
        <f t="shared" ca="1" si="24"/>
        <v>-1.3720774740894794</v>
      </c>
      <c r="AJ50" s="46"/>
    </row>
    <row r="51" spans="7:36">
      <c r="G51" s="43"/>
      <c r="H51" s="21" t="s">
        <v>12</v>
      </c>
      <c r="I51" s="42">
        <f t="shared" ca="1" si="23"/>
        <v>-9.9999999036981531E-10</v>
      </c>
      <c r="J51" s="42">
        <f t="shared" ca="1" si="23"/>
        <v>-3.2884999999987488E-4</v>
      </c>
      <c r="K51" s="42">
        <f t="shared" ca="1" si="23"/>
        <v>5.8284000000003288E-3</v>
      </c>
      <c r="L51" s="42">
        <f t="shared" ca="1" si="23"/>
        <v>-1.6622400000000197E-2</v>
      </c>
      <c r="M51" s="42">
        <f t="shared" ca="1" si="23"/>
        <v>-1.6402199999989989E-2</v>
      </c>
      <c r="N51" s="42">
        <f t="shared" ca="1" si="23"/>
        <v>-0.1177219</v>
      </c>
      <c r="O51" s="42">
        <f t="shared" ca="1" si="23"/>
        <v>-0.5310955799999999</v>
      </c>
      <c r="P51" s="42">
        <f t="shared" ca="1" si="23"/>
        <v>-0.62424404</v>
      </c>
      <c r="Q51" s="42">
        <f t="shared" ca="1" si="23"/>
        <v>-0.36785669999999993</v>
      </c>
      <c r="R51" s="42">
        <f t="shared" ca="1" si="23"/>
        <v>-0.81034350000000011</v>
      </c>
      <c r="S51" s="42">
        <f t="shared" ca="1" si="24"/>
        <v>-0.16982249999999999</v>
      </c>
      <c r="T51" s="42">
        <f t="shared" ca="1" si="24"/>
        <v>-0.39404725999999995</v>
      </c>
      <c r="U51" s="42">
        <f t="shared" ca="1" si="24"/>
        <v>-0.51427194999999992</v>
      </c>
      <c r="V51" s="42">
        <f t="shared" ca="1" si="24"/>
        <v>-0.64808694000000089</v>
      </c>
      <c r="W51" s="42">
        <f t="shared" ca="1" si="24"/>
        <v>-0.70375379999999998</v>
      </c>
      <c r="X51" s="42">
        <f t="shared" ca="1" si="24"/>
        <v>0</v>
      </c>
      <c r="Y51" s="42">
        <f t="shared" ca="1" si="24"/>
        <v>0</v>
      </c>
      <c r="Z51" s="42">
        <f t="shared" ca="1" si="24"/>
        <v>0</v>
      </c>
      <c r="AA51" s="42">
        <f t="shared" ca="1" si="24"/>
        <v>0</v>
      </c>
      <c r="AB51" s="42">
        <f t="shared" ca="1" si="24"/>
        <v>0</v>
      </c>
      <c r="AC51" s="42">
        <f t="shared" ca="1" si="25"/>
        <v>0</v>
      </c>
      <c r="AD51" s="42">
        <f t="shared" ca="1" si="24"/>
        <v>0</v>
      </c>
      <c r="AE51" s="42">
        <f t="shared" ca="1" si="24"/>
        <v>0</v>
      </c>
      <c r="AF51" s="42">
        <f t="shared" ca="1" si="24"/>
        <v>0</v>
      </c>
      <c r="AG51" s="42">
        <f t="shared" ca="1" si="24"/>
        <v>0</v>
      </c>
      <c r="AH51" s="42">
        <f t="shared" ca="1" si="24"/>
        <v>0</v>
      </c>
      <c r="AJ51" s="46"/>
    </row>
    <row r="52" spans="7:36">
      <c r="G52" s="43"/>
      <c r="H52" s="21" t="s">
        <v>5</v>
      </c>
      <c r="I52" s="42">
        <f t="shared" ca="1" si="23"/>
        <v>4.3390924409436594E-7</v>
      </c>
      <c r="J52" s="42">
        <f t="shared" ca="1" si="23"/>
        <v>7.5611240931422685E-5</v>
      </c>
      <c r="K52" s="42">
        <f t="shared" ca="1" si="23"/>
        <v>6.8848234238436134E-4</v>
      </c>
      <c r="L52" s="42">
        <f t="shared" ca="1" si="23"/>
        <v>-1.6036982101581884E-2</v>
      </c>
      <c r="M52" s="42">
        <f t="shared" ca="1" si="23"/>
        <v>0.25168523376896906</v>
      </c>
      <c r="N52" s="42">
        <f t="shared" ca="1" si="23"/>
        <v>-0.16793164478662084</v>
      </c>
      <c r="O52" s="42">
        <f t="shared" ca="1" si="23"/>
        <v>-0.40072740165897996</v>
      </c>
      <c r="P52" s="42">
        <f t="shared" ca="1" si="23"/>
        <v>-0.32762975312101594</v>
      </c>
      <c r="Q52" s="42">
        <f t="shared" ca="1" si="23"/>
        <v>-0.95538927668563856</v>
      </c>
      <c r="R52" s="42">
        <f t="shared" ca="1" si="23"/>
        <v>-2.1636693750409548</v>
      </c>
      <c r="S52" s="42">
        <f t="shared" ca="1" si="24"/>
        <v>-2.7020697556632585</v>
      </c>
      <c r="T52" s="42">
        <f t="shared" ca="1" si="24"/>
        <v>-1.9871144617994083</v>
      </c>
      <c r="U52" s="42">
        <f t="shared" ca="1" si="24"/>
        <v>-1.5153498841412083</v>
      </c>
      <c r="V52" s="42">
        <f t="shared" ca="1" si="24"/>
        <v>-2.1207957842493306</v>
      </c>
      <c r="W52" s="42">
        <f t="shared" ca="1" si="24"/>
        <v>-2.1788552096921547</v>
      </c>
      <c r="X52" s="42">
        <f t="shared" ca="1" si="24"/>
        <v>-2.3558082689792061</v>
      </c>
      <c r="Y52" s="42">
        <f t="shared" ca="1" si="24"/>
        <v>-2.578063794234231</v>
      </c>
      <c r="Z52" s="42">
        <f t="shared" ca="1" si="24"/>
        <v>-2.6570097447955305</v>
      </c>
      <c r="AA52" s="42">
        <f t="shared" ca="1" si="24"/>
        <v>-3.1025724880920169</v>
      </c>
      <c r="AB52" s="42">
        <f t="shared" ca="1" si="24"/>
        <v>-2.8842001615977098</v>
      </c>
      <c r="AC52" s="42">
        <f t="shared" ca="1" si="25"/>
        <v>-1.7578658879853246</v>
      </c>
      <c r="AD52" s="42">
        <f t="shared" ca="1" si="24"/>
        <v>-1.9924258346545594</v>
      </c>
      <c r="AE52" s="42">
        <f t="shared" ca="1" si="24"/>
        <v>-2.1571587226955997</v>
      </c>
      <c r="AF52" s="42">
        <f t="shared" ca="1" si="24"/>
        <v>-2.1305580534927211</v>
      </c>
      <c r="AG52" s="42">
        <f t="shared" ca="1" si="24"/>
        <v>-2.4054415311396604</v>
      </c>
      <c r="AH52" s="42">
        <f t="shared" ca="1" si="24"/>
        <v>-1.8463672032791036</v>
      </c>
      <c r="AJ52" s="46"/>
    </row>
    <row r="53" spans="7:36">
      <c r="G53" s="43"/>
      <c r="H53" s="21" t="s">
        <v>3</v>
      </c>
      <c r="I53" s="42">
        <f t="shared" ca="1" si="23"/>
        <v>-5.2299750999998652E-2</v>
      </c>
      <c r="J53" s="42">
        <f t="shared" ca="1" si="23"/>
        <v>2.4839476000001012E-2</v>
      </c>
      <c r="K53" s="42">
        <f t="shared" ca="1" si="23"/>
        <v>1.3718562000001839E-2</v>
      </c>
      <c r="L53" s="42">
        <f t="shared" ca="1" si="23"/>
        <v>-2.6078065999996396E-2</v>
      </c>
      <c r="M53" s="42">
        <f t="shared" ca="1" si="23"/>
        <v>-8.0649110000000288E-2</v>
      </c>
      <c r="N53" s="42">
        <f t="shared" ca="1" si="23"/>
        <v>3.5149679890000005</v>
      </c>
      <c r="O53" s="42">
        <f t="shared" ca="1" si="23"/>
        <v>1.6833348280000118</v>
      </c>
      <c r="P53" s="42">
        <f t="shared" ca="1" si="23"/>
        <v>1.7737168489999986</v>
      </c>
      <c r="Q53" s="42">
        <f t="shared" ca="1" si="23"/>
        <v>1.0564887830000025</v>
      </c>
      <c r="R53" s="42">
        <f t="shared" ca="1" si="23"/>
        <v>3.270751366000002</v>
      </c>
      <c r="S53" s="42">
        <f t="shared" ca="1" si="24"/>
        <v>3.111727584</v>
      </c>
      <c r="T53" s="42">
        <f t="shared" ca="1" si="24"/>
        <v>2.9108126510000001</v>
      </c>
      <c r="U53" s="42">
        <f t="shared" ca="1" si="24"/>
        <v>2.2964249339999987</v>
      </c>
      <c r="V53" s="42">
        <f t="shared" ca="1" si="24"/>
        <v>2.8926466959999981</v>
      </c>
      <c r="W53" s="42">
        <f t="shared" ca="1" si="24"/>
        <v>1.7116866459999946</v>
      </c>
      <c r="X53" s="42">
        <f t="shared" ca="1" si="24"/>
        <v>1.4678935899999979</v>
      </c>
      <c r="Y53" s="42">
        <f t="shared" ca="1" si="24"/>
        <v>1.9603331250000029</v>
      </c>
      <c r="Z53" s="42">
        <f t="shared" ca="1" si="24"/>
        <v>1.2996039049999999</v>
      </c>
      <c r="AA53" s="42">
        <f t="shared" ca="1" si="24"/>
        <v>1.4109304659999997</v>
      </c>
      <c r="AB53" s="42">
        <f t="shared" ca="1" si="24"/>
        <v>2.326614826000001</v>
      </c>
      <c r="AC53" s="42">
        <f t="shared" ca="1" si="25"/>
        <v>1.9545972800000018</v>
      </c>
      <c r="AD53" s="42">
        <f t="shared" ca="1" si="24"/>
        <v>1.9507598339999985</v>
      </c>
      <c r="AE53" s="42">
        <f t="shared" ca="1" si="24"/>
        <v>2.4801276099999958</v>
      </c>
      <c r="AF53" s="42">
        <f t="shared" ca="1" si="24"/>
        <v>1.8045678939999981</v>
      </c>
      <c r="AG53" s="42">
        <f t="shared" ca="1" si="24"/>
        <v>1.8802776750000012</v>
      </c>
      <c r="AH53" s="42">
        <f t="shared" ca="1" si="24"/>
        <v>2.8038778039999981</v>
      </c>
      <c r="AJ53" s="46"/>
    </row>
    <row r="54" spans="7:36">
      <c r="G54" s="43"/>
      <c r="H54" s="21" t="s">
        <v>99</v>
      </c>
      <c r="I54" s="42">
        <f t="shared" ca="1" si="23"/>
        <v>0</v>
      </c>
      <c r="J54" s="42">
        <f t="shared" ca="1" si="23"/>
        <v>0</v>
      </c>
      <c r="K54" s="42">
        <f t="shared" ca="1" si="23"/>
        <v>6.2639500000000225E-3</v>
      </c>
      <c r="L54" s="42">
        <f t="shared" ca="1" si="23"/>
        <v>6.151254800000984E-3</v>
      </c>
      <c r="M54" s="42">
        <f t="shared" ca="1" si="23"/>
        <v>0.55721935729999994</v>
      </c>
      <c r="N54" s="42">
        <f t="shared" ca="1" si="23"/>
        <v>-0.20655617999999981</v>
      </c>
      <c r="O54" s="42">
        <f t="shared" ca="1" si="23"/>
        <v>-8.1652200001336435E-10</v>
      </c>
      <c r="P54" s="42">
        <f t="shared" ca="1" si="23"/>
        <v>-7.482210000000049E-10</v>
      </c>
      <c r="Q54" s="42">
        <f t="shared" ca="1" si="23"/>
        <v>-9.657976499999998E-4</v>
      </c>
      <c r="R54" s="42">
        <f t="shared" ca="1" si="23"/>
        <v>-1.153059710842001E-3</v>
      </c>
      <c r="S54" s="42">
        <f t="shared" ca="1" si="24"/>
        <v>-1.3245219999680203E-9</v>
      </c>
      <c r="T54" s="42">
        <f t="shared" ca="1" si="24"/>
        <v>-3.5922892999999904E-3</v>
      </c>
      <c r="U54" s="42">
        <f t="shared" ca="1" si="24"/>
        <v>1.138709400327E-3</v>
      </c>
      <c r="V54" s="42">
        <f t="shared" ca="1" si="24"/>
        <v>-2.5366884000000097E-3</v>
      </c>
      <c r="W54" s="42">
        <f t="shared" ca="1" si="24"/>
        <v>3.0888456584500003E-4</v>
      </c>
      <c r="X54" s="42">
        <f t="shared" ca="1" si="24"/>
        <v>-7.0355261116400003E-4</v>
      </c>
      <c r="Y54" s="42">
        <f t="shared" ca="1" si="24"/>
        <v>2.2254887348500008E-4</v>
      </c>
      <c r="Z54" s="42">
        <f t="shared" ca="1" si="24"/>
        <v>-2.5000000105634968E-9</v>
      </c>
      <c r="AA54" s="42">
        <f t="shared" ca="1" si="24"/>
        <v>-1.1594470008535752E-9</v>
      </c>
      <c r="AB54" s="42">
        <f t="shared" ca="1" si="24"/>
        <v>-3.5122727400000004E-3</v>
      </c>
      <c r="AC54" s="42">
        <f t="shared" ca="1" si="25"/>
        <v>-3.5058010000000195E-4</v>
      </c>
      <c r="AD54" s="42">
        <f t="shared" ca="1" si="24"/>
        <v>-2.7999999794303676E-9</v>
      </c>
      <c r="AE54" s="42">
        <f t="shared" ca="1" si="24"/>
        <v>6.7160829999999996E-4</v>
      </c>
      <c r="AF54" s="42">
        <f t="shared" ca="1" si="24"/>
        <v>-1.974999999999926E-10</v>
      </c>
      <c r="AG54" s="42">
        <f t="shared" ca="1" si="24"/>
        <v>-2.4981920000010407E-4</v>
      </c>
      <c r="AH54" s="42">
        <f t="shared" ca="1" si="24"/>
        <v>-7.1114040000002006E-4</v>
      </c>
      <c r="AJ54" s="46"/>
    </row>
    <row r="55" spans="7:36">
      <c r="G55" s="43"/>
      <c r="H55" s="21" t="s">
        <v>9</v>
      </c>
      <c r="I55" s="42">
        <f t="shared" ca="1" si="23"/>
        <v>7.063260000031732E-4</v>
      </c>
      <c r="J55" s="42">
        <f t="shared" ca="1" si="23"/>
        <v>-2.6717966382457235E-2</v>
      </c>
      <c r="K55" s="42">
        <f t="shared" ca="1" si="23"/>
        <v>-5.1130341909338316E-2</v>
      </c>
      <c r="L55" s="42">
        <f t="shared" ca="1" si="23"/>
        <v>0.33125855000520821</v>
      </c>
      <c r="M55" s="42">
        <f t="shared" ca="1" si="23"/>
        <v>6.010107620546478E-2</v>
      </c>
      <c r="N55" s="42">
        <f t="shared" ca="1" si="23"/>
        <v>-2.3736719574715828</v>
      </c>
      <c r="O55" s="42">
        <f t="shared" ca="1" si="23"/>
        <v>-0.78527108227951981</v>
      </c>
      <c r="P55" s="42">
        <f t="shared" ca="1" si="23"/>
        <v>-0.41972118600408431</v>
      </c>
      <c r="Q55" s="42">
        <f t="shared" ca="1" si="23"/>
        <v>0.14041382603066449</v>
      </c>
      <c r="R55" s="42">
        <f t="shared" ca="1" si="23"/>
        <v>0.66154237936867866</v>
      </c>
      <c r="S55" s="42">
        <f t="shared" ca="1" si="24"/>
        <v>0.83927686894994991</v>
      </c>
      <c r="T55" s="42">
        <f t="shared" ca="1" si="24"/>
        <v>1.0619895116755069</v>
      </c>
      <c r="U55" s="42">
        <f t="shared" ca="1" si="24"/>
        <v>0.71977667047148863</v>
      </c>
      <c r="V55" s="42">
        <f t="shared" ca="1" si="24"/>
        <v>0.94077324820234209</v>
      </c>
      <c r="W55" s="42">
        <f t="shared" ca="1" si="24"/>
        <v>1.4545643197893661</v>
      </c>
      <c r="X55" s="42">
        <f t="shared" ca="1" si="24"/>
        <v>1.4500575533734081</v>
      </c>
      <c r="Y55" s="42">
        <f t="shared" ca="1" si="24"/>
        <v>1.7027219089103747</v>
      </c>
      <c r="Z55" s="42">
        <f t="shared" ca="1" si="24"/>
        <v>2.7458244220856285</v>
      </c>
      <c r="AA55" s="42">
        <f t="shared" ca="1" si="24"/>
        <v>2.3322163387135224</v>
      </c>
      <c r="AB55" s="42">
        <f t="shared" ca="1" si="24"/>
        <v>3.1019414851212495</v>
      </c>
      <c r="AC55" s="42">
        <f t="shared" ca="1" si="25"/>
        <v>2.968641870022577</v>
      </c>
      <c r="AD55" s="42">
        <f t="shared" ca="1" si="24"/>
        <v>2.2189614222861564</v>
      </c>
      <c r="AE55" s="42">
        <f t="shared" ca="1" si="24"/>
        <v>1.966346667915408</v>
      </c>
      <c r="AF55" s="42">
        <f t="shared" ca="1" si="24"/>
        <v>1.7497618435733602</v>
      </c>
      <c r="AG55" s="42">
        <f t="shared" ca="1" si="24"/>
        <v>1.8858804295834708</v>
      </c>
      <c r="AH55" s="42">
        <f t="shared" ca="1" si="24"/>
        <v>0.96729822447350311</v>
      </c>
      <c r="AJ55" s="46"/>
    </row>
    <row r="56" spans="7:36">
      <c r="G56" s="43"/>
      <c r="H56" s="21" t="s">
        <v>8</v>
      </c>
      <c r="I56" s="42">
        <f t="shared" ca="1" si="23"/>
        <v>-6.7674500000794067E-4</v>
      </c>
      <c r="J56" s="42">
        <f t="shared" ca="1" si="23"/>
        <v>2.6326517187480929E-3</v>
      </c>
      <c r="K56" s="42">
        <f t="shared" ca="1" si="23"/>
        <v>3.3210898738572726E-2</v>
      </c>
      <c r="L56" s="42">
        <f t="shared" ca="1" si="23"/>
        <v>-0.29440409930316674</v>
      </c>
      <c r="M56" s="42">
        <f t="shared" ca="1" si="23"/>
        <v>-0.90821038126500209</v>
      </c>
      <c r="N56" s="42">
        <f t="shared" ca="1" si="23"/>
        <v>-0.77314302378680078</v>
      </c>
      <c r="O56" s="42">
        <f t="shared" ca="1" si="23"/>
        <v>-0.90488473876755593</v>
      </c>
      <c r="P56" s="42">
        <f t="shared" ca="1" si="23"/>
        <v>-0.8428714749584979</v>
      </c>
      <c r="Q56" s="42">
        <f t="shared" ca="1" si="23"/>
        <v>-0.89818167958822592</v>
      </c>
      <c r="R56" s="42">
        <f t="shared" ca="1" si="23"/>
        <v>-1.0661080982025233</v>
      </c>
      <c r="S56" s="42">
        <f t="shared" ca="1" si="24"/>
        <v>-0.91318199263221322</v>
      </c>
      <c r="T56" s="42">
        <f t="shared" ca="1" si="24"/>
        <v>-0.9666559393064017</v>
      </c>
      <c r="U56" s="42">
        <f t="shared" ca="1" si="24"/>
        <v>-0.82107722650224602</v>
      </c>
      <c r="V56" s="42">
        <f t="shared" ca="1" si="24"/>
        <v>-0.76517518964647024</v>
      </c>
      <c r="W56" s="42">
        <f t="shared" ca="1" si="24"/>
        <v>-0.80524613199190931</v>
      </c>
      <c r="X56" s="42">
        <f t="shared" ca="1" si="24"/>
        <v>-0.90187525804693724</v>
      </c>
      <c r="Y56" s="42">
        <f t="shared" ca="1" si="24"/>
        <v>-1.0471625064645995</v>
      </c>
      <c r="Z56" s="42">
        <f t="shared" ca="1" si="24"/>
        <v>-7.0534467509773088E-2</v>
      </c>
      <c r="AA56" s="42">
        <f t="shared" ca="1" si="24"/>
        <v>0.72462489426868704</v>
      </c>
      <c r="AB56" s="42">
        <f t="shared" ca="1" si="24"/>
        <v>-1.0628146014557496</v>
      </c>
      <c r="AC56" s="42">
        <f t="shared" ca="1" si="25"/>
        <v>-1.7728822218729328</v>
      </c>
      <c r="AD56" s="42">
        <f t="shared" ca="1" si="24"/>
        <v>-0.61358084784678069</v>
      </c>
      <c r="AE56" s="42">
        <f t="shared" ca="1" si="24"/>
        <v>-0.48228957606627226</v>
      </c>
      <c r="AF56" s="42">
        <f t="shared" ca="1" si="24"/>
        <v>0.12642431461388332</v>
      </c>
      <c r="AG56" s="42">
        <f t="shared" ca="1" si="24"/>
        <v>0.30203326191621455</v>
      </c>
      <c r="AH56" s="42">
        <f t="shared" ca="1" si="24"/>
        <v>-0.18813484747745679</v>
      </c>
      <c r="AJ56" s="46"/>
    </row>
    <row r="57" spans="7:36">
      <c r="G57" s="43"/>
      <c r="H57" s="21" t="s">
        <v>91</v>
      </c>
      <c r="I57" s="42">
        <f t="shared" ca="1" si="23"/>
        <v>-6.9521020000104267E-4</v>
      </c>
      <c r="J57" s="42">
        <f t="shared" ca="1" si="23"/>
        <v>-2.0850945049012354E-3</v>
      </c>
      <c r="K57" s="42">
        <f t="shared" ca="1" si="23"/>
        <v>6.5081996936078215E-4</v>
      </c>
      <c r="L57" s="42">
        <f t="shared" ca="1" si="23"/>
        <v>-0.19620265557384892</v>
      </c>
      <c r="M57" s="42">
        <f t="shared" ca="1" si="23"/>
        <v>-0.10978211650350886</v>
      </c>
      <c r="N57" s="42">
        <f t="shared" ca="1" si="23"/>
        <v>6.1878107607828949E-2</v>
      </c>
      <c r="O57" s="42">
        <f t="shared" ca="1" si="23"/>
        <v>6.2939147001541185E-2</v>
      </c>
      <c r="P57" s="42">
        <f t="shared" ca="1" si="23"/>
        <v>8.9781073422540436E-2</v>
      </c>
      <c r="Q57" s="42">
        <f t="shared" ca="1" si="23"/>
        <v>8.8926750509439892E-2</v>
      </c>
      <c r="R57" s="42">
        <f t="shared" ca="1" si="23"/>
        <v>0.11261427915569856</v>
      </c>
      <c r="S57" s="42">
        <f t="shared" ca="1" si="24"/>
        <v>-0.3620397819237105</v>
      </c>
      <c r="T57" s="42">
        <f t="shared" ca="1" si="24"/>
        <v>-0.34996444907029989</v>
      </c>
      <c r="U57" s="42">
        <f t="shared" ca="1" si="24"/>
        <v>-0.29442351854616888</v>
      </c>
      <c r="V57" s="42">
        <f t="shared" ca="1" si="24"/>
        <v>-0.24186282849990856</v>
      </c>
      <c r="W57" s="42">
        <f t="shared" ca="1" si="24"/>
        <v>-0.23946583772103941</v>
      </c>
      <c r="X57" s="42">
        <f t="shared" ca="1" si="24"/>
        <v>-0.29394340866080026</v>
      </c>
      <c r="Y57" s="42">
        <f t="shared" ca="1" si="24"/>
        <v>-0.25743124472289947</v>
      </c>
      <c r="Z57" s="42">
        <f t="shared" ca="1" si="24"/>
        <v>0.11184363622769797</v>
      </c>
      <c r="AA57" s="42">
        <f t="shared" ca="1" si="24"/>
        <v>0.15906753667610066</v>
      </c>
      <c r="AB57" s="42">
        <f t="shared" ca="1" si="24"/>
        <v>7.0127568493700887E-2</v>
      </c>
      <c r="AC57" s="42">
        <f t="shared" ca="1" si="25"/>
        <v>-0.17106846657169716</v>
      </c>
      <c r="AD57" s="42">
        <f t="shared" ca="1" si="24"/>
        <v>-0.12976272049070031</v>
      </c>
      <c r="AE57" s="42">
        <f t="shared" ca="1" si="24"/>
        <v>-0.12895061728169913</v>
      </c>
      <c r="AF57" s="42">
        <f t="shared" ca="1" si="24"/>
        <v>7.1915587172979942E-3</v>
      </c>
      <c r="AG57" s="42">
        <f t="shared" ca="1" si="24"/>
        <v>-8.0035354181700311E-2</v>
      </c>
      <c r="AH57" s="42">
        <f t="shared" ca="1" si="24"/>
        <v>-0.13748543287939993</v>
      </c>
      <c r="AJ57" s="46"/>
    </row>
    <row r="58" spans="7:36">
      <c r="G58" s="43"/>
      <c r="H58" s="21" t="s">
        <v>15</v>
      </c>
      <c r="I58" s="42">
        <f t="shared" ca="1" si="23"/>
        <v>-2.7157000000079277E-4</v>
      </c>
      <c r="J58" s="42">
        <f t="shared" ca="1" si="23"/>
        <v>7.4463999999898082E-4</v>
      </c>
      <c r="K58" s="42">
        <f t="shared" ca="1" si="23"/>
        <v>8.8657999999873028E-4</v>
      </c>
      <c r="L58" s="42">
        <f t="shared" ca="1" si="23"/>
        <v>-1.1776099999999587E-3</v>
      </c>
      <c r="M58" s="42">
        <f t="shared" ca="1" si="23"/>
        <v>-0.81073793147722883</v>
      </c>
      <c r="N58" s="42">
        <f t="shared" ca="1" si="23"/>
        <v>-0.77029128214741827</v>
      </c>
      <c r="O58" s="42">
        <f t="shared" ca="1" si="23"/>
        <v>-1.1817933508013485</v>
      </c>
      <c r="P58" s="42">
        <f t="shared" ca="1" si="23"/>
        <v>-0.90704493180709866</v>
      </c>
      <c r="Q58" s="42">
        <f t="shared" ca="1" si="23"/>
        <v>-0.84032462493047022</v>
      </c>
      <c r="R58" s="42">
        <f t="shared" ca="1" si="23"/>
        <v>-0.41217825498215827</v>
      </c>
      <c r="S58" s="42">
        <f t="shared" ca="1" si="24"/>
        <v>-0.22653733087997352</v>
      </c>
      <c r="T58" s="42">
        <f t="shared" ca="1" si="24"/>
        <v>-0.17288720109075076</v>
      </c>
      <c r="U58" s="42">
        <f t="shared" ca="1" si="24"/>
        <v>1.1061831548651754E-2</v>
      </c>
      <c r="V58" s="42">
        <f t="shared" ca="1" si="24"/>
        <v>-3.9351945946164049E-2</v>
      </c>
      <c r="W58" s="42">
        <f t="shared" ca="1" si="24"/>
        <v>0.1894339247102689</v>
      </c>
      <c r="X58" s="42">
        <f t="shared" ca="1" si="24"/>
        <v>-5.2363407213397294E-2</v>
      </c>
      <c r="Y58" s="42">
        <f t="shared" ca="1" si="24"/>
        <v>-3.4472748561309344E-2</v>
      </c>
      <c r="Z58" s="42">
        <f t="shared" ca="1" si="24"/>
        <v>0.30727257115947215</v>
      </c>
      <c r="AA58" s="42">
        <f t="shared" ca="1" si="24"/>
        <v>0.65765185960806771</v>
      </c>
      <c r="AB58" s="42">
        <f t="shared" ca="1" si="24"/>
        <v>0.46005572192015459</v>
      </c>
      <c r="AC58" s="42">
        <f t="shared" ca="1" si="25"/>
        <v>0.44904313665919837</v>
      </c>
      <c r="AD58" s="42">
        <f t="shared" ca="1" si="24"/>
        <v>0.65767629349129852</v>
      </c>
      <c r="AE58" s="42">
        <f t="shared" ca="1" si="24"/>
        <v>0.47286257545955596</v>
      </c>
      <c r="AF58" s="42">
        <f t="shared" ca="1" si="24"/>
        <v>0.69801184702377761</v>
      </c>
      <c r="AG58" s="42">
        <f t="shared" ca="1" si="24"/>
        <v>0.70177158037582921</v>
      </c>
      <c r="AH58" s="42">
        <f t="shared" ca="1" si="24"/>
        <v>0.42489971881460403</v>
      </c>
      <c r="AJ58" s="46"/>
    </row>
    <row r="59" spans="7:36">
      <c r="G59" s="43"/>
      <c r="H59" s="21" t="s">
        <v>201</v>
      </c>
      <c r="I59" s="42">
        <f t="shared" ca="1" si="23"/>
        <v>3.0990159999788601E-6</v>
      </c>
      <c r="J59" s="42">
        <f t="shared" ca="1" si="23"/>
        <v>4.9564745999998645E-4</v>
      </c>
      <c r="K59" s="42">
        <f t="shared" ca="1" si="23"/>
        <v>2.4280729999999552E-4</v>
      </c>
      <c r="L59" s="42">
        <f t="shared" ca="1" si="23"/>
        <v>1.1190083200001198E-3</v>
      </c>
      <c r="M59" s="42">
        <f t="shared" ca="1" si="23"/>
        <v>3.2292260000019725E-5</v>
      </c>
      <c r="N59" s="42">
        <f t="shared" ca="1" si="23"/>
        <v>3.8580325999998024E-3</v>
      </c>
      <c r="O59" s="42">
        <f t="shared" ca="1" si="23"/>
        <v>2.6835094399999945E-3</v>
      </c>
      <c r="P59" s="42">
        <f t="shared" ca="1" si="23"/>
        <v>6.6935655399998949E-3</v>
      </c>
      <c r="Q59" s="42">
        <f t="shared" ca="1" si="23"/>
        <v>6.7733030999997937E-3</v>
      </c>
      <c r="R59" s="42">
        <f t="shared" ca="1" si="23"/>
        <v>6.7564991699999265E-3</v>
      </c>
      <c r="S59" s="42">
        <f t="shared" ca="1" si="24"/>
        <v>-9.9484700000857624E-5</v>
      </c>
      <c r="T59" s="42">
        <f t="shared" ca="1" si="24"/>
        <v>8.6929032000009551E-3</v>
      </c>
      <c r="U59" s="42">
        <f t="shared" ca="1" si="24"/>
        <v>1.367050659999893E-2</v>
      </c>
      <c r="V59" s="42">
        <f t="shared" ca="1" si="24"/>
        <v>2.2147054499999968E-2</v>
      </c>
      <c r="W59" s="42">
        <f t="shared" ca="1" si="24"/>
        <v>2.3614273500000081E-2</v>
      </c>
      <c r="X59" s="42">
        <f t="shared" ca="1" si="24"/>
        <v>2.1038241700000754E-2</v>
      </c>
      <c r="Y59" s="42">
        <f t="shared" ca="1" si="24"/>
        <v>1.3694968999998764E-2</v>
      </c>
      <c r="Z59" s="42">
        <f t="shared" ca="1" si="24"/>
        <v>3.2444985000008729E-3</v>
      </c>
      <c r="AA59" s="42">
        <f t="shared" ca="1" si="24"/>
        <v>2.3031534999999621E-2</v>
      </c>
      <c r="AB59" s="42">
        <f t="shared" ca="1" si="24"/>
        <v>5.8474776000007299E-3</v>
      </c>
      <c r="AC59" s="42">
        <f t="shared" ca="1" si="25"/>
        <v>2.9541497499999878E-2</v>
      </c>
      <c r="AD59" s="42">
        <f t="shared" ca="1" si="24"/>
        <v>4.4133303599999632E-2</v>
      </c>
      <c r="AE59" s="42">
        <f t="shared" ca="1" si="24"/>
        <v>4.2531292600001054E-2</v>
      </c>
      <c r="AF59" s="42">
        <f t="shared" ca="1" si="24"/>
        <v>6.1337792500001341E-2</v>
      </c>
      <c r="AG59" s="42">
        <f t="shared" ca="1" si="24"/>
        <v>4.8411793000001126E-2</v>
      </c>
      <c r="AH59" s="42">
        <f t="shared" ca="1" si="24"/>
        <v>6.0463431999999553E-2</v>
      </c>
      <c r="AJ59" s="46"/>
    </row>
    <row r="60" spans="7:36">
      <c r="G60" s="43"/>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J60" s="46"/>
    </row>
    <row r="61" spans="7:36">
      <c r="G61"/>
      <c r="H61" s="21" t="s">
        <v>94</v>
      </c>
      <c r="I61" s="42">
        <f t="shared" ref="I61:R63" ca="1" si="26">(-SUMIFS(OFFSET(INDIRECT("'"&amp;$E$1 &amp; "_Generation'!C:C"), 0, I$1), INDIRECT("'"&amp;$E$1 &amp; "_Generation'!B:B"),$H61, INDIRECT("'"&amp;$E$1 &amp; "_Generation'!A:A"),$B$45) + SUMIFS(OFFSET(INDIRECT("'"&amp;$C$1 &amp; "_Generation'!C:C"), 0, I$1), INDIRECT("'"&amp;$C$1 &amp; "_Generation'!B:B"),$H61, INDIRECT("'"&amp;$C$1 &amp; "_Generation'!A:A"),$B$45)) / 1000</f>
        <v>-8.2716660000016875E-4</v>
      </c>
      <c r="J61" s="42">
        <f t="shared" ca="1" si="26"/>
        <v>-2.5547573058611306E-3</v>
      </c>
      <c r="K61" s="42">
        <f t="shared" ca="1" si="26"/>
        <v>7.8067275453940963E-4</v>
      </c>
      <c r="L61" s="42">
        <f t="shared" ca="1" si="26"/>
        <v>-0.2340798269954098</v>
      </c>
      <c r="M61" s="42">
        <f t="shared" ca="1" si="26"/>
        <v>-0.13076428306033858</v>
      </c>
      <c r="N61" s="42">
        <f t="shared" ca="1" si="26"/>
        <v>7.4163575698989917E-2</v>
      </c>
      <c r="O61" s="42">
        <f t="shared" ca="1" si="26"/>
        <v>7.4128135569169445E-2</v>
      </c>
      <c r="P61" s="42">
        <f t="shared" ca="1" si="26"/>
        <v>0.10689210042027934</v>
      </c>
      <c r="Q61" s="42">
        <f t="shared" ca="1" si="26"/>
        <v>0.10034734236045005</v>
      </c>
      <c r="R61" s="42">
        <f t="shared" ca="1" si="26"/>
        <v>0.1400587289107425</v>
      </c>
      <c r="S61" s="42">
        <f t="shared" ref="S61:AH63" ca="1" si="27">(-SUMIFS(OFFSET(INDIRECT("'"&amp;$E$1 &amp; "_Generation'!C:C"), 0, S$1), INDIRECT("'"&amp;$E$1 &amp; "_Generation'!B:B"),$H61, INDIRECT("'"&amp;$E$1 &amp; "_Generation'!A:A"),$B$45) + SUMIFS(OFFSET(INDIRECT("'"&amp;$C$1 &amp; "_Generation'!C:C"), 0, S$1), INDIRECT("'"&amp;$C$1 &amp; "_Generation'!B:B"),$H61, INDIRECT("'"&amp;$C$1 &amp; "_Generation'!A:A"),$B$45)) / 1000</f>
        <v>-0.43080741951444995</v>
      </c>
      <c r="T61" s="42">
        <f t="shared" ca="1" si="27"/>
        <v>-0.41707183206611897</v>
      </c>
      <c r="U61" s="42">
        <f t="shared" ca="1" si="27"/>
        <v>-0.35028704548743916</v>
      </c>
      <c r="V61" s="42">
        <f t="shared" ca="1" si="27"/>
        <v>-0.28774399228355058</v>
      </c>
      <c r="W61" s="42">
        <f t="shared" ca="1" si="27"/>
        <v>-0.28619883698030024</v>
      </c>
      <c r="X61" s="42">
        <f t="shared" ca="1" si="27"/>
        <v>-0.34823485535250032</v>
      </c>
      <c r="Y61" s="42">
        <f t="shared" ca="1" si="27"/>
        <v>-0.30799592343400128</v>
      </c>
      <c r="Z61" s="42">
        <f t="shared" ca="1" si="27"/>
        <v>0.13053525250419898</v>
      </c>
      <c r="AA61" s="42">
        <f t="shared" ca="1" si="27"/>
        <v>0.18287536972860108</v>
      </c>
      <c r="AB61" s="42">
        <f t="shared" ca="1" si="27"/>
        <v>8.1360342553009099E-2</v>
      </c>
      <c r="AC61" s="42">
        <f t="shared" ref="AC61:AC63" ca="1" si="28">(-SUMIFS(OFFSET(INDIRECT("'"&amp;$E$1 &amp; "_Generation'!C:C"), 0, AC$1), INDIRECT("'"&amp;$E$1 &amp; "_Generation'!B:B"),$H61, INDIRECT("'"&amp;$E$1 &amp; "_Generation'!A:A"),$B$45) + SUMIFS(OFFSET(INDIRECT("'"&amp;$C$1 &amp; "_Generation'!C:C"), 0, AC$1), INDIRECT("'"&amp;$C$1 &amp; "_Generation'!B:B"),$H61, INDIRECT("'"&amp;$C$1 &amp; "_Generation'!A:A"),$B$45)) / 1000</f>
        <v>-0.2092457059842909</v>
      </c>
      <c r="AD61" s="42">
        <f t="shared" ca="1" si="27"/>
        <v>-0.16061442870640166</v>
      </c>
      <c r="AE61" s="42">
        <f t="shared" ca="1" si="27"/>
        <v>-0.1558606426132037</v>
      </c>
      <c r="AF61" s="42">
        <f t="shared" ca="1" si="27"/>
        <v>2.8030717735009602E-3</v>
      </c>
      <c r="AG61" s="42">
        <f t="shared" ca="1" si="27"/>
        <v>-9.8068912915900905E-2</v>
      </c>
      <c r="AH61" s="42">
        <f t="shared" ca="1" si="27"/>
        <v>-0.16801134458730121</v>
      </c>
      <c r="AJ61" s="46"/>
    </row>
    <row r="62" spans="7:36">
      <c r="G62"/>
      <c r="H62" s="21" t="s">
        <v>14</v>
      </c>
      <c r="I62" s="42">
        <f t="shared" ca="1" si="26"/>
        <v>-2.8730000001360167E-5</v>
      </c>
      <c r="J62" s="42">
        <f t="shared" ca="1" si="26"/>
        <v>1.4861399999999776E-3</v>
      </c>
      <c r="K62" s="42">
        <f t="shared" ca="1" si="26"/>
        <v>7.0299199999999474E-3</v>
      </c>
      <c r="L62" s="42">
        <f t="shared" ca="1" si="26"/>
        <v>4.9496399999998178E-3</v>
      </c>
      <c r="M62" s="42">
        <f t="shared" ca="1" si="26"/>
        <v>-1.0876451808401089</v>
      </c>
      <c r="N62" s="42">
        <f t="shared" ca="1" si="26"/>
        <v>-0.98145694243576875</v>
      </c>
      <c r="O62" s="42">
        <f t="shared" ca="1" si="26"/>
        <v>-1.5648472616854596</v>
      </c>
      <c r="P62" s="42">
        <f t="shared" ca="1" si="26"/>
        <v>-1.2707069829556421</v>
      </c>
      <c r="Q62" s="42">
        <f t="shared" ca="1" si="26"/>
        <v>-1.2118840484788489</v>
      </c>
      <c r="R62" s="42">
        <f t="shared" ca="1" si="26"/>
        <v>-0.46321962079043077</v>
      </c>
      <c r="S62" s="42">
        <f t="shared" ca="1" si="27"/>
        <v>-0.27018019445279423</v>
      </c>
      <c r="T62" s="42">
        <f t="shared" ca="1" si="27"/>
        <v>-0.19081066242510497</v>
      </c>
      <c r="U62" s="42">
        <f t="shared" ca="1" si="27"/>
        <v>-4.7191930342596602E-3</v>
      </c>
      <c r="V62" s="42">
        <f t="shared" ca="1" si="27"/>
        <v>-7.4077780343537597E-2</v>
      </c>
      <c r="W62" s="42">
        <f t="shared" ca="1" si="27"/>
        <v>0.19216754599091654</v>
      </c>
      <c r="X62" s="42">
        <f t="shared" ca="1" si="27"/>
        <v>2.9113686264827265E-3</v>
      </c>
      <c r="Y62" s="42">
        <f t="shared" ca="1" si="27"/>
        <v>-6.5730655640680202E-2</v>
      </c>
      <c r="Z62" s="42">
        <f t="shared" ca="1" si="27"/>
        <v>0.40489433074793851</v>
      </c>
      <c r="AA62" s="42">
        <f t="shared" ca="1" si="27"/>
        <v>0.90793110018303924</v>
      </c>
      <c r="AB62" s="42">
        <f t="shared" ca="1" si="27"/>
        <v>0.56787948048530601</v>
      </c>
      <c r="AC62" s="42">
        <f t="shared" ca="1" si="28"/>
        <v>0.58610930427188945</v>
      </c>
      <c r="AD62" s="42">
        <f t="shared" ca="1" si="27"/>
        <v>0.90419485023110246</v>
      </c>
      <c r="AE62" s="42">
        <f t="shared" ca="1" si="27"/>
        <v>0.63357215656550037</v>
      </c>
      <c r="AF62" s="42">
        <f t="shared" ca="1" si="27"/>
        <v>0.9707563641941015</v>
      </c>
      <c r="AG62" s="42">
        <f t="shared" ca="1" si="27"/>
        <v>0.94079980395960228</v>
      </c>
      <c r="AH62" s="42">
        <f t="shared" ca="1" si="27"/>
        <v>0.56127751037020057</v>
      </c>
      <c r="AJ62" s="46"/>
    </row>
    <row r="63" spans="7:36">
      <c r="H63" s="21" t="s">
        <v>202</v>
      </c>
      <c r="I63" s="42">
        <f t="shared" ca="1" si="26"/>
        <v>3.149964999892063E-6</v>
      </c>
      <c r="J63" s="42">
        <f t="shared" ca="1" si="26"/>
        <v>5.8323475999979733E-4</v>
      </c>
      <c r="K63" s="42">
        <f t="shared" ca="1" si="26"/>
        <v>2.8564964000003101E-4</v>
      </c>
      <c r="L63" s="42">
        <f t="shared" ca="1" si="26"/>
        <v>1.3169325999998875E-3</v>
      </c>
      <c r="M63" s="42">
        <f t="shared" ca="1" si="26"/>
        <v>8.7288000000000917E-6</v>
      </c>
      <c r="N63" s="42">
        <f t="shared" ca="1" si="26"/>
        <v>4.5670746999998922E-3</v>
      </c>
      <c r="O63" s="42">
        <f t="shared" ca="1" si="26"/>
        <v>3.0795548140000618E-3</v>
      </c>
      <c r="P63" s="42">
        <f t="shared" ca="1" si="26"/>
        <v>7.9489185499999164E-3</v>
      </c>
      <c r="Q63" s="42">
        <f t="shared" ca="1" si="26"/>
        <v>7.5885745000000499E-3</v>
      </c>
      <c r="R63" s="42">
        <f t="shared" ca="1" si="26"/>
        <v>8.5775752000000691E-3</v>
      </c>
      <c r="S63" s="42">
        <f t="shared" ca="1" si="27"/>
        <v>-1.8235970000000633E-4</v>
      </c>
      <c r="T63" s="42">
        <f t="shared" ca="1" si="27"/>
        <v>1.0059119099999179E-2</v>
      </c>
      <c r="U63" s="42">
        <f t="shared" ca="1" si="27"/>
        <v>1.6028725400000211E-2</v>
      </c>
      <c r="V63" s="42">
        <f t="shared" ca="1" si="27"/>
        <v>2.6077792399999907E-2</v>
      </c>
      <c r="W63" s="42">
        <f t="shared" ca="1" si="27"/>
        <v>2.7618310000000975E-2</v>
      </c>
      <c r="X63" s="42">
        <f t="shared" ca="1" si="27"/>
        <v>2.493456819999915E-2</v>
      </c>
      <c r="Y63" s="42">
        <f t="shared" ca="1" si="27"/>
        <v>1.6140956999999616E-2</v>
      </c>
      <c r="Z63" s="42">
        <f t="shared" ca="1" si="27"/>
        <v>3.7573420999992778E-3</v>
      </c>
      <c r="AA63" s="42">
        <f t="shared" ca="1" si="27"/>
        <v>2.6793224699997609E-2</v>
      </c>
      <c r="AB63" s="42">
        <f t="shared" ca="1" si="27"/>
        <v>7.651172999998835E-3</v>
      </c>
      <c r="AC63" s="42">
        <f t="shared" ca="1" si="28"/>
        <v>3.4315938999998706E-2</v>
      </c>
      <c r="AD63" s="42">
        <f t="shared" ca="1" si="27"/>
        <v>5.1959596000001058E-2</v>
      </c>
      <c r="AE63" s="42">
        <f t="shared" ca="1" si="27"/>
        <v>4.9854462300000707E-2</v>
      </c>
      <c r="AF63" s="42">
        <f t="shared" ca="1" si="27"/>
        <v>7.2317855000001152E-2</v>
      </c>
      <c r="AG63" s="42">
        <f t="shared" ca="1" si="27"/>
        <v>5.7001965999989808E-2</v>
      </c>
      <c r="AH63" s="42">
        <f t="shared" ca="1" si="27"/>
        <v>7.1075341999999181E-2</v>
      </c>
      <c r="AJ63" s="46"/>
    </row>
    <row r="64" spans="7:36">
      <c r="AJ64" s="46"/>
    </row>
    <row r="65" spans="1:36">
      <c r="H65" s="25" t="s">
        <v>98</v>
      </c>
      <c r="I65" s="25"/>
      <c r="AJ65" s="46"/>
    </row>
    <row r="66" spans="1:36">
      <c r="AJ66" s="46"/>
    </row>
    <row r="67" spans="1:36" ht="23.25">
      <c r="A67" s="17" t="str">
        <f>B68&amp;" capacity difference by year"</f>
        <v>North West Tasmania capacity difference by year</v>
      </c>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J67" s="46" t="s">
        <v>139</v>
      </c>
    </row>
    <row r="68" spans="1:36">
      <c r="A68" s="19" t="s">
        <v>195</v>
      </c>
      <c r="B68" s="45" t="s">
        <v>171</v>
      </c>
      <c r="AJ68" s="46" t="s">
        <v>140</v>
      </c>
    </row>
    <row r="69" spans="1:36">
      <c r="AJ69" s="46" t="s">
        <v>141</v>
      </c>
    </row>
    <row r="70" spans="1:36">
      <c r="H70" s="43" t="s">
        <v>193</v>
      </c>
      <c r="I70" s="8" t="str">
        <f>I$6</f>
        <v>2024-25</v>
      </c>
      <c r="J70" s="8" t="str">
        <f t="shared" ref="J70:AH70" si="29">J$6</f>
        <v>2025-26</v>
      </c>
      <c r="K70" s="8" t="str">
        <f t="shared" si="29"/>
        <v>2026-27</v>
      </c>
      <c r="L70" s="8" t="str">
        <f t="shared" si="29"/>
        <v>2027-28</v>
      </c>
      <c r="M70" s="8" t="str">
        <f t="shared" si="29"/>
        <v>2028-29</v>
      </c>
      <c r="N70" s="8" t="str">
        <f t="shared" si="29"/>
        <v>2029-30</v>
      </c>
      <c r="O70" s="8" t="str">
        <f t="shared" si="29"/>
        <v>2030-31</v>
      </c>
      <c r="P70" s="8" t="str">
        <f t="shared" si="29"/>
        <v>2031-32</v>
      </c>
      <c r="Q70" s="8" t="str">
        <f t="shared" si="29"/>
        <v>2032-33</v>
      </c>
      <c r="R70" s="8" t="str">
        <f t="shared" si="29"/>
        <v>2033-34</v>
      </c>
      <c r="S70" s="8" t="str">
        <f t="shared" si="29"/>
        <v>2034-35</v>
      </c>
      <c r="T70" s="8" t="str">
        <f t="shared" si="29"/>
        <v>2035-36</v>
      </c>
      <c r="U70" s="8" t="str">
        <f t="shared" si="29"/>
        <v>2036-37</v>
      </c>
      <c r="V70" s="8" t="str">
        <f t="shared" si="29"/>
        <v>2037-38</v>
      </c>
      <c r="W70" s="8" t="str">
        <f t="shared" si="29"/>
        <v>2038-39</v>
      </c>
      <c r="X70" s="8" t="str">
        <f t="shared" si="29"/>
        <v>2039-40</v>
      </c>
      <c r="Y70" s="8" t="str">
        <f t="shared" si="29"/>
        <v>2040-41</v>
      </c>
      <c r="Z70" s="8" t="str">
        <f t="shared" si="29"/>
        <v>2041-42</v>
      </c>
      <c r="AA70" s="8" t="str">
        <f t="shared" si="29"/>
        <v>2042-43</v>
      </c>
      <c r="AB70" s="8" t="str">
        <f t="shared" si="29"/>
        <v>2043-44</v>
      </c>
      <c r="AC70" s="8" t="str">
        <f t="shared" si="29"/>
        <v>2044-45</v>
      </c>
      <c r="AD70" s="8" t="str">
        <f t="shared" si="29"/>
        <v>2045-46</v>
      </c>
      <c r="AE70" s="8" t="str">
        <f t="shared" si="29"/>
        <v>2046-47</v>
      </c>
      <c r="AF70" s="8" t="str">
        <f t="shared" si="29"/>
        <v>2047-48</v>
      </c>
      <c r="AG70" s="8" t="str">
        <f t="shared" si="29"/>
        <v>2048-49</v>
      </c>
      <c r="AH70" s="8" t="str">
        <f t="shared" si="29"/>
        <v>2049-50</v>
      </c>
      <c r="AJ70" s="46" t="s">
        <v>142</v>
      </c>
    </row>
    <row r="71" spans="1:36">
      <c r="H71" s="21" t="s">
        <v>8</v>
      </c>
      <c r="I71" s="42">
        <f ca="1">_xlfn.IFNA(INDEX(INDIRECT("'"&amp;$C$1 &amp; "_REZ Capacity'!$E$6:$AD$40"), MATCH($B$68, INDIRECT("'"&amp;$C$1 &amp; "_REZ Capacity'!$C$6:$C$40"),0),MATCH(I$70, INDIRECT("'"&amp;$C$1 &amp; "_REZ Capacity'!$E$5:$AD$5"),0))-INDEX(INDIRECT("'"&amp;$E$1 &amp; "_REZ Capacity'!$E$6:$AD$40"), MATCH($B$68, INDIRECT("'"&amp;$E$1 &amp; "_REZ Capacity'!$C$6:$C$40"),0),MATCH(I$70, INDIRECT("'"&amp;$E$1 &amp; "_REZ Capacity'!$E$5:$AD$5"),0)),0)</f>
        <v>0</v>
      </c>
      <c r="J71" s="42">
        <f t="shared" ref="J71:AH71" ca="1" si="30">_xlfn.IFNA(INDEX(INDIRECT("'"&amp;$C$1 &amp; "_REZ Capacity'!$E$6:$AD$40"), MATCH($B$68, INDIRECT("'"&amp;$C$1 &amp; "_REZ Capacity'!$C$6:$C$40"),0),MATCH(J$70, INDIRECT("'"&amp;$C$1 &amp; "_REZ Capacity'!$E$5:$AD$5"),0))-INDEX(INDIRECT("'"&amp;$E$1 &amp; "_REZ Capacity'!$E$6:$AD$40"), MATCH($B$68, INDIRECT("'"&amp;$E$1 &amp; "_REZ Capacity'!$C$6:$C$40"),0),MATCH(J$70, INDIRECT("'"&amp;$E$1 &amp; "_REZ Capacity'!$E$5:$AD$5"),0)),0)</f>
        <v>0</v>
      </c>
      <c r="K71" s="42">
        <f t="shared" ca="1" si="30"/>
        <v>0</v>
      </c>
      <c r="L71" s="42">
        <f t="shared" ca="1" si="30"/>
        <v>0</v>
      </c>
      <c r="M71" s="42">
        <f t="shared" ca="1" si="30"/>
        <v>-2.8025699999999903E-6</v>
      </c>
      <c r="N71" s="42">
        <f t="shared" ca="1" si="30"/>
        <v>-2.8700399999990046E-6</v>
      </c>
      <c r="O71" s="42">
        <f t="shared" ca="1" si="30"/>
        <v>-7.2735999999999976E-6</v>
      </c>
      <c r="P71" s="42">
        <f t="shared" ca="1" si="30"/>
        <v>-1.6774489999999993E-5</v>
      </c>
      <c r="Q71" s="42">
        <f t="shared" ca="1" si="30"/>
        <v>-3.6355329999999996E-5</v>
      </c>
      <c r="R71" s="42">
        <f t="shared" ca="1" si="30"/>
        <v>-2.2951749999999989E-5</v>
      </c>
      <c r="S71" s="42">
        <f t="shared" ca="1" si="30"/>
        <v>-2.4957800000000014E-5</v>
      </c>
      <c r="T71" s="42">
        <f t="shared" ca="1" si="30"/>
        <v>-2.5140510000000015E-5</v>
      </c>
      <c r="U71" s="42">
        <f t="shared" ca="1" si="30"/>
        <v>-2.6565729999999997E-5</v>
      </c>
      <c r="V71" s="42">
        <f t="shared" ca="1" si="30"/>
        <v>-3.5947690000000997E-5</v>
      </c>
      <c r="W71" s="42">
        <f t="shared" ca="1" si="30"/>
        <v>-3.7585330000000985E-5</v>
      </c>
      <c r="X71" s="42">
        <f t="shared" ca="1" si="30"/>
        <v>-7.0783900000000025E-5</v>
      </c>
      <c r="Y71" s="42">
        <f t="shared" ca="1" si="30"/>
        <v>-7.0733199999999975E-5</v>
      </c>
      <c r="Z71" s="42">
        <f t="shared" ca="1" si="30"/>
        <v>-7.0469400000000007E-5</v>
      </c>
      <c r="AA71" s="42">
        <f t="shared" ca="1" si="30"/>
        <v>-7.0369499999999984E-5</v>
      </c>
      <c r="AB71" s="42">
        <f t="shared" ca="1" si="30"/>
        <v>-7.03130000000011E-5</v>
      </c>
      <c r="AC71" s="42">
        <f t="shared" ca="1" si="30"/>
        <v>-7.0263050000000005E-5</v>
      </c>
      <c r="AD71" s="42">
        <f t="shared" ca="1" si="30"/>
        <v>-7.0233759999998972E-5</v>
      </c>
      <c r="AE71" s="42">
        <f t="shared" ca="1" si="30"/>
        <v>-7.0188189999998915E-5</v>
      </c>
      <c r="AF71" s="42">
        <f t="shared" ca="1" si="30"/>
        <v>-7.0346400000000022E-5</v>
      </c>
      <c r="AG71" s="42">
        <f t="shared" ca="1" si="30"/>
        <v>-7.0309369999999993E-5</v>
      </c>
      <c r="AH71" s="42">
        <f t="shared" ca="1" si="30"/>
        <v>-7.047434E-5</v>
      </c>
      <c r="AJ71" s="46" t="s">
        <v>143</v>
      </c>
    </row>
    <row r="72" spans="1:36">
      <c r="H72" s="21" t="s">
        <v>9</v>
      </c>
      <c r="I72" s="42">
        <f ca="1">_xlfn.IFNA(INDEX(INDIRECT("'"&amp;$C$1 &amp; "_REZ Capacity'!$E$43:$AD$77"), MATCH($B$68, INDIRECT("'"&amp;$C$1 &amp; "_REZ Capacity'!$C$43:$C$77"),0),MATCH(I$70, INDIRECT("'"&amp;$C$1 &amp; "_REZ Capacity'!$E$5:$AD$5"),0))-INDEX(INDIRECT("'"&amp;$E$1 &amp; "_REZ Capacity'!$E$43:$AD$77"), MATCH($B$68, INDIRECT("'"&amp;$E$1 &amp; "_REZ Capacity'!$C$43:$C$77"),0),MATCH(I$70, INDIRECT("'"&amp;$E$1 &amp; "_REZ Capacity'!$E$5:$AD$5"),0)),0)</f>
        <v>0</v>
      </c>
      <c r="J72" s="42">
        <f t="shared" ref="J72:AH72" ca="1" si="31">_xlfn.IFNA(INDEX(INDIRECT("'"&amp;$C$1 &amp; "_REZ Capacity'!$E$43:$AD$77"), MATCH($B$68, INDIRECT("'"&amp;$C$1 &amp; "_REZ Capacity'!$C$43:$C$77"),0),MATCH(J$70, INDIRECT("'"&amp;$C$1 &amp; "_REZ Capacity'!$E$5:$AD$5"),0))-INDEX(INDIRECT("'"&amp;$E$1 &amp; "_REZ Capacity'!$E$43:$AD$77"), MATCH($B$68, INDIRECT("'"&amp;$E$1 &amp; "_REZ Capacity'!$C$43:$C$77"),0),MATCH(J$70, INDIRECT("'"&amp;$E$1 &amp; "_REZ Capacity'!$E$5:$AD$5"),0)),0)</f>
        <v>0</v>
      </c>
      <c r="K72" s="42">
        <f t="shared" ca="1" si="31"/>
        <v>-6.9064099932347744E-6</v>
      </c>
      <c r="L72" s="42">
        <f t="shared" ca="1" si="31"/>
        <v>-1.8684000053781347E-6</v>
      </c>
      <c r="M72" s="42">
        <f t="shared" ca="1" si="31"/>
        <v>6.4370989974804615E-5</v>
      </c>
      <c r="N72" s="42">
        <f t="shared" ca="1" si="31"/>
        <v>149.08847149022995</v>
      </c>
      <c r="O72" s="42">
        <f t="shared" ca="1" si="31"/>
        <v>223.33894939805995</v>
      </c>
      <c r="P72" s="42">
        <f t="shared" ca="1" si="31"/>
        <v>348.81391180116998</v>
      </c>
      <c r="Q72" s="42">
        <f t="shared" ca="1" si="31"/>
        <v>474.28826435790006</v>
      </c>
      <c r="R72" s="42">
        <f t="shared" ca="1" si="31"/>
        <v>599.7631086215199</v>
      </c>
      <c r="S72" s="42">
        <f t="shared" ca="1" si="31"/>
        <v>599.76168020697003</v>
      </c>
      <c r="T72" s="42">
        <f t="shared" ca="1" si="31"/>
        <v>697.31146335736003</v>
      </c>
      <c r="U72" s="42">
        <f t="shared" ca="1" si="31"/>
        <v>697.31138481419998</v>
      </c>
      <c r="V72" s="42">
        <f t="shared" ca="1" si="31"/>
        <v>738.18771090457903</v>
      </c>
      <c r="W72" s="42">
        <f t="shared" ca="1" si="31"/>
        <v>863.66257019241982</v>
      </c>
      <c r="X72" s="42">
        <f t="shared" ca="1" si="31"/>
        <v>989.13664454839989</v>
      </c>
      <c r="Y72" s="42">
        <f t="shared" ca="1" si="31"/>
        <v>989.13664437275997</v>
      </c>
      <c r="Z72" s="42">
        <f t="shared" ca="1" si="31"/>
        <v>989.13664419041993</v>
      </c>
      <c r="AA72" s="42">
        <f t="shared" ca="1" si="31"/>
        <v>989.13664396809986</v>
      </c>
      <c r="AB72" s="42">
        <f t="shared" ca="1" si="31"/>
        <v>989.13664376190002</v>
      </c>
      <c r="AC72" s="42">
        <f t="shared" ca="1" si="31"/>
        <v>989.13664359105996</v>
      </c>
      <c r="AD72" s="42">
        <f t="shared" ca="1" si="31"/>
        <v>989.13664347010001</v>
      </c>
      <c r="AE72" s="42">
        <f t="shared" ca="1" si="31"/>
        <v>989.13664339915988</v>
      </c>
      <c r="AF72" s="42">
        <f t="shared" ca="1" si="31"/>
        <v>989.13664311033995</v>
      </c>
      <c r="AG72" s="42">
        <f t="shared" ca="1" si="31"/>
        <v>989.1366425732499</v>
      </c>
      <c r="AH72" s="42">
        <f t="shared" ca="1" si="31"/>
        <v>989.13664208434989</v>
      </c>
      <c r="AJ72" s="46" t="s">
        <v>144</v>
      </c>
    </row>
    <row r="73" spans="1:36">
      <c r="H73" s="21" t="s">
        <v>194</v>
      </c>
      <c r="I73" s="42">
        <f ca="1">_xlfn.IFNA(INDEX(INDIRECT("'"&amp;$C$1 &amp; "_REZ Capacity'!$E$80:$AD$85"), MATCH($B$68, INDIRECT("'"&amp;$C$1 &amp; "_REZ Capacity'!$C$80:$C$85"),0),MATCH(I$70, INDIRECT("'"&amp;$C$1 &amp; "_REZ Capacity'!$E$5:$AD$5"),0))-INDEX(INDIRECT("'"&amp;$E$1 &amp; "_REZ Capacity'!$E$80:$AD$85"), MATCH($B$68, INDIRECT("'"&amp;$E$1 &amp; "_REZ Capacity'!$C$80:$C$85"),0),MATCH(I$70, INDIRECT("'"&amp;$E$1 &amp; "_REZ Capacity'!$E$5:$AD$5"),0)),0)</f>
        <v>0</v>
      </c>
      <c r="J73" s="42">
        <f t="shared" ref="J73:AH73" ca="1" si="32">_xlfn.IFNA(INDEX(INDIRECT("'"&amp;$C$1 &amp; "_REZ Capacity'!$E$80:$AD$85"), MATCH($B$68, INDIRECT("'"&amp;$C$1 &amp; "_REZ Capacity'!$C$80:$C$85"),0),MATCH(J$70, INDIRECT("'"&amp;$C$1 &amp; "_REZ Capacity'!$E$5:$AD$5"),0))-INDEX(INDIRECT("'"&amp;$E$1 &amp; "_REZ Capacity'!$E$80:$AD$85"), MATCH($B$68, INDIRECT("'"&amp;$E$1 &amp; "_REZ Capacity'!$C$80:$C$85"),0),MATCH(J$70, INDIRECT("'"&amp;$E$1 &amp; "_REZ Capacity'!$E$5:$AD$5"),0)),0)</f>
        <v>0</v>
      </c>
      <c r="K73" s="42">
        <f t="shared" ca="1" si="32"/>
        <v>0</v>
      </c>
      <c r="L73" s="42">
        <f t="shared" ca="1" si="32"/>
        <v>0</v>
      </c>
      <c r="M73" s="42">
        <f t="shared" ca="1" si="32"/>
        <v>0</v>
      </c>
      <c r="N73" s="42">
        <f t="shared" ca="1" si="32"/>
        <v>0</v>
      </c>
      <c r="O73" s="42">
        <f t="shared" ca="1" si="32"/>
        <v>0</v>
      </c>
      <c r="P73" s="42">
        <f t="shared" ca="1" si="32"/>
        <v>0</v>
      </c>
      <c r="Q73" s="42">
        <f t="shared" ca="1" si="32"/>
        <v>0</v>
      </c>
      <c r="R73" s="42">
        <f t="shared" ca="1" si="32"/>
        <v>0</v>
      </c>
      <c r="S73" s="42">
        <f t="shared" ca="1" si="32"/>
        <v>0</v>
      </c>
      <c r="T73" s="42">
        <f t="shared" ca="1" si="32"/>
        <v>0</v>
      </c>
      <c r="U73" s="42">
        <f t="shared" ca="1" si="32"/>
        <v>0</v>
      </c>
      <c r="V73" s="42">
        <f t="shared" ca="1" si="32"/>
        <v>0</v>
      </c>
      <c r="W73" s="42">
        <f t="shared" ca="1" si="32"/>
        <v>0</v>
      </c>
      <c r="X73" s="42">
        <f t="shared" ca="1" si="32"/>
        <v>0</v>
      </c>
      <c r="Y73" s="42">
        <f t="shared" ca="1" si="32"/>
        <v>0</v>
      </c>
      <c r="Z73" s="42">
        <f t="shared" ca="1" si="32"/>
        <v>0</v>
      </c>
      <c r="AA73" s="42">
        <f t="shared" ca="1" si="32"/>
        <v>0</v>
      </c>
      <c r="AB73" s="42">
        <f t="shared" ca="1" si="32"/>
        <v>0</v>
      </c>
      <c r="AC73" s="42">
        <f t="shared" ca="1" si="32"/>
        <v>0</v>
      </c>
      <c r="AD73" s="42">
        <f t="shared" ca="1" si="32"/>
        <v>0</v>
      </c>
      <c r="AE73" s="42">
        <f t="shared" ca="1" si="32"/>
        <v>0</v>
      </c>
      <c r="AF73" s="42">
        <f t="shared" ca="1" si="32"/>
        <v>0</v>
      </c>
      <c r="AG73" s="42">
        <f t="shared" ca="1" si="32"/>
        <v>0</v>
      </c>
      <c r="AH73" s="42">
        <f t="shared" ca="1" si="32"/>
        <v>0</v>
      </c>
      <c r="AJ73" s="46" t="s">
        <v>145</v>
      </c>
    </row>
    <row r="74" spans="1:36">
      <c r="AJ74" s="46" t="s">
        <v>30</v>
      </c>
    </row>
    <row r="75" spans="1:36">
      <c r="AJ75" s="46" t="s">
        <v>146</v>
      </c>
    </row>
    <row r="76" spans="1:36">
      <c r="AJ76" s="46" t="s">
        <v>147</v>
      </c>
    </row>
    <row r="77" spans="1:36">
      <c r="AJ77" s="46" t="s">
        <v>148</v>
      </c>
    </row>
    <row r="78" spans="1:36">
      <c r="AJ78" s="46" t="s">
        <v>149</v>
      </c>
    </row>
    <row r="79" spans="1:36">
      <c r="AJ79" s="46" t="s">
        <v>150</v>
      </c>
    </row>
    <row r="80" spans="1:36">
      <c r="AJ80" s="46" t="s">
        <v>151</v>
      </c>
    </row>
    <row r="81" spans="1:36">
      <c r="AJ81" s="46" t="s">
        <v>152</v>
      </c>
    </row>
    <row r="82" spans="1:36">
      <c r="AJ82" s="46" t="s">
        <v>153</v>
      </c>
    </row>
    <row r="83" spans="1:36">
      <c r="AJ83" s="46" t="s">
        <v>154</v>
      </c>
    </row>
    <row r="84" spans="1:36">
      <c r="AJ84" s="46" t="s">
        <v>155</v>
      </c>
    </row>
    <row r="85" spans="1:36">
      <c r="AJ85" s="46" t="s">
        <v>156</v>
      </c>
    </row>
    <row r="86" spans="1:36" ht="23.25">
      <c r="A86" s="17" t="str">
        <f>B87&amp;" generation difference by year"</f>
        <v>North West Tasmania generation difference by year</v>
      </c>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J86" s="46" t="s">
        <v>157</v>
      </c>
    </row>
    <row r="87" spans="1:36">
      <c r="A87" s="19" t="s">
        <v>195</v>
      </c>
      <c r="B87" s="45" t="s">
        <v>171</v>
      </c>
      <c r="AJ87" s="46" t="s">
        <v>158</v>
      </c>
    </row>
    <row r="88" spans="1:36">
      <c r="AJ88" s="6" t="s">
        <v>159</v>
      </c>
    </row>
    <row r="89" spans="1:36">
      <c r="H89" s="43" t="s">
        <v>196</v>
      </c>
      <c r="I89" s="8" t="str">
        <f>I70</f>
        <v>2024-25</v>
      </c>
      <c r="J89" s="8" t="str">
        <f t="shared" ref="J89:AC89" si="33">J70</f>
        <v>2025-26</v>
      </c>
      <c r="K89" s="8" t="str">
        <f t="shared" si="33"/>
        <v>2026-27</v>
      </c>
      <c r="L89" s="8" t="str">
        <f t="shared" si="33"/>
        <v>2027-28</v>
      </c>
      <c r="M89" s="8" t="str">
        <f t="shared" si="33"/>
        <v>2028-29</v>
      </c>
      <c r="N89" s="8" t="str">
        <f t="shared" si="33"/>
        <v>2029-30</v>
      </c>
      <c r="O89" s="8" t="str">
        <f t="shared" si="33"/>
        <v>2030-31</v>
      </c>
      <c r="P89" s="8" t="str">
        <f t="shared" si="33"/>
        <v>2031-32</v>
      </c>
      <c r="Q89" s="8" t="str">
        <f t="shared" si="33"/>
        <v>2032-33</v>
      </c>
      <c r="R89" s="8" t="str">
        <f t="shared" si="33"/>
        <v>2033-34</v>
      </c>
      <c r="S89" s="8" t="str">
        <f t="shared" si="33"/>
        <v>2034-35</v>
      </c>
      <c r="T89" s="8" t="str">
        <f t="shared" si="33"/>
        <v>2035-36</v>
      </c>
      <c r="U89" s="8" t="str">
        <f t="shared" si="33"/>
        <v>2036-37</v>
      </c>
      <c r="V89" s="8" t="str">
        <f t="shared" si="33"/>
        <v>2037-38</v>
      </c>
      <c r="W89" s="8" t="str">
        <f t="shared" si="33"/>
        <v>2038-39</v>
      </c>
      <c r="X89" s="8" t="str">
        <f t="shared" si="33"/>
        <v>2039-40</v>
      </c>
      <c r="Y89" s="8" t="str">
        <f t="shared" si="33"/>
        <v>2040-41</v>
      </c>
      <c r="Z89" s="8" t="str">
        <f t="shared" si="33"/>
        <v>2041-42</v>
      </c>
      <c r="AA89" s="8" t="str">
        <f t="shared" si="33"/>
        <v>2042-43</v>
      </c>
      <c r="AB89" s="8" t="str">
        <f t="shared" si="33"/>
        <v>2043-44</v>
      </c>
      <c r="AC89" s="8" t="str">
        <f t="shared" si="33"/>
        <v>2044-45</v>
      </c>
      <c r="AD89" s="8" t="str">
        <f t="shared" ref="AD89:AH89" si="34">AD70</f>
        <v>2045-46</v>
      </c>
      <c r="AE89" s="8" t="str">
        <f t="shared" si="34"/>
        <v>2046-47</v>
      </c>
      <c r="AF89" s="8" t="str">
        <f t="shared" si="34"/>
        <v>2047-48</v>
      </c>
      <c r="AG89" s="8" t="str">
        <f t="shared" si="34"/>
        <v>2048-49</v>
      </c>
      <c r="AH89" s="8" t="str">
        <f t="shared" si="34"/>
        <v>2049-50</v>
      </c>
      <c r="AJ89" s="6" t="s">
        <v>160</v>
      </c>
    </row>
    <row r="90" spans="1:36">
      <c r="H90" s="21" t="s">
        <v>8</v>
      </c>
      <c r="I90" s="42">
        <f ca="1">_xlfn.IFNA(INDEX(INDIRECT("'"&amp;$C$1 &amp; "_REZ Generation'!$E$6:$AD$40"), MATCH($B$87, INDIRECT("'"&amp;$C$1 &amp; "_REZ Generation'!$C$6:$C$40"),0),MATCH(I$89, INDIRECT("'"&amp;$C$1 &amp; "_REZ Generation'!$E$5:$AD$5"),0))-INDEX(INDIRECT("'"&amp;$E$1 &amp; "_REZ Generation'!$E$6:$AD$40"), MATCH($B$87, INDIRECT("'"&amp;$E$1 &amp; "_REZ Generation'!$C$6:$C$40"),0),MATCH(I$89, INDIRECT("'"&amp;$E$1 &amp; "_REZ Generation'!$E$5:$AD$5"),0)),0)</f>
        <v>0</v>
      </c>
      <c r="J90" s="42">
        <f t="shared" ref="J90:AH90" ca="1" si="35">_xlfn.IFNA(INDEX(INDIRECT("'"&amp;$C$1 &amp; "_REZ Generation'!$E$6:$AD$40"), MATCH($B$87, INDIRECT("'"&amp;$C$1 &amp; "_REZ Generation'!$C$6:$C$40"),0),MATCH(J$89, INDIRECT("'"&amp;$C$1 &amp; "_REZ Generation'!$E$5:$AD$5"),0))-INDEX(INDIRECT("'"&amp;$E$1 &amp; "_REZ Generation'!$E$6:$AD$40"), MATCH($B$87, INDIRECT("'"&amp;$E$1 &amp; "_REZ Generation'!$C$6:$C$40"),0),MATCH(J$89, INDIRECT("'"&amp;$E$1 &amp; "_REZ Generation'!$E$5:$AD$5"),0)),0)</f>
        <v>2.1152100000000038E-7</v>
      </c>
      <c r="K90" s="42">
        <f t="shared" ca="1" si="35"/>
        <v>-3.1663599999999471E-7</v>
      </c>
      <c r="L90" s="42">
        <f t="shared" ca="1" si="35"/>
        <v>4.3284200000000056E-6</v>
      </c>
      <c r="M90" s="42">
        <f t="shared" ca="1" si="35"/>
        <v>6.4870399999999019E-7</v>
      </c>
      <c r="N90" s="42">
        <f t="shared" ca="1" si="35"/>
        <v>8.8100200000000068E-6</v>
      </c>
      <c r="O90" s="42">
        <f t="shared" ca="1" si="35"/>
        <v>1.1798689999999992E-5</v>
      </c>
      <c r="P90" s="42">
        <f t="shared" ca="1" si="35"/>
        <v>1.2004999999999557E-7</v>
      </c>
      <c r="Q90" s="42">
        <f t="shared" ca="1" si="35"/>
        <v>-1.2389449999999008E-5</v>
      </c>
      <c r="R90" s="42">
        <f t="shared" ca="1" si="35"/>
        <v>1.8194140000000005E-5</v>
      </c>
      <c r="S90" s="42">
        <f t="shared" ca="1" si="35"/>
        <v>1.1918780000000004E-5</v>
      </c>
      <c r="T90" s="42">
        <f t="shared" ca="1" si="35"/>
        <v>1.3325800000000014E-5</v>
      </c>
      <c r="U90" s="42">
        <f t="shared" ca="1" si="35"/>
        <v>1.3800219999999998E-5</v>
      </c>
      <c r="V90" s="42">
        <f t="shared" ca="1" si="35"/>
        <v>5.4544000000099542E-7</v>
      </c>
      <c r="W90" s="42">
        <f t="shared" ca="1" si="35"/>
        <v>-1.3157099999999786E-6</v>
      </c>
      <c r="X90" s="42">
        <f t="shared" ca="1" si="35"/>
        <v>2.4376759999999997E-5</v>
      </c>
      <c r="Y90" s="42">
        <f t="shared" ca="1" si="35"/>
        <v>6.9919000000000101E-6</v>
      </c>
      <c r="Z90" s="42">
        <f t="shared" ca="1" si="35"/>
        <v>2.9365500000000009E-5</v>
      </c>
      <c r="AA90" s="42">
        <f t="shared" ca="1" si="35"/>
        <v>2.3553500000000004E-5</v>
      </c>
      <c r="AB90" s="42">
        <f t="shared" ca="1" si="35"/>
        <v>1.842625999999895E-5</v>
      </c>
      <c r="AC90" s="42">
        <f t="shared" ca="1" si="35"/>
        <v>1.5162150000000039E-5</v>
      </c>
      <c r="AD90" s="42">
        <f t="shared" ca="1" si="35"/>
        <v>2.6684870000000011E-5</v>
      </c>
      <c r="AE90" s="42">
        <f t="shared" ca="1" si="35"/>
        <v>2.3647650000000017E-5</v>
      </c>
      <c r="AF90" s="42">
        <f t="shared" ca="1" si="35"/>
        <v>1.3326540000000039E-5</v>
      </c>
      <c r="AG90" s="42">
        <f t="shared" ca="1" si="35"/>
        <v>2.0412370000000074E-5</v>
      </c>
      <c r="AH90" s="42">
        <f t="shared" ca="1" si="35"/>
        <v>-2.0734000000092491E-7</v>
      </c>
      <c r="AJ90" s="6" t="s">
        <v>161</v>
      </c>
    </row>
    <row r="91" spans="1:36">
      <c r="H91" s="21" t="s">
        <v>9</v>
      </c>
      <c r="I91" s="42">
        <f ca="1">_xlfn.IFNA(INDEX(INDIRECT("'"&amp;$C$1 &amp; "_REZ Generation'!$E$43:$AD$77"), MATCH($B$87, INDIRECT("'"&amp;$C$1 &amp; "_REZ Generation'!$C$43:$C$77"),0),MATCH(I$89, INDIRECT("'"&amp;$C$1 &amp; "_REZ Generation'!$E$5:$AD$5"),0))-INDEX(INDIRECT("'"&amp;$E$1 &amp; "_REZ Generation'!$E$43:$AD$77"), MATCH($B$87, INDIRECT("'"&amp;$E$1 &amp; "_REZ Generation'!$C$43:$C$77"),0),MATCH(I$89, INDIRECT("'"&amp;$E$1 &amp; "_REZ Generation'!$E$5:$Ad$5"),0)),0)</f>
        <v>9.9999998951716407E-5</v>
      </c>
      <c r="J91" s="42">
        <f t="shared" ref="J91:AH91" ca="1" si="36">_xlfn.IFNA(INDEX(INDIRECT("'"&amp;$C$1 &amp; "_REZ Generation'!$E$43:$AD$77"), MATCH($B$87, INDIRECT("'"&amp;$C$1 &amp; "_REZ Generation'!$C$43:$C$77"),0),MATCH(J$89, INDIRECT("'"&amp;$C$1 &amp; "_REZ Generation'!$E$5:$AD$5"),0))-INDEX(INDIRECT("'"&amp;$E$1 &amp; "_REZ Generation'!$E$43:$AD$77"), MATCH($B$87, INDIRECT("'"&amp;$E$1 &amp; "_REZ Generation'!$C$43:$C$77"),0),MATCH(J$89, INDIRECT("'"&amp;$E$1 &amp; "_REZ Generation'!$E$5:$Ad$5"),0)),0)</f>
        <v>-2.949161615902085E-3</v>
      </c>
      <c r="K91" s="42">
        <f t="shared" ca="1" si="36"/>
        <v>4.7112679920019218E-2</v>
      </c>
      <c r="L91" s="42">
        <f t="shared" ca="1" si="36"/>
        <v>-0.15184713523899518</v>
      </c>
      <c r="M91" s="42">
        <f t="shared" ca="1" si="36"/>
        <v>-3.4083557234089312</v>
      </c>
      <c r="N91" s="42">
        <f t="shared" ca="1" si="36"/>
        <v>244.31896335525005</v>
      </c>
      <c r="O91" s="42">
        <f t="shared" ca="1" si="36"/>
        <v>858.44417604596106</v>
      </c>
      <c r="P91" s="42">
        <f t="shared" ca="1" si="36"/>
        <v>1362.2826593108998</v>
      </c>
      <c r="Q91" s="42">
        <f t="shared" ca="1" si="36"/>
        <v>1839.9242215105999</v>
      </c>
      <c r="R91" s="42">
        <f t="shared" ca="1" si="36"/>
        <v>2329.1126123276022</v>
      </c>
      <c r="S91" s="42">
        <f t="shared" ca="1" si="36"/>
        <v>2394.9966247848611</v>
      </c>
      <c r="T91" s="42">
        <f t="shared" ca="1" si="36"/>
        <v>2855.3262409440995</v>
      </c>
      <c r="U91" s="42">
        <f t="shared" ca="1" si="36"/>
        <v>2908.3210108682997</v>
      </c>
      <c r="V91" s="42">
        <f t="shared" ca="1" si="36"/>
        <v>2834.7190105146001</v>
      </c>
      <c r="W91" s="42">
        <f t="shared" ca="1" si="36"/>
        <v>3215.2070120761009</v>
      </c>
      <c r="X91" s="42">
        <f t="shared" ca="1" si="36"/>
        <v>3203.6503817941002</v>
      </c>
      <c r="Y91" s="42">
        <f t="shared" ca="1" si="36"/>
        <v>3307.3758059404004</v>
      </c>
      <c r="Z91" s="42">
        <f t="shared" ca="1" si="36"/>
        <v>3622.5521879467001</v>
      </c>
      <c r="AA91" s="42">
        <f t="shared" ca="1" si="36"/>
        <v>3520.7735677133005</v>
      </c>
      <c r="AB91" s="42">
        <f t="shared" ca="1" si="36"/>
        <v>3641.5231755128016</v>
      </c>
      <c r="AC91" s="42">
        <f t="shared" ca="1" si="36"/>
        <v>3817.0503614853997</v>
      </c>
      <c r="AD91" s="42">
        <f t="shared" ca="1" si="36"/>
        <v>4018.4172115882998</v>
      </c>
      <c r="AE91" s="42">
        <f t="shared" ca="1" si="36"/>
        <v>3873.3025919865004</v>
      </c>
      <c r="AF91" s="42">
        <f t="shared" ca="1" si="36"/>
        <v>3926.7567545768998</v>
      </c>
      <c r="AG91" s="42">
        <f t="shared" ca="1" si="36"/>
        <v>3608.2905273035012</v>
      </c>
      <c r="AH91" s="42">
        <f t="shared" ca="1" si="36"/>
        <v>3747.2915544557009</v>
      </c>
      <c r="AJ91" s="6" t="s">
        <v>162</v>
      </c>
    </row>
    <row r="92" spans="1:36">
      <c r="H92" s="21" t="s">
        <v>194</v>
      </c>
      <c r="I92" s="42">
        <f ca="1">_xlfn.IFNA(INDEX(INDIRECT("'"&amp;$C$1 &amp; "_REZ Generation'!$E$80:$AD$85"), MATCH($B$87, INDIRECT("'"&amp;$C$1 &amp; "_REZ Generation'!$C$80:$C$85"),0),MATCH(I$89, INDIRECT("'"&amp;$C$1 &amp; "_REZ Generation'!$E$5:$AD$5"),0))-INDEX(INDIRECT("'"&amp;$E$1 &amp; "_REZ Generation'!$E$80:$AD$85"), MATCH($B$87, INDIRECT("'"&amp;$E$1 &amp; "_REZ Generation'!$C$80:$C$85"),0),MATCH(I$89, INDIRECT("'"&amp;$E$1 &amp; "_REZ Generation'!$E$5:$AD$5"),0)),0)</f>
        <v>0</v>
      </c>
      <c r="J92" s="42">
        <f t="shared" ref="J92:AH92" ca="1" si="37">_xlfn.IFNA(INDEX(INDIRECT("'"&amp;$C$1 &amp; "_REZ Generation'!$E$80:$AD$85"), MATCH($B$87, INDIRECT("'"&amp;$C$1 &amp; "_REZ Generation'!$C$80:$C$85"),0),MATCH(J$89, INDIRECT("'"&amp;$C$1 &amp; "_REZ Generation'!$E$5:$AD$5"),0))-INDEX(INDIRECT("'"&amp;$E$1 &amp; "_REZ Generation'!$E$80:$AD$85"), MATCH($B$87, INDIRECT("'"&amp;$E$1 &amp; "_REZ Generation'!$C$80:$C$85"),0),MATCH(J$89, INDIRECT("'"&amp;$E$1 &amp; "_REZ Generation'!$E$5:$AD$5"),0)),0)</f>
        <v>0</v>
      </c>
      <c r="K92" s="42">
        <f t="shared" ca="1" si="37"/>
        <v>0</v>
      </c>
      <c r="L92" s="42">
        <f t="shared" ca="1" si="37"/>
        <v>0</v>
      </c>
      <c r="M92" s="42">
        <f t="shared" ca="1" si="37"/>
        <v>0</v>
      </c>
      <c r="N92" s="42">
        <f t="shared" ca="1" si="37"/>
        <v>0</v>
      </c>
      <c r="O92" s="42">
        <f t="shared" ca="1" si="37"/>
        <v>0</v>
      </c>
      <c r="P92" s="42">
        <f t="shared" ca="1" si="37"/>
        <v>0</v>
      </c>
      <c r="Q92" s="42">
        <f t="shared" ca="1" si="37"/>
        <v>0</v>
      </c>
      <c r="R92" s="42">
        <f t="shared" ca="1" si="37"/>
        <v>0</v>
      </c>
      <c r="S92" s="42">
        <f t="shared" ca="1" si="37"/>
        <v>0</v>
      </c>
      <c r="T92" s="42">
        <f t="shared" ca="1" si="37"/>
        <v>0</v>
      </c>
      <c r="U92" s="42">
        <f t="shared" ca="1" si="37"/>
        <v>0</v>
      </c>
      <c r="V92" s="42">
        <f t="shared" ca="1" si="37"/>
        <v>0</v>
      </c>
      <c r="W92" s="42">
        <f t="shared" ca="1" si="37"/>
        <v>0</v>
      </c>
      <c r="X92" s="42">
        <f t="shared" ca="1" si="37"/>
        <v>0</v>
      </c>
      <c r="Y92" s="42">
        <f t="shared" ca="1" si="37"/>
        <v>0</v>
      </c>
      <c r="Z92" s="42">
        <f t="shared" ca="1" si="37"/>
        <v>0</v>
      </c>
      <c r="AA92" s="42">
        <f t="shared" ca="1" si="37"/>
        <v>0</v>
      </c>
      <c r="AB92" s="42">
        <f t="shared" ca="1" si="37"/>
        <v>0</v>
      </c>
      <c r="AC92" s="42">
        <f t="shared" ca="1" si="37"/>
        <v>0</v>
      </c>
      <c r="AD92" s="42">
        <f t="shared" ca="1" si="37"/>
        <v>0</v>
      </c>
      <c r="AE92" s="42">
        <f t="shared" ca="1" si="37"/>
        <v>0</v>
      </c>
      <c r="AF92" s="42">
        <f t="shared" ca="1" si="37"/>
        <v>0</v>
      </c>
      <c r="AG92" s="42">
        <f t="shared" ca="1" si="37"/>
        <v>0</v>
      </c>
      <c r="AH92" s="42">
        <f t="shared" ca="1" si="37"/>
        <v>0</v>
      </c>
      <c r="AJ92" s="6" t="s">
        <v>163</v>
      </c>
    </row>
    <row r="93" spans="1:36">
      <c r="AJ93" s="6" t="s">
        <v>164</v>
      </c>
    </row>
    <row r="94" spans="1:36">
      <c r="AJ94" s="6" t="s">
        <v>165</v>
      </c>
    </row>
    <row r="95" spans="1:36">
      <c r="AJ95" s="6" t="s">
        <v>166</v>
      </c>
    </row>
    <row r="96" spans="1:36">
      <c r="AJ96" s="6" t="s">
        <v>167</v>
      </c>
    </row>
    <row r="97" spans="36:36">
      <c r="AJ97" s="6" t="s">
        <v>168</v>
      </c>
    </row>
    <row r="98" spans="36:36">
      <c r="AJ98" s="6" t="s">
        <v>169</v>
      </c>
    </row>
    <row r="99" spans="36:36">
      <c r="AJ99" s="6" t="s">
        <v>170</v>
      </c>
    </row>
    <row r="100" spans="36:36">
      <c r="AJ100" s="6" t="s">
        <v>171</v>
      </c>
    </row>
    <row r="101" spans="36:36">
      <c r="AJ101" s="6" t="s">
        <v>172</v>
      </c>
    </row>
    <row r="102" spans="36:36">
      <c r="AJ102" s="6" t="s">
        <v>178</v>
      </c>
    </row>
    <row r="103" spans="36:36">
      <c r="AJ103" s="6" t="s">
        <v>179</v>
      </c>
    </row>
  </sheetData>
  <dataConsolidate/>
  <dataValidations count="3">
    <dataValidation type="list" allowBlank="1" showInputMessage="1" showErrorMessage="1" sqref="B4 B23 B45">
      <formula1>"NEM,NSW1,QLD1,VIC1,SA1,TAS1"</formula1>
    </dataValidation>
    <dataValidation type="list" allowBlank="1" showInputMessage="1" showErrorMessage="1" sqref="E1 C1">
      <formula1>"BaseCase, Marinus_S1, Marinus_S2"</formula1>
    </dataValidation>
    <dataValidation type="list" allowBlank="1" showInputMessage="1" showErrorMessage="1" sqref="B68 B87">
      <formula1>$AJ$67:$AJ$103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10" customFormat="1" ht="23.25" customHeight="1">
      <c r="A1" s="9" t="s">
        <v>221</v>
      </c>
      <c r="B1" s="8"/>
      <c r="C1" s="8"/>
      <c r="D1" s="8"/>
      <c r="E1" s="8"/>
      <c r="F1" s="8"/>
      <c r="G1" s="8"/>
      <c r="H1" s="8"/>
      <c r="I1" s="8"/>
      <c r="J1" s="8"/>
      <c r="K1" s="8"/>
      <c r="L1" s="8"/>
      <c r="M1" s="8"/>
      <c r="N1" s="8"/>
      <c r="O1" s="8"/>
      <c r="P1" s="8"/>
      <c r="Q1" s="8"/>
      <c r="R1" s="8"/>
      <c r="S1" s="8"/>
      <c r="T1" s="8"/>
      <c r="U1" s="8"/>
      <c r="V1" s="8"/>
      <c r="W1" s="8"/>
      <c r="X1" s="8"/>
      <c r="Y1" s="8"/>
      <c r="Z1" s="8"/>
      <c r="AA1" s="8"/>
      <c r="AB1" s="8"/>
    </row>
    <row r="2" spans="1:28" s="10" customFormat="1">
      <c r="A2" s="7"/>
      <c r="B2" s="7"/>
    </row>
    <row r="3" spans="1:28" s="10" customFormat="1"/>
    <row r="4" spans="1:28">
      <c r="A4" s="7" t="s">
        <v>50</v>
      </c>
      <c r="B4" s="7"/>
      <c r="C4" s="10"/>
      <c r="D4" s="10"/>
      <c r="E4" s="10"/>
      <c r="F4" s="10"/>
      <c r="G4" s="10"/>
      <c r="H4" s="10"/>
      <c r="I4" s="10"/>
      <c r="J4" s="10"/>
      <c r="K4" s="10"/>
      <c r="L4" s="10"/>
      <c r="M4" s="10"/>
      <c r="N4" s="10"/>
      <c r="O4" s="10"/>
      <c r="P4" s="10"/>
      <c r="Q4" s="10"/>
      <c r="R4" s="10"/>
      <c r="S4" s="10"/>
      <c r="T4" s="10"/>
      <c r="U4" s="10"/>
      <c r="V4" s="10"/>
      <c r="W4" s="10"/>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11" t="s">
        <v>19</v>
      </c>
      <c r="B6" s="11" t="s">
        <v>2</v>
      </c>
      <c r="C6" s="27">
        <v>0.53737023886028989</v>
      </c>
      <c r="D6" s="27">
        <v>0.41204376531689313</v>
      </c>
      <c r="E6" s="27">
        <v>0.42379108529556597</v>
      </c>
      <c r="F6" s="27">
        <v>0.58813230963235319</v>
      </c>
      <c r="G6" s="27">
        <v>0.53479207209781843</v>
      </c>
      <c r="H6" s="27">
        <v>0.52339847093248859</v>
      </c>
      <c r="I6" s="27">
        <v>0.59451100136315527</v>
      </c>
      <c r="J6" s="27">
        <v>0.59073069779761489</v>
      </c>
      <c r="K6" s="27">
        <v>0.64577742653195758</v>
      </c>
      <c r="L6" s="27">
        <v>0.68587352630386811</v>
      </c>
      <c r="M6" s="27">
        <v>0.62516484572446795</v>
      </c>
      <c r="N6" s="27">
        <v>0.71156066377463478</v>
      </c>
      <c r="O6" s="27">
        <v>0.71820995899004092</v>
      </c>
      <c r="P6" s="27">
        <v>0.69608233771582817</v>
      </c>
      <c r="Q6" s="27">
        <v>0.73659073972010114</v>
      </c>
      <c r="R6" s="27">
        <v>0.73180244918943105</v>
      </c>
      <c r="S6" s="27">
        <v>0.69124319251486976</v>
      </c>
      <c r="T6" s="27">
        <v>0.6859301763874045</v>
      </c>
      <c r="U6" s="27">
        <v>0.67776313729935123</v>
      </c>
      <c r="V6" s="27">
        <v>0.71490119363753146</v>
      </c>
      <c r="W6" s="27">
        <v>0.71242320158252093</v>
      </c>
      <c r="X6" s="27">
        <v>0.62792466158230431</v>
      </c>
      <c r="Y6" s="27">
        <v>0.65874663336463835</v>
      </c>
      <c r="Z6" s="27">
        <v>0.68785730188801453</v>
      </c>
      <c r="AA6" s="27">
        <v>0.68503677661193685</v>
      </c>
      <c r="AB6" s="27">
        <v>0.66354857535326062</v>
      </c>
    </row>
    <row r="7" spans="1:28">
      <c r="A7" s="11" t="s">
        <v>19</v>
      </c>
      <c r="B7" s="11" t="s">
        <v>11</v>
      </c>
      <c r="C7" s="27">
        <v>0.71386829529732321</v>
      </c>
      <c r="D7" s="27">
        <v>0.6002364607386208</v>
      </c>
      <c r="E7" s="27">
        <v>0.49774167622879184</v>
      </c>
      <c r="F7" s="27">
        <v>0.63163600361855143</v>
      </c>
      <c r="G7" s="27">
        <v>0.62383108896879114</v>
      </c>
      <c r="H7" s="27">
        <v>0.6207076818384154</v>
      </c>
      <c r="I7" s="27">
        <v>0.65953597596629032</v>
      </c>
      <c r="J7" s="27">
        <v>0.61133584533693408</v>
      </c>
      <c r="K7" s="27">
        <v>0.72528355585823445</v>
      </c>
      <c r="L7" s="27">
        <v>0.74917766887104387</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11" t="s">
        <v>19</v>
      </c>
      <c r="B8" s="11" t="s">
        <v>7</v>
      </c>
      <c r="C8" s="27">
        <v>6.3172506272371781E-2</v>
      </c>
      <c r="D8" s="27">
        <v>3.8302643456145931E-2</v>
      </c>
      <c r="E8" s="27">
        <v>5.3585163272233026E-2</v>
      </c>
      <c r="F8" s="27">
        <v>0.17092582280052698</v>
      </c>
      <c r="G8" s="27">
        <v>0.15443642768327132</v>
      </c>
      <c r="H8" s="27">
        <v>0.17016767435181024</v>
      </c>
      <c r="I8" s="27">
        <v>0.17825683356227623</v>
      </c>
      <c r="J8" s="27">
        <v>0.18942989793110809</v>
      </c>
      <c r="K8" s="27">
        <v>0.17264399368740285</v>
      </c>
      <c r="L8" s="27">
        <v>0.2986354982979969</v>
      </c>
      <c r="M8" s="27">
        <v>0.30008797212456684</v>
      </c>
      <c r="N8" s="27">
        <v>0.3472643081992694</v>
      </c>
      <c r="O8" s="27">
        <v>0.37707923559077677</v>
      </c>
      <c r="P8" s="27">
        <v>0.44586721671484103</v>
      </c>
      <c r="Q8" s="27">
        <v>0.41792971371580689</v>
      </c>
      <c r="R8" s="27">
        <v>0.42363851861853108</v>
      </c>
      <c r="S8" s="27">
        <v>0.44909429301757592</v>
      </c>
      <c r="T8" s="27">
        <v>0.50525147658268554</v>
      </c>
      <c r="U8" s="27">
        <v>0.53558366222504872</v>
      </c>
      <c r="V8" s="27">
        <v>0.52791524114953914</v>
      </c>
      <c r="W8" s="27">
        <v>0.49567989896341369</v>
      </c>
      <c r="X8" s="27">
        <v>0.58519965938379792</v>
      </c>
      <c r="Y8" s="27">
        <v>0.63071867675254611</v>
      </c>
      <c r="Z8" s="27">
        <v>0.61814652350078891</v>
      </c>
      <c r="AA8" s="27">
        <v>0.61104714514253222</v>
      </c>
      <c r="AB8" s="27">
        <v>0.60713029822430886</v>
      </c>
    </row>
    <row r="9" spans="1:28">
      <c r="A9" s="11" t="s">
        <v>19</v>
      </c>
      <c r="B9" s="11" t="s">
        <v>12</v>
      </c>
      <c r="C9" s="27">
        <v>5.228320161573586E-3</v>
      </c>
      <c r="D9" s="27">
        <v>0.24385704689146467</v>
      </c>
      <c r="E9" s="27">
        <v>0.47892324200913239</v>
      </c>
      <c r="F9" s="27">
        <v>0.58794698630136988</v>
      </c>
      <c r="G9" s="27">
        <v>0.62681347031963242</v>
      </c>
      <c r="H9" s="27">
        <v>0.58191420091324209</v>
      </c>
      <c r="I9" s="27">
        <v>0.16343496575342467</v>
      </c>
      <c r="J9" s="27">
        <v>0.17931404109589041</v>
      </c>
      <c r="K9" s="27">
        <v>0.29325513698630135</v>
      </c>
      <c r="L9" s="27">
        <v>0.37274892694063927</v>
      </c>
      <c r="M9" s="27">
        <v>0.29824390410958901</v>
      </c>
      <c r="N9" s="27">
        <v>0.21528286757990867</v>
      </c>
      <c r="O9" s="27">
        <v>0.23510219178082192</v>
      </c>
      <c r="P9" s="27">
        <v>0.24739783105022831</v>
      </c>
      <c r="Q9" s="27">
        <v>0.24673545662100457</v>
      </c>
      <c r="R9" s="27" t="s">
        <v>262</v>
      </c>
      <c r="S9" s="27" t="s">
        <v>262</v>
      </c>
      <c r="T9" s="27" t="s">
        <v>262</v>
      </c>
      <c r="U9" s="27" t="s">
        <v>262</v>
      </c>
      <c r="V9" s="27" t="s">
        <v>262</v>
      </c>
      <c r="W9" s="27" t="s">
        <v>262</v>
      </c>
      <c r="X9" s="27" t="s">
        <v>262</v>
      </c>
      <c r="Y9" s="27" t="s">
        <v>262</v>
      </c>
      <c r="Z9" s="27" t="s">
        <v>262</v>
      </c>
      <c r="AA9" s="27" t="s">
        <v>262</v>
      </c>
      <c r="AB9" s="27" t="s">
        <v>262</v>
      </c>
    </row>
    <row r="10" spans="1:28">
      <c r="A10" s="11" t="s">
        <v>19</v>
      </c>
      <c r="B10" s="11" t="s">
        <v>5</v>
      </c>
      <c r="C10" s="27">
        <v>1.0859327226983087E-3</v>
      </c>
      <c r="D10" s="27">
        <v>9.1223716245317275E-4</v>
      </c>
      <c r="E10" s="27">
        <v>1.6571172564296818E-3</v>
      </c>
      <c r="F10" s="27">
        <v>1.4263198048512818E-2</v>
      </c>
      <c r="G10" s="27">
        <v>1.6260518867333845E-2</v>
      </c>
      <c r="H10" s="27">
        <v>2.7082303707597344E-2</v>
      </c>
      <c r="I10" s="27">
        <v>1.2911866305082891E-2</v>
      </c>
      <c r="J10" s="27">
        <v>1.2294913112796374E-2</v>
      </c>
      <c r="K10" s="27">
        <v>3.50828130913442E-2</v>
      </c>
      <c r="L10" s="27">
        <v>5.4217999998043838E-2</v>
      </c>
      <c r="M10" s="27">
        <v>0.10177047209365449</v>
      </c>
      <c r="N10" s="27">
        <v>6.6931906441972916E-2</v>
      </c>
      <c r="O10" s="27">
        <v>7.4458048177791378E-2</v>
      </c>
      <c r="P10" s="27">
        <v>8.1217366653515116E-2</v>
      </c>
      <c r="Q10" s="27">
        <v>8.4213068700458069E-2</v>
      </c>
      <c r="R10" s="27">
        <v>0.12999994860138356</v>
      </c>
      <c r="S10" s="27">
        <v>0.20722879758997129</v>
      </c>
      <c r="T10" s="27">
        <v>0.13437615062635075</v>
      </c>
      <c r="U10" s="27">
        <v>0.13628933531184689</v>
      </c>
      <c r="V10" s="27">
        <v>0.16985820213907551</v>
      </c>
      <c r="W10" s="27">
        <v>0.11806492284859035</v>
      </c>
      <c r="X10" s="27">
        <v>0.13704404203575449</v>
      </c>
      <c r="Y10" s="27">
        <v>0.13254727631589167</v>
      </c>
      <c r="Z10" s="27">
        <v>0.15821154728916342</v>
      </c>
      <c r="AA10" s="27">
        <v>0.19400586419567459</v>
      </c>
      <c r="AB10" s="27">
        <v>0.20880518894595518</v>
      </c>
    </row>
    <row r="11" spans="1:28">
      <c r="A11" s="11" t="s">
        <v>19</v>
      </c>
      <c r="B11" s="11" t="s">
        <v>3</v>
      </c>
      <c r="C11" s="27">
        <v>0.22445947489773946</v>
      </c>
      <c r="D11" s="27">
        <v>0.25142152784991106</v>
      </c>
      <c r="E11" s="27">
        <v>0.20909491852281872</v>
      </c>
      <c r="F11" s="27">
        <v>0.18682159857600311</v>
      </c>
      <c r="G11" s="27">
        <v>0.2247347661505448</v>
      </c>
      <c r="H11" s="27">
        <v>0.20660638653288138</v>
      </c>
      <c r="I11" s="27">
        <v>0.20046042726600941</v>
      </c>
      <c r="J11" s="27">
        <v>0.1928162618969371</v>
      </c>
      <c r="K11" s="27">
        <v>0.19736509462922966</v>
      </c>
      <c r="L11" s="27">
        <v>0.21792367199254556</v>
      </c>
      <c r="M11" s="27">
        <v>0.22017229159518911</v>
      </c>
      <c r="N11" s="27">
        <v>0.21215975515069521</v>
      </c>
      <c r="O11" s="27">
        <v>0.189489104818024</v>
      </c>
      <c r="P11" s="27">
        <v>0.22723795852205064</v>
      </c>
      <c r="Q11" s="27">
        <v>0.20812838085523369</v>
      </c>
      <c r="R11" s="27">
        <v>0.19402449481039044</v>
      </c>
      <c r="S11" s="27">
        <v>0.18866121371982333</v>
      </c>
      <c r="T11" s="27">
        <v>0.18772235640367244</v>
      </c>
      <c r="U11" s="27">
        <v>0.20334101182424513</v>
      </c>
      <c r="V11" s="27">
        <v>0.20759942631820461</v>
      </c>
      <c r="W11" s="27">
        <v>0.1964309388420615</v>
      </c>
      <c r="X11" s="27">
        <v>0.18086687907109245</v>
      </c>
      <c r="Y11" s="27">
        <v>0.22533735272493524</v>
      </c>
      <c r="Z11" s="27">
        <v>0.20256557215280596</v>
      </c>
      <c r="AA11" s="27">
        <v>0.19814741513657499</v>
      </c>
      <c r="AB11" s="27">
        <v>0.19020477263532004</v>
      </c>
    </row>
    <row r="12" spans="1:28">
      <c r="A12" s="11" t="s">
        <v>19</v>
      </c>
      <c r="B12" s="11" t="s">
        <v>99</v>
      </c>
      <c r="C12" s="27" t="s">
        <v>262</v>
      </c>
      <c r="D12" s="27">
        <v>1.3843811643835615E-3</v>
      </c>
      <c r="E12" s="27">
        <v>0.34621339897260273</v>
      </c>
      <c r="F12" s="27">
        <v>3.0215462414383273E-2</v>
      </c>
      <c r="G12" s="27">
        <v>9.5058568321917808E-2</v>
      </c>
      <c r="H12" s="27">
        <v>0.34763360159817347</v>
      </c>
      <c r="I12" s="27">
        <v>5.1736076844463478E-5</v>
      </c>
      <c r="J12" s="27">
        <v>1.1203294235159819E-8</v>
      </c>
      <c r="K12" s="27">
        <v>1.0111119292237443E-3</v>
      </c>
      <c r="L12" s="27">
        <v>5.3597634132420096E-4</v>
      </c>
      <c r="M12" s="27">
        <v>1.5518402365296801E-4</v>
      </c>
      <c r="N12" s="27">
        <v>2.4230963184931477E-3</v>
      </c>
      <c r="O12" s="27">
        <v>9.9009319634703191E-8</v>
      </c>
      <c r="P12" s="27">
        <v>4.2848979452054792E-3</v>
      </c>
      <c r="Q12" s="27">
        <v>1.8928785673515983E-8</v>
      </c>
      <c r="R12" s="27">
        <v>2.7215296771860729E-4</v>
      </c>
      <c r="S12" s="27">
        <v>3.0160243772460043E-4</v>
      </c>
      <c r="T12" s="27">
        <v>1.3493419805936074E-3</v>
      </c>
      <c r="U12" s="27">
        <v>1.5969841702140409E-4</v>
      </c>
      <c r="V12" s="27">
        <v>1.1571409703196348E-3</v>
      </c>
      <c r="W12" s="27">
        <v>4.7365399828767129E-3</v>
      </c>
      <c r="X12" s="27">
        <v>1.0120270547945148E-3</v>
      </c>
      <c r="Y12" s="27">
        <v>8.070539668949742E-4</v>
      </c>
      <c r="Z12" s="27">
        <v>4.9294976027397226E-8</v>
      </c>
      <c r="AA12" s="27">
        <v>5.7884858732876682E-3</v>
      </c>
      <c r="AB12" s="27">
        <v>1.7847378139269404E-3</v>
      </c>
    </row>
    <row r="13" spans="1:28">
      <c r="A13" s="11" t="s">
        <v>19</v>
      </c>
      <c r="B13" s="11" t="s">
        <v>9</v>
      </c>
      <c r="C13" s="27">
        <v>0.31932104995221472</v>
      </c>
      <c r="D13" s="27">
        <v>0.31645271162129845</v>
      </c>
      <c r="E13" s="27">
        <v>0.3244877010702209</v>
      </c>
      <c r="F13" s="27">
        <v>0.34051017156620578</v>
      </c>
      <c r="G13" s="27">
        <v>0.32171385933952301</v>
      </c>
      <c r="H13" s="27">
        <v>0.31979328861748002</v>
      </c>
      <c r="I13" s="27">
        <v>0.33034091506270447</v>
      </c>
      <c r="J13" s="27">
        <v>0.34189820338513766</v>
      </c>
      <c r="K13" s="27">
        <v>0.33375101725888023</v>
      </c>
      <c r="L13" s="27">
        <v>0.32883127973218762</v>
      </c>
      <c r="M13" s="27">
        <v>0.32960118445443148</v>
      </c>
      <c r="N13" s="27">
        <v>0.34659343592772773</v>
      </c>
      <c r="O13" s="27">
        <v>0.34932486641654709</v>
      </c>
      <c r="P13" s="27">
        <v>0.34146415363374266</v>
      </c>
      <c r="Q13" s="27">
        <v>0.34152417667341523</v>
      </c>
      <c r="R13" s="27">
        <v>0.34019350854037245</v>
      </c>
      <c r="S13" s="27">
        <v>0.34863316144571976</v>
      </c>
      <c r="T13" s="27">
        <v>0.3346209940965964</v>
      </c>
      <c r="U13" s="27">
        <v>0.33164580783675152</v>
      </c>
      <c r="V13" s="27">
        <v>0.3298480625896969</v>
      </c>
      <c r="W13" s="27">
        <v>0.34512296278563159</v>
      </c>
      <c r="X13" s="27">
        <v>0.34290591274632715</v>
      </c>
      <c r="Y13" s="27">
        <v>0.33949612909332849</v>
      </c>
      <c r="Z13" s="27">
        <v>0.33733941712334553</v>
      </c>
      <c r="AA13" s="27">
        <v>0.33248337779903669</v>
      </c>
      <c r="AB13" s="27">
        <v>0.34143438571819823</v>
      </c>
    </row>
    <row r="14" spans="1:28">
      <c r="A14" s="11" t="s">
        <v>19</v>
      </c>
      <c r="B14" s="11" t="s">
        <v>8</v>
      </c>
      <c r="C14" s="27">
        <v>0.24451736208007976</v>
      </c>
      <c r="D14" s="27">
        <v>0.22101455249703558</v>
      </c>
      <c r="E14" s="27">
        <v>0.21574810045369486</v>
      </c>
      <c r="F14" s="27">
        <v>0.23751465030039562</v>
      </c>
      <c r="G14" s="27">
        <v>0.21383211275776123</v>
      </c>
      <c r="H14" s="27">
        <v>0.22546965177183254</v>
      </c>
      <c r="I14" s="27">
        <v>0.25453696840726159</v>
      </c>
      <c r="J14" s="27">
        <v>0.25200837870576931</v>
      </c>
      <c r="K14" s="27">
        <v>0.25787926334043604</v>
      </c>
      <c r="L14" s="27">
        <v>0.25104060260397298</v>
      </c>
      <c r="M14" s="27">
        <v>0.24566151955852364</v>
      </c>
      <c r="N14" s="27">
        <v>0.25791678227801462</v>
      </c>
      <c r="O14" s="27">
        <v>0.26069171076003983</v>
      </c>
      <c r="P14" s="27">
        <v>0.22624906746440943</v>
      </c>
      <c r="Q14" s="27">
        <v>0.24324102383667229</v>
      </c>
      <c r="R14" s="27">
        <v>0.25566454878422862</v>
      </c>
      <c r="S14" s="27">
        <v>0.25687552901084859</v>
      </c>
      <c r="T14" s="27">
        <v>0.25499711071758219</v>
      </c>
      <c r="U14" s="27">
        <v>0.25119891707897934</v>
      </c>
      <c r="V14" s="27">
        <v>0.23800142376860958</v>
      </c>
      <c r="W14" s="27">
        <v>0.24898409858643991</v>
      </c>
      <c r="X14" s="27">
        <v>0.24590833636745957</v>
      </c>
      <c r="Y14" s="27">
        <v>0.21246437774915761</v>
      </c>
      <c r="Z14" s="27">
        <v>0.22747612697242831</v>
      </c>
      <c r="AA14" s="27">
        <v>0.23878740250375571</v>
      </c>
      <c r="AB14" s="27">
        <v>0.23626492518357758</v>
      </c>
    </row>
    <row r="15" spans="1:28">
      <c r="A15" s="11" t="s">
        <v>19</v>
      </c>
      <c r="B15" s="11" t="s">
        <v>91</v>
      </c>
      <c r="C15" s="27">
        <v>7.2860565701966154E-2</v>
      </c>
      <c r="D15" s="27">
        <v>0.10331188407087351</v>
      </c>
      <c r="E15" s="27">
        <v>0.11415250688368704</v>
      </c>
      <c r="F15" s="27">
        <v>0.10424062804902884</v>
      </c>
      <c r="G15" s="27">
        <v>9.3921096046518826E-2</v>
      </c>
      <c r="H15" s="27">
        <v>8.9853210397709882E-2</v>
      </c>
      <c r="I15" s="27">
        <v>8.6169838148103126E-2</v>
      </c>
      <c r="J15" s="27">
        <v>7.6201122909209343E-2</v>
      </c>
      <c r="K15" s="27">
        <v>7.1820685726316599E-2</v>
      </c>
      <c r="L15" s="27">
        <v>6.6396219301666795E-2</v>
      </c>
      <c r="M15" s="27">
        <v>6.3806960335389823E-2</v>
      </c>
      <c r="N15" s="27">
        <v>6.7923161841581522E-2</v>
      </c>
      <c r="O15" s="27">
        <v>6.7618657072816959E-2</v>
      </c>
      <c r="P15" s="27">
        <v>5.9194797757031091E-2</v>
      </c>
      <c r="Q15" s="27">
        <v>6.1466146526554008E-2</v>
      </c>
      <c r="R15" s="27">
        <v>6.1544069522830466E-2</v>
      </c>
      <c r="S15" s="27">
        <v>5.8757517904874816E-2</v>
      </c>
      <c r="T15" s="27">
        <v>7.140548567383595E-2</v>
      </c>
      <c r="U15" s="27">
        <v>7.3039371925015209E-2</v>
      </c>
      <c r="V15" s="27">
        <v>7.5398906113902986E-2</v>
      </c>
      <c r="W15" s="27">
        <v>0.10533559453017141</v>
      </c>
      <c r="X15" s="27">
        <v>0.1030173228728984</v>
      </c>
      <c r="Y15" s="27">
        <v>9.3710480093219431E-2</v>
      </c>
      <c r="Z15" s="27">
        <v>0.10310569720239449</v>
      </c>
      <c r="AA15" s="27">
        <v>0.10457874768525371</v>
      </c>
      <c r="AB15" s="27">
        <v>0.10235386774147376</v>
      </c>
    </row>
    <row r="16" spans="1:28">
      <c r="A16" s="11" t="s">
        <v>19</v>
      </c>
      <c r="B16" s="11" t="s">
        <v>15</v>
      </c>
      <c r="C16" s="27">
        <v>0.16938114042505212</v>
      </c>
      <c r="D16" s="27">
        <v>0.15241990070647024</v>
      </c>
      <c r="E16" s="27">
        <v>0.16257028624967693</v>
      </c>
      <c r="F16" s="27">
        <v>0.15912219458085627</v>
      </c>
      <c r="G16" s="27">
        <v>0.19012603188988256</v>
      </c>
      <c r="H16" s="27">
        <v>0.2328826519700449</v>
      </c>
      <c r="I16" s="27">
        <v>0.21796097475910969</v>
      </c>
      <c r="J16" s="27">
        <v>0.21334804866700646</v>
      </c>
      <c r="K16" s="27">
        <v>0.22173654084173347</v>
      </c>
      <c r="L16" s="27">
        <v>0.23147957810466771</v>
      </c>
      <c r="M16" s="27">
        <v>0.23160593088679501</v>
      </c>
      <c r="N16" s="27">
        <v>0.24082453458807732</v>
      </c>
      <c r="O16" s="27">
        <v>0.23391883475331574</v>
      </c>
      <c r="P16" s="27">
        <v>0.21849286710607746</v>
      </c>
      <c r="Q16" s="27">
        <v>0.21593256588916648</v>
      </c>
      <c r="R16" s="27">
        <v>0.22495133958567215</v>
      </c>
      <c r="S16" s="27">
        <v>0.21986392688696776</v>
      </c>
      <c r="T16" s="27">
        <v>0.22484122126476197</v>
      </c>
      <c r="U16" s="27">
        <v>0.23435937459028977</v>
      </c>
      <c r="V16" s="27">
        <v>0.25184819078747556</v>
      </c>
      <c r="W16" s="27">
        <v>0.25868105649981371</v>
      </c>
      <c r="X16" s="27">
        <v>0.26052127227271382</v>
      </c>
      <c r="Y16" s="27">
        <v>0.23554626266016088</v>
      </c>
      <c r="Z16" s="27">
        <v>0.23441365119565344</v>
      </c>
      <c r="AA16" s="27">
        <v>0.25175276003336144</v>
      </c>
      <c r="AB16" s="27">
        <v>0.24428574236366443</v>
      </c>
    </row>
    <row r="17" spans="1:28">
      <c r="A17" s="11" t="s">
        <v>19</v>
      </c>
      <c r="B17" s="11" t="s">
        <v>201</v>
      </c>
      <c r="C17" s="27">
        <v>9.4969137770031783E-2</v>
      </c>
      <c r="D17" s="27">
        <v>8.002856902258465E-2</v>
      </c>
      <c r="E17" s="27">
        <v>8.5423068744937894E-2</v>
      </c>
      <c r="F17" s="27">
        <v>8.6961254641862176E-2</v>
      </c>
      <c r="G17" s="27">
        <v>7.9083597991436647E-2</v>
      </c>
      <c r="H17" s="27">
        <v>8.0146724370375733E-2</v>
      </c>
      <c r="I17" s="27">
        <v>8.9890075173027148E-2</v>
      </c>
      <c r="J17" s="27">
        <v>9.4427473942016379E-2</v>
      </c>
      <c r="K17" s="27">
        <v>0.10338621674508959</v>
      </c>
      <c r="L17" s="27">
        <v>0.10761007030399726</v>
      </c>
      <c r="M17" s="27">
        <v>0.10925581946717808</v>
      </c>
      <c r="N17" s="27">
        <v>0.11828225088017284</v>
      </c>
      <c r="O17" s="27">
        <v>0.12217297586678731</v>
      </c>
      <c r="P17" s="27">
        <v>0.11697871279067061</v>
      </c>
      <c r="Q17" s="27">
        <v>0.12444838723779993</v>
      </c>
      <c r="R17" s="27">
        <v>0.12671135586101717</v>
      </c>
      <c r="S17" s="27">
        <v>0.12661166191891801</v>
      </c>
      <c r="T17" s="27">
        <v>0.12774143961145218</v>
      </c>
      <c r="U17" s="27">
        <v>0.13223074471323851</v>
      </c>
      <c r="V17" s="27">
        <v>0.13254482443429236</v>
      </c>
      <c r="W17" s="27">
        <v>0.13735343083917492</v>
      </c>
      <c r="X17" s="27">
        <v>0.13978499586671519</v>
      </c>
      <c r="Y17" s="27">
        <v>0.13334160095209963</v>
      </c>
      <c r="Z17" s="27">
        <v>0.13790277731103481</v>
      </c>
      <c r="AA17" s="27">
        <v>0.13904078383539362</v>
      </c>
      <c r="AB17" s="27">
        <v>0.13754632724453297</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11" t="s">
        <v>25</v>
      </c>
      <c r="B21" s="11" t="s">
        <v>2</v>
      </c>
      <c r="C21" s="27">
        <v>0.49924144589342589</v>
      </c>
      <c r="D21" s="27">
        <v>0.349175569954009</v>
      </c>
      <c r="E21" s="27">
        <v>0.45616368187340295</v>
      </c>
      <c r="F21" s="27">
        <v>0.58259255601273752</v>
      </c>
      <c r="G21" s="27">
        <v>0.5199216897282577</v>
      </c>
      <c r="H21" s="27">
        <v>0.52101194164403464</v>
      </c>
      <c r="I21" s="27">
        <v>0.57785384868257061</v>
      </c>
      <c r="J21" s="27">
        <v>0.55975455326780754</v>
      </c>
      <c r="K21" s="27">
        <v>0.63774341624609654</v>
      </c>
      <c r="L21" s="27">
        <v>0.71604960415229468</v>
      </c>
      <c r="M21" s="27">
        <v>0.6233044824414441</v>
      </c>
      <c r="N21" s="27">
        <v>0.67307139220130741</v>
      </c>
      <c r="O21" s="27">
        <v>0.70518352715088195</v>
      </c>
      <c r="P21" s="27">
        <v>0.67162852731513423</v>
      </c>
      <c r="Q21" s="27">
        <v>0.69630202687165355</v>
      </c>
      <c r="R21" s="27">
        <v>0.70035535954797801</v>
      </c>
      <c r="S21" s="27" t="s">
        <v>262</v>
      </c>
      <c r="T21" s="27" t="s">
        <v>262</v>
      </c>
      <c r="U21" s="27" t="s">
        <v>262</v>
      </c>
      <c r="V21" s="27" t="s">
        <v>262</v>
      </c>
      <c r="W21" s="27" t="s">
        <v>262</v>
      </c>
      <c r="X21" s="27" t="s">
        <v>262</v>
      </c>
      <c r="Y21" s="27" t="s">
        <v>262</v>
      </c>
      <c r="Z21" s="27" t="s">
        <v>262</v>
      </c>
      <c r="AA21" s="27" t="s">
        <v>262</v>
      </c>
      <c r="AB21" s="27" t="s">
        <v>262</v>
      </c>
    </row>
    <row r="22" spans="1:28" s="10" customFormat="1">
      <c r="A22" s="11" t="s">
        <v>25</v>
      </c>
      <c r="B22" s="11"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10" customFormat="1">
      <c r="A23" s="11" t="s">
        <v>25</v>
      </c>
      <c r="B23" s="11" t="s">
        <v>7</v>
      </c>
      <c r="C23" s="27">
        <v>4.2890540680780402E-3</v>
      </c>
      <c r="D23" s="27">
        <v>9.0554810087173105E-3</v>
      </c>
      <c r="E23" s="27">
        <v>1.8030487878060397E-2</v>
      </c>
      <c r="F23" s="27">
        <v>0.19338933603054692</v>
      </c>
      <c r="G23" s="27">
        <v>0.19627611444830587</v>
      </c>
      <c r="H23" s="27">
        <v>0.22273617482109795</v>
      </c>
      <c r="I23" s="27">
        <v>0.2631146036846565</v>
      </c>
      <c r="J23" s="27">
        <v>0.23621428272174633</v>
      </c>
      <c r="K23" s="27">
        <v>0.19815990905349212</v>
      </c>
      <c r="L23" s="27">
        <v>0.44724750977806454</v>
      </c>
      <c r="M23" s="27">
        <v>0.49385171859829391</v>
      </c>
      <c r="N23" s="27">
        <v>0.43111884555424668</v>
      </c>
      <c r="O23" s="27">
        <v>0.38509545739864703</v>
      </c>
      <c r="P23" s="27">
        <v>0.48624906097286258</v>
      </c>
      <c r="Q23" s="27">
        <v>0.42393768473025745</v>
      </c>
      <c r="R23" s="27">
        <v>0.44736571680007914</v>
      </c>
      <c r="S23" s="27">
        <v>0.49166388174837838</v>
      </c>
      <c r="T23" s="27">
        <v>0.4114922035283507</v>
      </c>
      <c r="U23" s="27">
        <v>0.5264224310779908</v>
      </c>
      <c r="V23" s="27" t="s">
        <v>262</v>
      </c>
      <c r="W23" s="27" t="s">
        <v>262</v>
      </c>
      <c r="X23" s="27" t="s">
        <v>262</v>
      </c>
      <c r="Y23" s="27" t="s">
        <v>262</v>
      </c>
      <c r="Z23" s="27" t="s">
        <v>262</v>
      </c>
      <c r="AA23" s="27" t="s">
        <v>262</v>
      </c>
      <c r="AB23" s="27" t="s">
        <v>262</v>
      </c>
    </row>
    <row r="24" spans="1:28" s="10" customFormat="1">
      <c r="A24" s="11" t="s">
        <v>25</v>
      </c>
      <c r="B24" s="11"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10" customFormat="1">
      <c r="A25" s="11" t="s">
        <v>25</v>
      </c>
      <c r="B25" s="11" t="s">
        <v>5</v>
      </c>
      <c r="C25" s="27">
        <v>2.1942386910749057E-4</v>
      </c>
      <c r="D25" s="27">
        <v>2.528824794209818E-3</v>
      </c>
      <c r="E25" s="27">
        <v>2.0994733633168928E-3</v>
      </c>
      <c r="F25" s="27">
        <v>1.1610238262619725E-2</v>
      </c>
      <c r="G25" s="27">
        <v>1.3752882454523666E-2</v>
      </c>
      <c r="H25" s="27">
        <v>3.5386914356761896E-2</v>
      </c>
      <c r="I25" s="27">
        <v>1.133739827267793E-3</v>
      </c>
      <c r="J25" s="27">
        <v>8.6071773500237734E-5</v>
      </c>
      <c r="K25" s="27">
        <v>2.8032671823296308E-2</v>
      </c>
      <c r="L25" s="27">
        <v>3.2524928493569749E-2</v>
      </c>
      <c r="M25" s="27">
        <v>0.13154654623897624</v>
      </c>
      <c r="N25" s="27">
        <v>6.7474663690809511E-2</v>
      </c>
      <c r="O25" s="27">
        <v>7.2834999197219252E-2</v>
      </c>
      <c r="P25" s="27">
        <v>4.6455279459571716E-2</v>
      </c>
      <c r="Q25" s="27">
        <v>6.1489846027808465E-2</v>
      </c>
      <c r="R25" s="27">
        <v>8.3406587733402204E-2</v>
      </c>
      <c r="S25" s="27">
        <v>0.18922909894863449</v>
      </c>
      <c r="T25" s="27">
        <v>9.5176471126680706E-2</v>
      </c>
      <c r="U25" s="27">
        <v>0.10451030007733851</v>
      </c>
      <c r="V25" s="27">
        <v>0.1493044707911142</v>
      </c>
      <c r="W25" s="27">
        <v>0.12274113564835798</v>
      </c>
      <c r="X25" s="27">
        <v>0.10526774738402601</v>
      </c>
      <c r="Y25" s="27">
        <v>0.10556580826799006</v>
      </c>
      <c r="Z25" s="27">
        <v>0.15132021273570556</v>
      </c>
      <c r="AA25" s="27">
        <v>0.15551010590646111</v>
      </c>
      <c r="AB25" s="27">
        <v>0.1822986743837437</v>
      </c>
    </row>
    <row r="26" spans="1:28" s="10" customFormat="1">
      <c r="A26" s="11" t="s">
        <v>25</v>
      </c>
      <c r="B26" s="11" t="s">
        <v>3</v>
      </c>
      <c r="C26" s="27">
        <v>0.15366853881278533</v>
      </c>
      <c r="D26" s="27">
        <v>0.14749796193317963</v>
      </c>
      <c r="E26" s="27">
        <v>0.15659419594014193</v>
      </c>
      <c r="F26" s="27">
        <v>0.12861231253673311</v>
      </c>
      <c r="G26" s="27">
        <v>0.17067293503322933</v>
      </c>
      <c r="H26" s="27">
        <v>0.15094044486640446</v>
      </c>
      <c r="I26" s="27">
        <v>0.12460011438130064</v>
      </c>
      <c r="J26" s="27">
        <v>0.12908564085175636</v>
      </c>
      <c r="K26" s="27">
        <v>0.11643912609069121</v>
      </c>
      <c r="L26" s="27">
        <v>0.14605742302997415</v>
      </c>
      <c r="M26" s="27">
        <v>0.15329489805144891</v>
      </c>
      <c r="N26" s="27">
        <v>0.144282200144672</v>
      </c>
      <c r="O26" s="27">
        <v>0.11698172001446717</v>
      </c>
      <c r="P26" s="27">
        <v>0.17125978005334774</v>
      </c>
      <c r="Q26" s="27">
        <v>0.143077403589674</v>
      </c>
      <c r="R26" s="27">
        <v>0.1260654091957141</v>
      </c>
      <c r="S26" s="27">
        <v>0.13053654686016547</v>
      </c>
      <c r="T26" s="27">
        <v>0.12237407387314068</v>
      </c>
      <c r="U26" s="27">
        <v>0.14473705818527058</v>
      </c>
      <c r="V26" s="27">
        <v>0.15942093720330933</v>
      </c>
      <c r="W26" s="27">
        <v>0.14700875536868754</v>
      </c>
      <c r="X26" s="27">
        <v>0.12867680903295808</v>
      </c>
      <c r="Y26" s="27">
        <v>0.18084898006238975</v>
      </c>
      <c r="Z26" s="27">
        <v>0.14410067295085663</v>
      </c>
      <c r="AA26" s="27">
        <v>0.14128888919028873</v>
      </c>
      <c r="AB26" s="27">
        <v>0.1407608585379086</v>
      </c>
    </row>
    <row r="27" spans="1:28" s="10" customFormat="1">
      <c r="A27" s="11" t="s">
        <v>25</v>
      </c>
      <c r="B27" s="11"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10" customFormat="1">
      <c r="A28" s="11" t="s">
        <v>25</v>
      </c>
      <c r="B28" s="11" t="s">
        <v>9</v>
      </c>
      <c r="C28" s="27">
        <v>0.33982130160973478</v>
      </c>
      <c r="D28" s="27">
        <v>0.33868658084576242</v>
      </c>
      <c r="E28" s="27">
        <v>0.34189846373425414</v>
      </c>
      <c r="F28" s="27">
        <v>0.34349895948867576</v>
      </c>
      <c r="G28" s="27">
        <v>0.33247900588480539</v>
      </c>
      <c r="H28" s="27">
        <v>0.30647926460842745</v>
      </c>
      <c r="I28" s="27">
        <v>0.32679411461529795</v>
      </c>
      <c r="J28" s="27">
        <v>0.33877072376640543</v>
      </c>
      <c r="K28" s="27">
        <v>0.34252317812023447</v>
      </c>
      <c r="L28" s="27">
        <v>0.33919550619054684</v>
      </c>
      <c r="M28" s="27">
        <v>0.34111096130499058</v>
      </c>
      <c r="N28" s="27">
        <v>0.3559341106070143</v>
      </c>
      <c r="O28" s="27">
        <v>0.35669458789485797</v>
      </c>
      <c r="P28" s="27">
        <v>0.35370256949040502</v>
      </c>
      <c r="Q28" s="27">
        <v>0.32605641161823323</v>
      </c>
      <c r="R28" s="27">
        <v>0.34039099019278174</v>
      </c>
      <c r="S28" s="27">
        <v>0.336875411756482</v>
      </c>
      <c r="T28" s="27">
        <v>0.34022669791229609</v>
      </c>
      <c r="U28" s="27">
        <v>0.33390545100123126</v>
      </c>
      <c r="V28" s="27">
        <v>0.32977260619090215</v>
      </c>
      <c r="W28" s="27">
        <v>0.34467379534912379</v>
      </c>
      <c r="X28" s="27">
        <v>0.33859861526449703</v>
      </c>
      <c r="Y28" s="27">
        <v>0.34604452002999014</v>
      </c>
      <c r="Z28" s="27">
        <v>0.31746208464889264</v>
      </c>
      <c r="AA28" s="27">
        <v>0.32564220710863134</v>
      </c>
      <c r="AB28" s="27">
        <v>0.31498823829870559</v>
      </c>
    </row>
    <row r="29" spans="1:28" s="10" customFormat="1">
      <c r="A29" s="11" t="s">
        <v>25</v>
      </c>
      <c r="B29" s="11" t="s">
        <v>8</v>
      </c>
      <c r="C29" s="27">
        <v>0.25451735799204206</v>
      </c>
      <c r="D29" s="27">
        <v>0.23746533693006902</v>
      </c>
      <c r="E29" s="27">
        <v>0.248597563770558</v>
      </c>
      <c r="F29" s="27">
        <v>0.24793381485062357</v>
      </c>
      <c r="G29" s="27">
        <v>0.22500748278266514</v>
      </c>
      <c r="H29" s="27">
        <v>0.23479699381377439</v>
      </c>
      <c r="I29" s="27">
        <v>0.26448194352241339</v>
      </c>
      <c r="J29" s="27">
        <v>0.26169220746882749</v>
      </c>
      <c r="K29" s="27">
        <v>0.26366961613055251</v>
      </c>
      <c r="L29" s="27">
        <v>0.26024641376281227</v>
      </c>
      <c r="M29" s="27">
        <v>0.25335991677937603</v>
      </c>
      <c r="N29" s="27">
        <v>0.2670064704890005</v>
      </c>
      <c r="O29" s="27">
        <v>0.26731654647346353</v>
      </c>
      <c r="P29" s="27">
        <v>0.23248081736478665</v>
      </c>
      <c r="Q29" s="27">
        <v>0.2440180270625702</v>
      </c>
      <c r="R29" s="27">
        <v>0.26332891644979228</v>
      </c>
      <c r="S29" s="27">
        <v>0.26237772852461339</v>
      </c>
      <c r="T29" s="27">
        <v>0.25918679984533582</v>
      </c>
      <c r="U29" s="27">
        <v>0.25240026638072477</v>
      </c>
      <c r="V29" s="27">
        <v>0.23928635824445982</v>
      </c>
      <c r="W29" s="27">
        <v>0.25684240485876025</v>
      </c>
      <c r="X29" s="27">
        <v>0.24953307663770216</v>
      </c>
      <c r="Y29" s="27">
        <v>0.21697247746582995</v>
      </c>
      <c r="Z29" s="27">
        <v>0.22768513855289876</v>
      </c>
      <c r="AA29" s="27">
        <v>0.24623620803843821</v>
      </c>
      <c r="AB29" s="27">
        <v>0.24273284512075327</v>
      </c>
    </row>
    <row r="30" spans="1:28" s="10" customFormat="1">
      <c r="A30" s="11" t="s">
        <v>25</v>
      </c>
      <c r="B30" s="11" t="s">
        <v>91</v>
      </c>
      <c r="C30" s="27">
        <v>0.38868856032665966</v>
      </c>
      <c r="D30" s="27">
        <v>0.17023021697534185</v>
      </c>
      <c r="E30" s="27">
        <v>0.19677423655714679</v>
      </c>
      <c r="F30" s="27">
        <v>0.2097783106698263</v>
      </c>
      <c r="G30" s="27">
        <v>0.19286772092431975</v>
      </c>
      <c r="H30" s="27">
        <v>0.20064774532535448</v>
      </c>
      <c r="I30" s="27">
        <v>0.21071143938538064</v>
      </c>
      <c r="J30" s="27">
        <v>0.2064263415851367</v>
      </c>
      <c r="K30" s="27">
        <v>0.21051139594144291</v>
      </c>
      <c r="L30" s="27">
        <v>0.20581591343460282</v>
      </c>
      <c r="M30" s="27">
        <v>0.19291154639969851</v>
      </c>
      <c r="N30" s="27">
        <v>0.20667343044709258</v>
      </c>
      <c r="O30" s="27">
        <v>0.21935818839423274</v>
      </c>
      <c r="P30" s="27">
        <v>0.20217789544029829</v>
      </c>
      <c r="Q30" s="27">
        <v>0.21037531600196613</v>
      </c>
      <c r="R30" s="27">
        <v>0.21413068291846787</v>
      </c>
      <c r="S30" s="27">
        <v>0.21108166515257845</v>
      </c>
      <c r="T30" s="27">
        <v>0.18233183860070412</v>
      </c>
      <c r="U30" s="27">
        <v>0.18364845240467792</v>
      </c>
      <c r="V30" s="27">
        <v>0.1794868715234775</v>
      </c>
      <c r="W30" s="27">
        <v>0.22840893874925169</v>
      </c>
      <c r="X30" s="27">
        <v>0.22652176527125778</v>
      </c>
      <c r="Y30" s="27">
        <v>0.21003343994453083</v>
      </c>
      <c r="Z30" s="27">
        <v>0.21858296066725241</v>
      </c>
      <c r="AA30" s="27">
        <v>0.2206706855388316</v>
      </c>
      <c r="AB30" s="27">
        <v>0.21297528625744028</v>
      </c>
    </row>
    <row r="31" spans="1:28" s="10" customFormat="1">
      <c r="A31" s="11" t="s">
        <v>25</v>
      </c>
      <c r="B31" s="11" t="s">
        <v>15</v>
      </c>
      <c r="C31" s="27">
        <v>0.16979982401065447</v>
      </c>
      <c r="D31" s="27">
        <v>0.14704232305936071</v>
      </c>
      <c r="E31" s="27">
        <v>0.17443538337138509</v>
      </c>
      <c r="F31" s="27">
        <v>0.16675921328006085</v>
      </c>
      <c r="G31" s="27">
        <v>0.19887075397428336</v>
      </c>
      <c r="H31" s="27">
        <v>0.25864301894392311</v>
      </c>
      <c r="I31" s="27">
        <v>0.21922140155579889</v>
      </c>
      <c r="J31" s="27">
        <v>0.21841531839513625</v>
      </c>
      <c r="K31" s="27">
        <v>0.22476410789199541</v>
      </c>
      <c r="L31" s="27">
        <v>0.22873350703965489</v>
      </c>
      <c r="M31" s="27">
        <v>0.23227238562572855</v>
      </c>
      <c r="N31" s="27">
        <v>0.24277345329054736</v>
      </c>
      <c r="O31" s="27">
        <v>0.22962562948409801</v>
      </c>
      <c r="P31" s="27">
        <v>0.22461169847564216</v>
      </c>
      <c r="Q31" s="27">
        <v>0.20792704903392181</v>
      </c>
      <c r="R31" s="27">
        <v>0.2229038261569285</v>
      </c>
      <c r="S31" s="27">
        <v>0.21830699478918703</v>
      </c>
      <c r="T31" s="27">
        <v>0.22239345952518627</v>
      </c>
      <c r="U31" s="27">
        <v>0.23159428669707546</v>
      </c>
      <c r="V31" s="27">
        <v>0.25651389544309366</v>
      </c>
      <c r="W31" s="27">
        <v>0.26473236979781117</v>
      </c>
      <c r="X31" s="27">
        <v>0.26838014077257405</v>
      </c>
      <c r="Y31" s="27">
        <v>0.24489940268367463</v>
      </c>
      <c r="Z31" s="27">
        <v>0.23580456871090982</v>
      </c>
      <c r="AA31" s="27">
        <v>0.26161187350618037</v>
      </c>
      <c r="AB31" s="27">
        <v>0.23808300389383105</v>
      </c>
    </row>
    <row r="32" spans="1:28" s="10" customFormat="1">
      <c r="A32" s="11" t="s">
        <v>25</v>
      </c>
      <c r="B32" s="44" t="s">
        <v>201</v>
      </c>
      <c r="C32" s="27">
        <v>8.5626496088852602E-2</v>
      </c>
      <c r="D32" s="27">
        <v>7.7304255645511383E-2</v>
      </c>
      <c r="E32" s="27">
        <v>8.3078134224914085E-2</v>
      </c>
      <c r="F32" s="27">
        <v>8.7296699463328256E-2</v>
      </c>
      <c r="G32" s="27">
        <v>8.1138672104675055E-2</v>
      </c>
      <c r="H32" s="27">
        <v>8.0929198732457991E-2</v>
      </c>
      <c r="I32" s="27">
        <v>9.3103291479343403E-2</v>
      </c>
      <c r="J32" s="27">
        <v>0.1031258783411324</v>
      </c>
      <c r="K32" s="27">
        <v>0.11398362481416152</v>
      </c>
      <c r="L32" s="27">
        <v>0.1180041157281302</v>
      </c>
      <c r="M32" s="27">
        <v>0.11555547207611852</v>
      </c>
      <c r="N32" s="27">
        <v>0.12778662923991249</v>
      </c>
      <c r="O32" s="27">
        <v>0.13100725640016705</v>
      </c>
      <c r="P32" s="27">
        <v>0.12777329086529476</v>
      </c>
      <c r="Q32" s="27">
        <v>0.1370701464475961</v>
      </c>
      <c r="R32" s="27">
        <v>0.14172519244625215</v>
      </c>
      <c r="S32" s="27">
        <v>0.14119816658913834</v>
      </c>
      <c r="T32" s="27">
        <v>0.14211631767339836</v>
      </c>
      <c r="U32" s="27">
        <v>0.14528741021089384</v>
      </c>
      <c r="V32" s="27">
        <v>0.14243661235900082</v>
      </c>
      <c r="W32" s="27">
        <v>0.14903487493810655</v>
      </c>
      <c r="X32" s="27">
        <v>0.151206276588845</v>
      </c>
      <c r="Y32" s="27">
        <v>0.14631856182661709</v>
      </c>
      <c r="Z32" s="27">
        <v>0.15169704936932235</v>
      </c>
      <c r="AA32" s="27">
        <v>0.15315714135211361</v>
      </c>
      <c r="AB32" s="27">
        <v>0.14960034021795671</v>
      </c>
    </row>
    <row r="34" spans="1:28" s="10" customFormat="1">
      <c r="X34" s="34"/>
      <c r="Y34" s="34"/>
      <c r="Z34" s="34"/>
      <c r="AA34" s="34"/>
      <c r="AB34" s="34"/>
    </row>
    <row r="35" spans="1:28"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10" customFormat="1">
      <c r="A36" s="11" t="s">
        <v>26</v>
      </c>
      <c r="B36" s="11" t="s">
        <v>2</v>
      </c>
      <c r="C36" s="27">
        <v>0.57645624001879081</v>
      </c>
      <c r="D36" s="27">
        <v>0.47649024173491245</v>
      </c>
      <c r="E36" s="27">
        <v>0.4020792158211367</v>
      </c>
      <c r="F36" s="27">
        <v>0.59407829540298984</v>
      </c>
      <c r="G36" s="27">
        <v>0.54635180571441277</v>
      </c>
      <c r="H36" s="27">
        <v>0.52507172432147309</v>
      </c>
      <c r="I36" s="27">
        <v>0.60618973386661124</v>
      </c>
      <c r="J36" s="27">
        <v>0.61244882170926906</v>
      </c>
      <c r="K36" s="27">
        <v>0.65141026601165852</v>
      </c>
      <c r="L36" s="27">
        <v>0.67220579321142671</v>
      </c>
      <c r="M36" s="27">
        <v>0.62600746513097805</v>
      </c>
      <c r="N36" s="27">
        <v>0.74318010082364494</v>
      </c>
      <c r="O36" s="27">
        <v>0.72891134212031905</v>
      </c>
      <c r="P36" s="27">
        <v>0.71617146091734418</v>
      </c>
      <c r="Q36" s="27">
        <v>0.76968844117361312</v>
      </c>
      <c r="R36" s="27">
        <v>0.75763664221639293</v>
      </c>
      <c r="S36" s="27">
        <v>0.69124319251486976</v>
      </c>
      <c r="T36" s="27">
        <v>0.6859301763874045</v>
      </c>
      <c r="U36" s="27">
        <v>0.67776313729935123</v>
      </c>
      <c r="V36" s="27">
        <v>0.71490119363753146</v>
      </c>
      <c r="W36" s="27">
        <v>0.71242320158252093</v>
      </c>
      <c r="X36" s="27">
        <v>0.62792466158230431</v>
      </c>
      <c r="Y36" s="27">
        <v>0.65874663336463835</v>
      </c>
      <c r="Z36" s="27">
        <v>0.68785730188801453</v>
      </c>
      <c r="AA36" s="27">
        <v>0.68503677661193685</v>
      </c>
      <c r="AB36" s="27">
        <v>0.66354857535326062</v>
      </c>
    </row>
    <row r="37" spans="1:28" s="10" customFormat="1">
      <c r="A37" s="11" t="s">
        <v>26</v>
      </c>
      <c r="B37" s="11"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10" customFormat="1">
      <c r="A38" s="11" t="s">
        <v>26</v>
      </c>
      <c r="B38" s="11" t="s">
        <v>7</v>
      </c>
      <c r="C38" s="27">
        <v>6.363054661171702E-2</v>
      </c>
      <c r="D38" s="27">
        <v>5.9338674960812229E-2</v>
      </c>
      <c r="E38" s="27">
        <v>6.1480725715045065E-2</v>
      </c>
      <c r="F38" s="27">
        <v>0.14932480862910105</v>
      </c>
      <c r="G38" s="27">
        <v>0.12782325330047131</v>
      </c>
      <c r="H38" s="27">
        <v>0.14930665471497184</v>
      </c>
      <c r="I38" s="27">
        <v>0.13001296570814314</v>
      </c>
      <c r="J38" s="27">
        <v>0.16942301950402125</v>
      </c>
      <c r="K38" s="27">
        <v>0.13753204754555273</v>
      </c>
      <c r="L38" s="27">
        <v>0.25409946329160532</v>
      </c>
      <c r="M38" s="27">
        <v>0.24262423751087278</v>
      </c>
      <c r="N38" s="27">
        <v>0.3574934639575853</v>
      </c>
      <c r="O38" s="27">
        <v>0.42833237508482036</v>
      </c>
      <c r="P38" s="27">
        <v>0.50189949195699013</v>
      </c>
      <c r="Q38" s="27">
        <v>0.48092281734371284</v>
      </c>
      <c r="R38" s="27">
        <v>0.48871533227410136</v>
      </c>
      <c r="S38" s="27">
        <v>0.51166137519433197</v>
      </c>
      <c r="T38" s="27">
        <v>0.57604513769318189</v>
      </c>
      <c r="U38" s="27">
        <v>0.59142272005157592</v>
      </c>
      <c r="V38" s="27">
        <v>0.58103245835814232</v>
      </c>
      <c r="W38" s="27">
        <v>0.54555365563453939</v>
      </c>
      <c r="X38" s="27">
        <v>0.66519232304103693</v>
      </c>
      <c r="Y38" s="27">
        <v>0.68187063892585298</v>
      </c>
      <c r="Z38" s="27">
        <v>0.66827888979675376</v>
      </c>
      <c r="AA38" s="27">
        <v>0.66060374150168555</v>
      </c>
      <c r="AB38" s="27">
        <v>0.65636927269916412</v>
      </c>
    </row>
    <row r="39" spans="1:28" s="10" customFormat="1">
      <c r="A39" s="11" t="s">
        <v>26</v>
      </c>
      <c r="B39" s="11"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10" customFormat="1">
      <c r="A40" s="11" t="s">
        <v>26</v>
      </c>
      <c r="B40" s="11" t="s">
        <v>5</v>
      </c>
      <c r="C40" s="27">
        <v>6.4117336062078905E-9</v>
      </c>
      <c r="D40" s="27">
        <v>8.2113757795790305E-9</v>
      </c>
      <c r="E40" s="27">
        <v>9.2339096873974248E-9</v>
      </c>
      <c r="F40" s="27">
        <v>2.0993361658204752E-3</v>
      </c>
      <c r="G40" s="27">
        <v>1.9025984970338116E-3</v>
      </c>
      <c r="H40" s="27">
        <v>2.9274356457863505E-3</v>
      </c>
      <c r="I40" s="27">
        <v>1.0470606310866129E-4</v>
      </c>
      <c r="J40" s="27">
        <v>4.3208283662855297E-6</v>
      </c>
      <c r="K40" s="27">
        <v>7.0512503669343542E-4</v>
      </c>
      <c r="L40" s="27">
        <v>1.350905304483578E-3</v>
      </c>
      <c r="M40" s="27">
        <v>1.7009727850844598E-2</v>
      </c>
      <c r="N40" s="27">
        <v>3.6076452892556003E-2</v>
      </c>
      <c r="O40" s="27">
        <v>6.6891756183626375E-2</v>
      </c>
      <c r="P40" s="27">
        <v>6.8549283324170401E-2</v>
      </c>
      <c r="Q40" s="27">
        <v>7.3818550572034583E-2</v>
      </c>
      <c r="R40" s="27">
        <v>0.11792249669735654</v>
      </c>
      <c r="S40" s="27">
        <v>0.20876061005301294</v>
      </c>
      <c r="T40" s="27">
        <v>8.7183224030287318E-2</v>
      </c>
      <c r="U40" s="27">
        <v>0.10695592496503595</v>
      </c>
      <c r="V40" s="27">
        <v>0.13653168820208172</v>
      </c>
      <c r="W40" s="27">
        <v>0.12617604931783602</v>
      </c>
      <c r="X40" s="27">
        <v>0.17585398734718963</v>
      </c>
      <c r="Y40" s="27">
        <v>0.14540765040543968</v>
      </c>
      <c r="Z40" s="27">
        <v>0.17736993295945575</v>
      </c>
      <c r="AA40" s="27">
        <v>0.22285750501103377</v>
      </c>
      <c r="AB40" s="27">
        <v>0.24926616940095295</v>
      </c>
    </row>
    <row r="41" spans="1:28" s="10" customFormat="1">
      <c r="A41" s="11" t="s">
        <v>26</v>
      </c>
      <c r="B41" s="11" t="s">
        <v>3</v>
      </c>
      <c r="C41" s="27">
        <v>0.5280931450978692</v>
      </c>
      <c r="D41" s="27">
        <v>0.49545139516401959</v>
      </c>
      <c r="E41" s="27">
        <v>0.49488730044178192</v>
      </c>
      <c r="F41" s="27">
        <v>0.51468699672839868</v>
      </c>
      <c r="G41" s="27">
        <v>0.51228930951981533</v>
      </c>
      <c r="H41" s="27">
        <v>0.51172408373178169</v>
      </c>
      <c r="I41" s="27">
        <v>0.47706129899032912</v>
      </c>
      <c r="J41" s="27">
        <v>0.51548258541396885</v>
      </c>
      <c r="K41" s="27">
        <v>0.53149454458921519</v>
      </c>
      <c r="L41" s="27">
        <v>0.53768289769543798</v>
      </c>
      <c r="M41" s="27">
        <v>0.52604321942417409</v>
      </c>
      <c r="N41" s="27">
        <v>0.53124974000388347</v>
      </c>
      <c r="O41" s="27">
        <v>0.52812523440830195</v>
      </c>
      <c r="P41" s="27">
        <v>0.44687797495502968</v>
      </c>
      <c r="Q41" s="27">
        <v>0.45773137193856378</v>
      </c>
      <c r="R41" s="27">
        <v>0.44875989345509892</v>
      </c>
      <c r="S41" s="27">
        <v>0.46590943683409441</v>
      </c>
      <c r="T41" s="27">
        <v>0.46664604953645872</v>
      </c>
      <c r="U41" s="27" t="s">
        <v>262</v>
      </c>
      <c r="V41" s="27" t="s">
        <v>262</v>
      </c>
      <c r="W41" s="27" t="s">
        <v>262</v>
      </c>
      <c r="X41" s="27" t="s">
        <v>262</v>
      </c>
      <c r="Y41" s="27" t="s">
        <v>262</v>
      </c>
      <c r="Z41" s="27" t="s">
        <v>262</v>
      </c>
      <c r="AA41" s="27" t="s">
        <v>262</v>
      </c>
      <c r="AB41" s="27" t="s">
        <v>262</v>
      </c>
    </row>
    <row r="42" spans="1:28" s="10" customFormat="1">
      <c r="A42" s="11" t="s">
        <v>26</v>
      </c>
      <c r="B42" s="11" t="s">
        <v>99</v>
      </c>
      <c r="C42" s="27" t="s">
        <v>262</v>
      </c>
      <c r="D42" s="27" t="s">
        <v>262</v>
      </c>
      <c r="E42" s="27">
        <v>0.50244440639269405</v>
      </c>
      <c r="F42" s="27">
        <v>5.9864762557077053E-2</v>
      </c>
      <c r="G42" s="27">
        <v>0.18901685502283105</v>
      </c>
      <c r="H42" s="27">
        <v>0.59507271689497709</v>
      </c>
      <c r="I42" s="27">
        <v>1.0346368721461187E-4</v>
      </c>
      <c r="J42" s="27">
        <v>1.3862432077625573E-8</v>
      </c>
      <c r="K42" s="27">
        <v>2.069076484018265E-4</v>
      </c>
      <c r="L42" s="27">
        <v>4.1380291095890413E-4</v>
      </c>
      <c r="M42" s="27">
        <v>3.1035496575342465E-4</v>
      </c>
      <c r="N42" s="27">
        <v>1.1286464041095833E-3</v>
      </c>
      <c r="O42" s="27">
        <v>1.5222920091324202E-8</v>
      </c>
      <c r="P42" s="27">
        <v>4.4517945205479453E-3</v>
      </c>
      <c r="Q42" s="27">
        <v>1.8806521118721462E-8</v>
      </c>
      <c r="R42" s="27">
        <v>2.117516324200913E-8</v>
      </c>
      <c r="S42" s="27">
        <v>2.4395997146118723E-8</v>
      </c>
      <c r="T42" s="27">
        <v>1.3493410958904108E-3</v>
      </c>
      <c r="U42" s="27">
        <v>3.1936700913242006E-4</v>
      </c>
      <c r="V42" s="27">
        <v>2.0692720319634702E-4</v>
      </c>
      <c r="W42" s="27">
        <v>3.7793296803652968E-3</v>
      </c>
      <c r="X42" s="27">
        <v>1.012026769406387E-3</v>
      </c>
      <c r="Y42" s="27">
        <v>8.6167836757990309E-4</v>
      </c>
      <c r="Z42" s="27">
        <v>4.8075528538812727E-8</v>
      </c>
      <c r="AA42" s="27">
        <v>7.1874075342465756E-3</v>
      </c>
      <c r="AB42" s="27">
        <v>1.1244916095890412E-3</v>
      </c>
    </row>
    <row r="43" spans="1:28" s="10" customFormat="1">
      <c r="A43" s="11" t="s">
        <v>26</v>
      </c>
      <c r="B43" s="11" t="s">
        <v>9</v>
      </c>
      <c r="C43" s="27">
        <v>0.33049911744746724</v>
      </c>
      <c r="D43" s="27">
        <v>0.33201436675426477</v>
      </c>
      <c r="E43" s="27">
        <v>0.30961464050041265</v>
      </c>
      <c r="F43" s="27">
        <v>0.32964856956515581</v>
      </c>
      <c r="G43" s="27">
        <v>0.31068083984700462</v>
      </c>
      <c r="H43" s="27">
        <v>0.31014376671063587</v>
      </c>
      <c r="I43" s="27">
        <v>0.33658141599766556</v>
      </c>
      <c r="J43" s="27">
        <v>0.32748366228618803</v>
      </c>
      <c r="K43" s="27">
        <v>0.33698513122325874</v>
      </c>
      <c r="L43" s="27">
        <v>0.31281418945990741</v>
      </c>
      <c r="M43" s="27">
        <v>0.30634093126958745</v>
      </c>
      <c r="N43" s="27">
        <v>0.32106414948038886</v>
      </c>
      <c r="O43" s="27">
        <v>0.32393909718372238</v>
      </c>
      <c r="P43" s="27">
        <v>0.32954616115122187</v>
      </c>
      <c r="Q43" s="27">
        <v>0.32655756232538563</v>
      </c>
      <c r="R43" s="27">
        <v>0.33456178250444774</v>
      </c>
      <c r="S43" s="27">
        <v>0.3272774833610374</v>
      </c>
      <c r="T43" s="27">
        <v>0.33110917993655331</v>
      </c>
      <c r="U43" s="27">
        <v>0.31430873861706921</v>
      </c>
      <c r="V43" s="27">
        <v>0.31380502074533867</v>
      </c>
      <c r="W43" s="27">
        <v>0.32206161021362706</v>
      </c>
      <c r="X43" s="27">
        <v>0.31508100454403515</v>
      </c>
      <c r="Y43" s="27">
        <v>0.32309854747433564</v>
      </c>
      <c r="Z43" s="27">
        <v>0.32070453453511233</v>
      </c>
      <c r="AA43" s="27">
        <v>0.32175706587668651</v>
      </c>
      <c r="AB43" s="27">
        <v>0.31160225231029021</v>
      </c>
    </row>
    <row r="44" spans="1:28" s="10" customFormat="1">
      <c r="A44" s="11" t="s">
        <v>26</v>
      </c>
      <c r="B44" s="11" t="s">
        <v>8</v>
      </c>
      <c r="C44" s="27">
        <v>0.2439092635743999</v>
      </c>
      <c r="D44" s="27">
        <v>0.22109426958114872</v>
      </c>
      <c r="E44" s="27">
        <v>0.19093479465301536</v>
      </c>
      <c r="F44" s="27">
        <v>0.24028290987106499</v>
      </c>
      <c r="G44" s="27">
        <v>0.19985830541488442</v>
      </c>
      <c r="H44" s="27">
        <v>0.21819222995280693</v>
      </c>
      <c r="I44" s="27">
        <v>0.26290986933495913</v>
      </c>
      <c r="J44" s="27">
        <v>0.26627896671438467</v>
      </c>
      <c r="K44" s="27">
        <v>0.27386097676597843</v>
      </c>
      <c r="L44" s="27">
        <v>0.25604974252570545</v>
      </c>
      <c r="M44" s="27">
        <v>0.24612419425283136</v>
      </c>
      <c r="N44" s="27">
        <v>0.26125955495241315</v>
      </c>
      <c r="O44" s="27">
        <v>0.2658958603383294</v>
      </c>
      <c r="P44" s="27">
        <v>0.22292970150799932</v>
      </c>
      <c r="Q44" s="27">
        <v>0.24923581291140381</v>
      </c>
      <c r="R44" s="27">
        <v>0.25919179674671672</v>
      </c>
      <c r="S44" s="27">
        <v>0.26658748473334737</v>
      </c>
      <c r="T44" s="27">
        <v>0.26066843106564436</v>
      </c>
      <c r="U44" s="27">
        <v>0.26227658399139686</v>
      </c>
      <c r="V44" s="27">
        <v>0.251714876140545</v>
      </c>
      <c r="W44" s="27">
        <v>0.25870379979487551</v>
      </c>
      <c r="X44" s="27">
        <v>0.25742348512922614</v>
      </c>
      <c r="Y44" s="27">
        <v>0.21372910001123605</v>
      </c>
      <c r="Z44" s="27">
        <v>0.24085985147007261</v>
      </c>
      <c r="AA44" s="27">
        <v>0.24723195617960192</v>
      </c>
      <c r="AB44" s="27">
        <v>0.24448167394859494</v>
      </c>
    </row>
    <row r="45" spans="1:28" s="10" customFormat="1">
      <c r="A45" s="11" t="s">
        <v>26</v>
      </c>
      <c r="B45" s="11" t="s">
        <v>91</v>
      </c>
      <c r="C45" s="27">
        <v>7.9217406463488016E-2</v>
      </c>
      <c r="D45" s="27">
        <v>7.0868447418242331E-2</v>
      </c>
      <c r="E45" s="27">
        <v>7.9865086103008548E-2</v>
      </c>
      <c r="F45" s="27">
        <v>8.2720589176173823E-2</v>
      </c>
      <c r="G45" s="27">
        <v>7.9939648637677704E-2</v>
      </c>
      <c r="H45" s="27">
        <v>8.3301009148319005E-2</v>
      </c>
      <c r="I45" s="27">
        <v>8.2477922669405096E-2</v>
      </c>
      <c r="J45" s="27">
        <v>8.0922006125666246E-2</v>
      </c>
      <c r="K45" s="27">
        <v>8.2971064802857583E-2</v>
      </c>
      <c r="L45" s="27">
        <v>7.9542943355606119E-2</v>
      </c>
      <c r="M45" s="27">
        <v>7.866023399047628E-2</v>
      </c>
      <c r="N45" s="27">
        <v>7.9339025976912572E-2</v>
      </c>
      <c r="O45" s="27">
        <v>7.4926874290615689E-2</v>
      </c>
      <c r="P45" s="27">
        <v>7.322231431142795E-2</v>
      </c>
      <c r="Q45" s="27">
        <v>7.6011770383174027E-2</v>
      </c>
      <c r="R45" s="27">
        <v>7.4506440652444023E-2</v>
      </c>
      <c r="S45" s="27">
        <v>7.3495003247045679E-2</v>
      </c>
      <c r="T45" s="27">
        <v>0.10364970884150249</v>
      </c>
      <c r="U45" s="27">
        <v>0.10335815590125334</v>
      </c>
      <c r="V45" s="27">
        <v>0.10173098852581465</v>
      </c>
      <c r="W45" s="27">
        <v>0.11451093061072876</v>
      </c>
      <c r="X45" s="27">
        <v>0.11378937647556191</v>
      </c>
      <c r="Y45" s="27">
        <v>0.11533414122750504</v>
      </c>
      <c r="Z45" s="27">
        <v>0.11773211865574772</v>
      </c>
      <c r="AA45" s="27">
        <v>0.11687168622594127</v>
      </c>
      <c r="AB45" s="27">
        <v>0.11774675472297712</v>
      </c>
    </row>
    <row r="46" spans="1:28" s="10" customFormat="1">
      <c r="A46" s="11" t="s">
        <v>26</v>
      </c>
      <c r="B46" s="11" t="s">
        <v>15</v>
      </c>
      <c r="C46" s="27">
        <v>0.16920485259953535</v>
      </c>
      <c r="D46" s="27">
        <v>0.15399382587147792</v>
      </c>
      <c r="E46" s="27">
        <v>0.15909757489698184</v>
      </c>
      <c r="F46" s="27">
        <v>0.15688696959572324</v>
      </c>
      <c r="G46" s="27">
        <v>0.12971775696291193</v>
      </c>
      <c r="H46" s="27">
        <v>0.15381466576602459</v>
      </c>
      <c r="I46" s="27">
        <v>0.20291668794765313</v>
      </c>
      <c r="J46" s="27">
        <v>0.19427882944684924</v>
      </c>
      <c r="K46" s="27">
        <v>0.20937248039980663</v>
      </c>
      <c r="L46" s="27">
        <v>0.23486537430887081</v>
      </c>
      <c r="M46" s="27">
        <v>0.22885149785766115</v>
      </c>
      <c r="N46" s="27">
        <v>0.2357952391045206</v>
      </c>
      <c r="O46" s="27">
        <v>0.23428223284941746</v>
      </c>
      <c r="P46" s="27">
        <v>0.20510074102815268</v>
      </c>
      <c r="Q46" s="27">
        <v>0.22094935307664271</v>
      </c>
      <c r="R46" s="27">
        <v>0.22083459072476805</v>
      </c>
      <c r="S46" s="27">
        <v>0.21878695678909724</v>
      </c>
      <c r="T46" s="27">
        <v>0.2236480427008968</v>
      </c>
      <c r="U46" s="27">
        <v>0.23394209359421048</v>
      </c>
      <c r="V46" s="27">
        <v>0.24330757893579716</v>
      </c>
      <c r="W46" s="27">
        <v>0.24615197265492347</v>
      </c>
      <c r="X46" s="27">
        <v>0.24569122862036513</v>
      </c>
      <c r="Y46" s="27">
        <v>0.21915053728953765</v>
      </c>
      <c r="Z46" s="27">
        <v>0.22665558151473536</v>
      </c>
      <c r="AA46" s="27">
        <v>0.23329345442184657</v>
      </c>
      <c r="AB46" s="27">
        <v>0.25098202220174631</v>
      </c>
    </row>
    <row r="47" spans="1:28" s="10" customFormat="1">
      <c r="A47" s="11" t="s">
        <v>26</v>
      </c>
      <c r="B47" s="44" t="s">
        <v>201</v>
      </c>
      <c r="C47" s="27">
        <v>8.5388676037429292E-2</v>
      </c>
      <c r="D47" s="27">
        <v>7.50938802407638E-2</v>
      </c>
      <c r="E47" s="27">
        <v>8.4935301630346377E-2</v>
      </c>
      <c r="F47" s="27">
        <v>8.8156975794031367E-2</v>
      </c>
      <c r="G47" s="27">
        <v>8.6113336137601929E-2</v>
      </c>
      <c r="H47" s="27">
        <v>8.9642726501049638E-2</v>
      </c>
      <c r="I47" s="27">
        <v>0.10126581027739182</v>
      </c>
      <c r="J47" s="27">
        <v>0.11028145467476795</v>
      </c>
      <c r="K47" s="27">
        <v>0.12300280551824462</v>
      </c>
      <c r="L47" s="27">
        <v>0.12628673851626526</v>
      </c>
      <c r="M47" s="27">
        <v>0.13078267467552382</v>
      </c>
      <c r="N47" s="27">
        <v>0.13704022083215522</v>
      </c>
      <c r="O47" s="27">
        <v>0.13531177172578371</v>
      </c>
      <c r="P47" s="27">
        <v>0.13413234759236609</v>
      </c>
      <c r="Q47" s="27">
        <v>0.14166046390607714</v>
      </c>
      <c r="R47" s="27">
        <v>0.14149057841469098</v>
      </c>
      <c r="S47" s="27">
        <v>0.14312595023728802</v>
      </c>
      <c r="T47" s="27">
        <v>0.14501138405172317</v>
      </c>
      <c r="U47" s="27">
        <v>0.14685116819386362</v>
      </c>
      <c r="V47" s="27">
        <v>0.1465281861027225</v>
      </c>
      <c r="W47" s="27">
        <v>0.15018852645141559</v>
      </c>
      <c r="X47" s="27">
        <v>0.15091290127209045</v>
      </c>
      <c r="Y47" s="27">
        <v>0.14467791075627343</v>
      </c>
      <c r="Z47" s="27">
        <v>0.14978814420239941</v>
      </c>
      <c r="AA47" s="27">
        <v>0.14832833456468814</v>
      </c>
      <c r="AB47" s="27">
        <v>0.15186838013938631</v>
      </c>
    </row>
    <row r="49" spans="1:28" s="10" customFormat="1">
      <c r="X49" s="34"/>
      <c r="Y49" s="34"/>
      <c r="Z49" s="34"/>
      <c r="AA49" s="34"/>
      <c r="AB49" s="34"/>
    </row>
    <row r="50" spans="1:28"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10" customFormat="1">
      <c r="A51" s="11" t="s">
        <v>27</v>
      </c>
      <c r="B51" s="11"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10" customFormat="1">
      <c r="A52" s="11" t="s">
        <v>27</v>
      </c>
      <c r="B52" s="11" t="s">
        <v>11</v>
      </c>
      <c r="C52" s="27">
        <v>0.71386829529732321</v>
      </c>
      <c r="D52" s="27">
        <v>0.6002364607386208</v>
      </c>
      <c r="E52" s="27">
        <v>0.49774167622879184</v>
      </c>
      <c r="F52" s="27">
        <v>0.63163600361855143</v>
      </c>
      <c r="G52" s="27">
        <v>0.62383108896879114</v>
      </c>
      <c r="H52" s="27">
        <v>0.6207076818384154</v>
      </c>
      <c r="I52" s="27">
        <v>0.65953597596629032</v>
      </c>
      <c r="J52" s="27">
        <v>0.61133584533693408</v>
      </c>
      <c r="K52" s="27">
        <v>0.72528355585823445</v>
      </c>
      <c r="L52" s="27">
        <v>0.74917766887104387</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10" customFormat="1">
      <c r="A53" s="11" t="s">
        <v>27</v>
      </c>
      <c r="B53" s="11"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10" customFormat="1">
      <c r="A54" s="11" t="s">
        <v>27</v>
      </c>
      <c r="B54" s="11" t="s">
        <v>12</v>
      </c>
      <c r="C54" s="27">
        <v>1.8510283105022808E-3</v>
      </c>
      <c r="D54" s="27">
        <v>0.1956129794520548</v>
      </c>
      <c r="E54" s="27">
        <v>0.47892324200913239</v>
      </c>
      <c r="F54" s="27">
        <v>0.58794698630136988</v>
      </c>
      <c r="G54" s="27">
        <v>0.62681347031963242</v>
      </c>
      <c r="H54" s="27">
        <v>0.58191420091324209</v>
      </c>
      <c r="I54" s="27">
        <v>0.16343496575342467</v>
      </c>
      <c r="J54" s="27">
        <v>0.17931404109589041</v>
      </c>
      <c r="K54" s="27">
        <v>0.29325513698630135</v>
      </c>
      <c r="L54" s="27">
        <v>0.37274892694063927</v>
      </c>
      <c r="M54" s="27">
        <v>0.29824390410958901</v>
      </c>
      <c r="N54" s="27">
        <v>0.21528286757990867</v>
      </c>
      <c r="O54" s="27">
        <v>0.23510219178082192</v>
      </c>
      <c r="P54" s="27">
        <v>0.24739783105022831</v>
      </c>
      <c r="Q54" s="27">
        <v>0.24673545662100457</v>
      </c>
      <c r="R54" s="27" t="s">
        <v>262</v>
      </c>
      <c r="S54" s="27" t="s">
        <v>262</v>
      </c>
      <c r="T54" s="27" t="s">
        <v>262</v>
      </c>
      <c r="U54" s="27" t="s">
        <v>262</v>
      </c>
      <c r="V54" s="27" t="s">
        <v>262</v>
      </c>
      <c r="W54" s="27" t="s">
        <v>262</v>
      </c>
      <c r="X54" s="27" t="s">
        <v>262</v>
      </c>
      <c r="Y54" s="27" t="s">
        <v>262</v>
      </c>
      <c r="Z54" s="27" t="s">
        <v>262</v>
      </c>
      <c r="AA54" s="27" t="s">
        <v>262</v>
      </c>
      <c r="AB54" s="27" t="s">
        <v>262</v>
      </c>
    </row>
    <row r="55" spans="1:28" s="10" customFormat="1">
      <c r="A55" s="11" t="s">
        <v>27</v>
      </c>
      <c r="B55" s="11" t="s">
        <v>5</v>
      </c>
      <c r="C55" s="27">
        <v>7.6541811787310738E-5</v>
      </c>
      <c r="D55" s="27">
        <v>9.6456262316750658E-9</v>
      </c>
      <c r="E55" s="27">
        <v>6.4338901774795715E-4</v>
      </c>
      <c r="F55" s="27">
        <v>1.0786362117963216E-2</v>
      </c>
      <c r="G55" s="27">
        <v>1.7824000970649866E-2</v>
      </c>
      <c r="H55" s="27">
        <v>1.4241423045669608E-2</v>
      </c>
      <c r="I55" s="27">
        <v>1.3463877922282638E-2</v>
      </c>
      <c r="J55" s="27">
        <v>1.1471829430793392E-2</v>
      </c>
      <c r="K55" s="27">
        <v>4.4527587741276305E-2</v>
      </c>
      <c r="L55" s="27">
        <v>6.952280131185691E-2</v>
      </c>
      <c r="M55" s="27">
        <v>9.1622784241275623E-2</v>
      </c>
      <c r="N55" s="27">
        <v>6.2283658315208525E-2</v>
      </c>
      <c r="O55" s="27">
        <v>4.530039501062879E-2</v>
      </c>
      <c r="P55" s="27">
        <v>6.0237187734057257E-2</v>
      </c>
      <c r="Q55" s="27">
        <v>3.6216639865652066E-2</v>
      </c>
      <c r="R55" s="27">
        <v>0.13016190923978829</v>
      </c>
      <c r="S55" s="27">
        <v>0.17205106012111271</v>
      </c>
      <c r="T55" s="27">
        <v>0.14382132222201718</v>
      </c>
      <c r="U55" s="27">
        <v>0.1080212850460928</v>
      </c>
      <c r="V55" s="27">
        <v>0.15076908478105597</v>
      </c>
      <c r="W55" s="27">
        <v>7.7593198386633255E-2</v>
      </c>
      <c r="X55" s="27">
        <v>9.4546404408427306E-2</v>
      </c>
      <c r="Y55" s="27">
        <v>9.9340439863789889E-2</v>
      </c>
      <c r="Z55" s="27">
        <v>0.10805865503125553</v>
      </c>
      <c r="AA55" s="27">
        <v>0.17255153772370585</v>
      </c>
      <c r="AB55" s="27">
        <v>0.18018598587850421</v>
      </c>
    </row>
    <row r="56" spans="1:28" s="10" customFormat="1">
      <c r="A56" s="11" t="s">
        <v>27</v>
      </c>
      <c r="B56" s="11" t="s">
        <v>3</v>
      </c>
      <c r="C56" s="27">
        <v>0.16663054383608134</v>
      </c>
      <c r="D56" s="27">
        <v>0.17216686166403275</v>
      </c>
      <c r="E56" s="27">
        <v>0.16274795633654071</v>
      </c>
      <c r="F56" s="27">
        <v>0.13631386011701974</v>
      </c>
      <c r="G56" s="27">
        <v>0.2042430853809071</v>
      </c>
      <c r="H56" s="27">
        <v>0.17041022335805717</v>
      </c>
      <c r="I56" s="27">
        <v>0.14736579428288871</v>
      </c>
      <c r="J56" s="27">
        <v>0.14773613160702462</v>
      </c>
      <c r="K56" s="27">
        <v>0.13410748993061028</v>
      </c>
      <c r="L56" s="27">
        <v>0.1633509548484999</v>
      </c>
      <c r="M56" s="27">
        <v>0.16919218453841836</v>
      </c>
      <c r="N56" s="27">
        <v>0.16125452502230966</v>
      </c>
      <c r="O56" s="27">
        <v>0.134660943394349</v>
      </c>
      <c r="P56" s="27">
        <v>0.20310979589858036</v>
      </c>
      <c r="Q56" s="27">
        <v>0.1692648317220147</v>
      </c>
      <c r="R56" s="27">
        <v>0.14648971145623615</v>
      </c>
      <c r="S56" s="27">
        <v>0.14639774215063325</v>
      </c>
      <c r="T56" s="27">
        <v>0.13375414716389802</v>
      </c>
      <c r="U56" s="27">
        <v>0.16330935842231009</v>
      </c>
      <c r="V56" s="27">
        <v>0.16919989503438321</v>
      </c>
      <c r="W56" s="27">
        <v>0.16015288772348799</v>
      </c>
      <c r="X56" s="27">
        <v>0.13495322716156311</v>
      </c>
      <c r="Y56" s="27">
        <v>0.20272852646422299</v>
      </c>
      <c r="Z56" s="27">
        <v>0.16966944542498361</v>
      </c>
      <c r="AA56" s="27">
        <v>0.14647427533724031</v>
      </c>
      <c r="AB56" s="27">
        <v>0.14678259149031761</v>
      </c>
    </row>
    <row r="57" spans="1:28" s="10" customFormat="1">
      <c r="A57" s="11" t="s">
        <v>27</v>
      </c>
      <c r="B57" s="11"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10" customFormat="1">
      <c r="A58" s="11" t="s">
        <v>27</v>
      </c>
      <c r="B58" s="11" t="s">
        <v>9</v>
      </c>
      <c r="C58" s="27">
        <v>0.30163948599237994</v>
      </c>
      <c r="D58" s="27">
        <v>0.29228450192819472</v>
      </c>
      <c r="E58" s="27">
        <v>0.28873737202585148</v>
      </c>
      <c r="F58" s="27">
        <v>0.32806699423804525</v>
      </c>
      <c r="G58" s="27">
        <v>0.31417283002633983</v>
      </c>
      <c r="H58" s="27">
        <v>0.3421225392559481</v>
      </c>
      <c r="I58" s="27">
        <v>0.3376582049335996</v>
      </c>
      <c r="J58" s="27">
        <v>0.37031132493217511</v>
      </c>
      <c r="K58" s="27">
        <v>0.34313996487068216</v>
      </c>
      <c r="L58" s="27">
        <v>0.35273329915167195</v>
      </c>
      <c r="M58" s="27">
        <v>0.36673051764355546</v>
      </c>
      <c r="N58" s="27">
        <v>0.38296955873475208</v>
      </c>
      <c r="O58" s="27">
        <v>0.38631847588837726</v>
      </c>
      <c r="P58" s="27">
        <v>0.36405776621541003</v>
      </c>
      <c r="Q58" s="27">
        <v>0.38731246246188727</v>
      </c>
      <c r="R58" s="27">
        <v>0.36830196425197914</v>
      </c>
      <c r="S58" s="27">
        <v>0.3949510725778646</v>
      </c>
      <c r="T58" s="27">
        <v>0.35904660843233732</v>
      </c>
      <c r="U58" s="27">
        <v>0.36767011351794221</v>
      </c>
      <c r="V58" s="27">
        <v>0.37012035195074799</v>
      </c>
      <c r="W58" s="27">
        <v>0.38603711449999623</v>
      </c>
      <c r="X58" s="27">
        <v>0.39380583652718643</v>
      </c>
      <c r="Y58" s="27">
        <v>0.376374726157642</v>
      </c>
      <c r="Z58" s="27">
        <v>0.39147338662882863</v>
      </c>
      <c r="AA58" s="27">
        <v>0.37427679944637876</v>
      </c>
      <c r="AB58" s="27">
        <v>0.41247094996999073</v>
      </c>
    </row>
    <row r="59" spans="1:28" s="10" customFormat="1">
      <c r="A59" s="11" t="s">
        <v>27</v>
      </c>
      <c r="B59" s="11" t="s">
        <v>8</v>
      </c>
      <c r="C59" s="27">
        <v>0.22101548354609199</v>
      </c>
      <c r="D59" s="27">
        <v>0.18667168967915265</v>
      </c>
      <c r="E59" s="27">
        <v>0.15806325191102508</v>
      </c>
      <c r="F59" s="27">
        <v>0.19080399801968209</v>
      </c>
      <c r="G59" s="27">
        <v>0.19658088692589534</v>
      </c>
      <c r="H59" s="27">
        <v>0.20378264260069653</v>
      </c>
      <c r="I59" s="27">
        <v>0.21454355937395281</v>
      </c>
      <c r="J59" s="27">
        <v>0.20404838216267107</v>
      </c>
      <c r="K59" s="27">
        <v>0.21893319335296113</v>
      </c>
      <c r="L59" s="27">
        <v>0.21644030141905041</v>
      </c>
      <c r="M59" s="27">
        <v>0.22836219270059283</v>
      </c>
      <c r="N59" s="27">
        <v>0.23422785339334487</v>
      </c>
      <c r="O59" s="27">
        <v>0.23550471239592546</v>
      </c>
      <c r="P59" s="27">
        <v>0.21874555110773775</v>
      </c>
      <c r="Q59" s="27">
        <v>0.22806000550936945</v>
      </c>
      <c r="R59" s="27">
        <v>0.22519753293361558</v>
      </c>
      <c r="S59" s="27">
        <v>0.21548878071442912</v>
      </c>
      <c r="T59" s="27">
        <v>0.22649236813456466</v>
      </c>
      <c r="U59" s="27">
        <v>0.22283272245239116</v>
      </c>
      <c r="V59" s="27">
        <v>0.20260596137911838</v>
      </c>
      <c r="W59" s="27">
        <v>0.20934774349503113</v>
      </c>
      <c r="X59" s="27">
        <v>0.21625467104545884</v>
      </c>
      <c r="Y59" s="27">
        <v>0.19897373066919724</v>
      </c>
      <c r="Z59" s="27">
        <v>0.20915760974728384</v>
      </c>
      <c r="AA59" s="27">
        <v>0.20874008579906517</v>
      </c>
      <c r="AB59" s="27">
        <v>0.20075835231343095</v>
      </c>
    </row>
    <row r="60" spans="1:28" s="10" customFormat="1">
      <c r="A60" s="11" t="s">
        <v>27</v>
      </c>
      <c r="B60" s="11" t="s">
        <v>91</v>
      </c>
      <c r="C60" s="27">
        <v>5.699574045020131E-2</v>
      </c>
      <c r="D60" s="27">
        <v>0.12963654603039551</v>
      </c>
      <c r="E60" s="27">
        <v>0.10958974195382447</v>
      </c>
      <c r="F60" s="27">
        <v>8.8684451107154227E-2</v>
      </c>
      <c r="G60" s="27">
        <v>7.7498120504713941E-2</v>
      </c>
      <c r="H60" s="27">
        <v>6.9346641643907747E-2</v>
      </c>
      <c r="I60" s="27">
        <v>6.409568558993671E-2</v>
      </c>
      <c r="J60" s="27">
        <v>5.4936431305963651E-2</v>
      </c>
      <c r="K60" s="27">
        <v>5.0771627731053953E-2</v>
      </c>
      <c r="L60" s="27">
        <v>4.7138310511254944E-2</v>
      </c>
      <c r="M60" s="27">
        <v>5.1131271647531215E-2</v>
      </c>
      <c r="N60" s="27">
        <v>5.4724250525162561E-2</v>
      </c>
      <c r="O60" s="27">
        <v>5.4504407917155877E-2</v>
      </c>
      <c r="P60" s="27">
        <v>4.6155386551833114E-2</v>
      </c>
      <c r="Q60" s="27">
        <v>4.8004191618638239E-2</v>
      </c>
      <c r="R60" s="27">
        <v>4.7823052391272408E-2</v>
      </c>
      <c r="S60" s="27">
        <v>4.4830540891672641E-2</v>
      </c>
      <c r="T60" s="27">
        <v>4.5755406040837623E-2</v>
      </c>
      <c r="U60" s="27">
        <v>4.7628702242584815E-2</v>
      </c>
      <c r="V60" s="27">
        <v>4.9288440605750126E-2</v>
      </c>
      <c r="W60" s="27">
        <v>5.044986691945081E-2</v>
      </c>
      <c r="X60" s="27">
        <v>5.1343039392666379E-2</v>
      </c>
      <c r="Y60" s="27">
        <v>4.5648673527666481E-2</v>
      </c>
      <c r="Z60" s="27">
        <v>4.7324456896638313E-2</v>
      </c>
      <c r="AA60" s="27">
        <v>4.8200009792584861E-2</v>
      </c>
      <c r="AB60" s="27">
        <v>4.6205916968160309E-2</v>
      </c>
    </row>
    <row r="61" spans="1:28" s="10" customFormat="1">
      <c r="A61" s="11" t="s">
        <v>27</v>
      </c>
      <c r="B61" s="11" t="s">
        <v>15</v>
      </c>
      <c r="C61" s="27" t="s">
        <v>262</v>
      </c>
      <c r="D61" s="27" t="s">
        <v>262</v>
      </c>
      <c r="E61" s="27" t="s">
        <v>262</v>
      </c>
      <c r="F61" s="27" t="s">
        <v>262</v>
      </c>
      <c r="G61" s="27">
        <v>0.23696730024959811</v>
      </c>
      <c r="H61" s="27">
        <v>0.25503284804884896</v>
      </c>
      <c r="I61" s="27">
        <v>0.27140337445152357</v>
      </c>
      <c r="J61" s="27">
        <v>0.26148504157424241</v>
      </c>
      <c r="K61" s="27">
        <v>0.25440476702552284</v>
      </c>
      <c r="L61" s="27">
        <v>0.23336434796811314</v>
      </c>
      <c r="M61" s="27">
        <v>0.23892878885025279</v>
      </c>
      <c r="N61" s="27">
        <v>0.25005940991687614</v>
      </c>
      <c r="O61" s="27">
        <v>0.25671214513046681</v>
      </c>
      <c r="P61" s="27">
        <v>0.23783411339159</v>
      </c>
      <c r="Q61" s="27">
        <v>0.24096709982132158</v>
      </c>
      <c r="R61" s="27">
        <v>0.25309224840911315</v>
      </c>
      <c r="S61" s="27">
        <v>0.23299573268583917</v>
      </c>
      <c r="T61" s="27">
        <v>0.24347398229031375</v>
      </c>
      <c r="U61" s="27">
        <v>0.25166150289858019</v>
      </c>
      <c r="V61" s="27">
        <v>0.25986867713115352</v>
      </c>
      <c r="W61" s="27">
        <v>0.27492931088811778</v>
      </c>
      <c r="X61" s="27">
        <v>0.27581987383689116</v>
      </c>
      <c r="Y61" s="27">
        <v>0.2487051419798883</v>
      </c>
      <c r="Z61" s="27">
        <v>0.25778613685965052</v>
      </c>
      <c r="AA61" s="27">
        <v>0.27036027350231745</v>
      </c>
      <c r="AB61" s="27">
        <v>0.25237310102837612</v>
      </c>
    </row>
    <row r="62" spans="1:28" s="10" customFormat="1">
      <c r="A62" s="11" t="s">
        <v>27</v>
      </c>
      <c r="B62" s="44" t="s">
        <v>201</v>
      </c>
      <c r="C62" s="27">
        <v>9.5460164209706946E-2</v>
      </c>
      <c r="D62" s="27">
        <v>8.2490257917459717E-2</v>
      </c>
      <c r="E62" s="27">
        <v>8.8487111182125683E-2</v>
      </c>
      <c r="F62" s="27">
        <v>9.0194998931865264E-2</v>
      </c>
      <c r="G62" s="27">
        <v>7.7517996497141514E-2</v>
      </c>
      <c r="H62" s="27">
        <v>7.7360379346680705E-2</v>
      </c>
      <c r="I62" s="27">
        <v>9.0780823905889443E-2</v>
      </c>
      <c r="J62" s="27">
        <v>9.7176653791050907E-2</v>
      </c>
      <c r="K62" s="27">
        <v>0.10359392407099031</v>
      </c>
      <c r="L62" s="27">
        <v>0.1076758302037045</v>
      </c>
      <c r="M62" s="27">
        <v>0.11088979666164052</v>
      </c>
      <c r="N62" s="27">
        <v>0.12194036440227639</v>
      </c>
      <c r="O62" s="27">
        <v>0.12762742906548255</v>
      </c>
      <c r="P62" s="27">
        <v>0.11491997909262024</v>
      </c>
      <c r="Q62" s="27">
        <v>0.12262628978337364</v>
      </c>
      <c r="R62" s="27">
        <v>0.12228749942161841</v>
      </c>
      <c r="S62" s="27">
        <v>0.12030909857318474</v>
      </c>
      <c r="T62" s="27">
        <v>0.12029582055297222</v>
      </c>
      <c r="U62" s="27">
        <v>0.12768882201041221</v>
      </c>
      <c r="V62" s="27">
        <v>0.13001130540597411</v>
      </c>
      <c r="W62" s="27">
        <v>0.133670007482564</v>
      </c>
      <c r="X62" s="27">
        <v>0.13578012105903858</v>
      </c>
      <c r="Y62" s="27">
        <v>0.12528472641631627</v>
      </c>
      <c r="Z62" s="27">
        <v>0.12909041107419733</v>
      </c>
      <c r="AA62" s="27">
        <v>0.13117903908313333</v>
      </c>
      <c r="AB62" s="27">
        <v>0.12794759150325494</v>
      </c>
    </row>
    <row r="64" spans="1:28" s="10" customFormat="1">
      <c r="X64" s="34"/>
      <c r="Y64" s="34"/>
      <c r="Z64" s="34"/>
      <c r="AA64" s="34"/>
      <c r="AB64" s="34"/>
    </row>
    <row r="65" spans="1:28"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10" customFormat="1">
      <c r="A66" s="11" t="s">
        <v>28</v>
      </c>
      <c r="B66" s="11"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10" customFormat="1">
      <c r="A67" s="11" t="s">
        <v>28</v>
      </c>
      <c r="B67" s="11"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10" customFormat="1">
      <c r="A68" s="11" t="s">
        <v>28</v>
      </c>
      <c r="B68" s="11" t="s">
        <v>7</v>
      </c>
      <c r="C68" s="27">
        <v>0.11721580333739075</v>
      </c>
      <c r="D68" s="27">
        <v>2.0280396210496328E-2</v>
      </c>
      <c r="E68" s="27">
        <v>8.0378068937389413E-2</v>
      </c>
      <c r="F68" s="27">
        <v>0.28469686183553006</v>
      </c>
      <c r="G68" s="27">
        <v>0.26074739180511819</v>
      </c>
      <c r="H68" s="27">
        <v>0.25636531828525649</v>
      </c>
      <c r="I68" s="27">
        <v>0.32349097295637719</v>
      </c>
      <c r="J68" s="27">
        <v>0.28543227962753448</v>
      </c>
      <c r="K68" s="27">
        <v>0.32536280228194914</v>
      </c>
      <c r="L68" s="27">
        <v>0.42697376048468233</v>
      </c>
      <c r="M68" s="27">
        <v>0.43049137349537453</v>
      </c>
      <c r="N68" s="27">
        <v>0.38316172983036034</v>
      </c>
      <c r="O68" s="27">
        <v>0.40116305892525095</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10" customFormat="1">
      <c r="A69" s="11" t="s">
        <v>28</v>
      </c>
      <c r="B69" s="11" t="s">
        <v>12</v>
      </c>
      <c r="C69" s="27">
        <v>7.339127568493151E-3</v>
      </c>
      <c r="D69" s="27">
        <v>0.2740095890410959</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10" customFormat="1">
      <c r="A70" s="11" t="s">
        <v>28</v>
      </c>
      <c r="B70" s="11" t="s">
        <v>5</v>
      </c>
      <c r="C70" s="27">
        <v>5.5498672604551175E-3</v>
      </c>
      <c r="D70" s="27">
        <v>5.09942028662392E-4</v>
      </c>
      <c r="E70" s="27">
        <v>4.5958470453405786E-3</v>
      </c>
      <c r="F70" s="27">
        <v>4.1593484113879246E-2</v>
      </c>
      <c r="G70" s="27">
        <v>3.991595167849777E-2</v>
      </c>
      <c r="H70" s="27">
        <v>6.4692292820475991E-2</v>
      </c>
      <c r="I70" s="27">
        <v>6.6100058516592425E-2</v>
      </c>
      <c r="J70" s="27">
        <v>6.7964280475636366E-2</v>
      </c>
      <c r="K70" s="27">
        <v>0.12318842969592762</v>
      </c>
      <c r="L70" s="27">
        <v>0.23358764392899919</v>
      </c>
      <c r="M70" s="27">
        <v>0.25027843460918114</v>
      </c>
      <c r="N70" s="27">
        <v>0.17594785185921247</v>
      </c>
      <c r="O70" s="27">
        <v>0.16946827137667436</v>
      </c>
      <c r="P70" s="27">
        <v>0.20290030329267103</v>
      </c>
      <c r="Q70" s="27">
        <v>0.21743358425198489</v>
      </c>
      <c r="R70" s="27">
        <v>0.24856097195512705</v>
      </c>
      <c r="S70" s="27">
        <v>0.28085330293156424</v>
      </c>
      <c r="T70" s="27">
        <v>0.24293802109852378</v>
      </c>
      <c r="U70" s="27">
        <v>0.26054750576096031</v>
      </c>
      <c r="V70" s="27">
        <v>0.27367040637001216</v>
      </c>
      <c r="W70" s="27">
        <v>0.18495036337511514</v>
      </c>
      <c r="X70" s="27">
        <v>0.19729201555825435</v>
      </c>
      <c r="Y70" s="27">
        <v>0.22142658776370414</v>
      </c>
      <c r="Z70" s="27">
        <v>0.23623119851479263</v>
      </c>
      <c r="AA70" s="27">
        <v>0.23839991269026328</v>
      </c>
      <c r="AB70" s="27">
        <v>0.22796942275674364</v>
      </c>
    </row>
    <row r="71" spans="1:28" s="10" customFormat="1">
      <c r="A71" s="11" t="s">
        <v>28</v>
      </c>
      <c r="B71" s="11"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10" customFormat="1">
      <c r="A72" s="11" t="s">
        <v>28</v>
      </c>
      <c r="B72" s="11" t="s">
        <v>99</v>
      </c>
      <c r="C72" s="27" t="s">
        <v>262</v>
      </c>
      <c r="D72" s="27">
        <v>1.3843811643835615E-3</v>
      </c>
      <c r="E72" s="27">
        <v>0.18998239155251143</v>
      </c>
      <c r="F72" s="27">
        <v>5.6616227168949766E-4</v>
      </c>
      <c r="G72" s="27">
        <v>1.1002816210045605E-3</v>
      </c>
      <c r="H72" s="27">
        <v>0.10019448630136986</v>
      </c>
      <c r="I72" s="27">
        <v>8.4664743150684929E-9</v>
      </c>
      <c r="J72" s="27">
        <v>8.5441563926940634E-9</v>
      </c>
      <c r="K72" s="27">
        <v>1.8153162100456623E-3</v>
      </c>
      <c r="L72" s="27">
        <v>6.581497716894978E-4</v>
      </c>
      <c r="M72" s="27">
        <v>1.3081552511415525E-8</v>
      </c>
      <c r="N72" s="27">
        <v>3.7175462328767122E-3</v>
      </c>
      <c r="O72" s="27">
        <v>1.827957191780822E-7</v>
      </c>
      <c r="P72" s="27">
        <v>4.118001369863014E-3</v>
      </c>
      <c r="Q72" s="27">
        <v>1.9051050228310504E-8</v>
      </c>
      <c r="R72" s="27">
        <v>5.442847602739726E-4</v>
      </c>
      <c r="S72" s="27">
        <v>6.031804794520547E-4</v>
      </c>
      <c r="T72" s="27">
        <v>1.3493428652968037E-3</v>
      </c>
      <c r="U72" s="27">
        <v>2.9824910388127856E-8</v>
      </c>
      <c r="V72" s="27">
        <v>2.1073547374429224E-3</v>
      </c>
      <c r="W72" s="27">
        <v>5.6937502853881281E-3</v>
      </c>
      <c r="X72" s="27">
        <v>1.0120273401826427E-3</v>
      </c>
      <c r="Y72" s="27">
        <v>7.5242956621004563E-4</v>
      </c>
      <c r="Z72" s="27">
        <v>5.0514423515981737E-8</v>
      </c>
      <c r="AA72" s="27">
        <v>4.3895642123287617E-3</v>
      </c>
      <c r="AB72" s="27">
        <v>2.44498401826484E-3</v>
      </c>
    </row>
    <row r="73" spans="1:28" s="10" customFormat="1">
      <c r="A73" s="11" t="s">
        <v>28</v>
      </c>
      <c r="B73" s="11" t="s">
        <v>9</v>
      </c>
      <c r="C73" s="27">
        <v>0.31631570529699193</v>
      </c>
      <c r="D73" s="27">
        <v>0.28138481092332623</v>
      </c>
      <c r="E73" s="27">
        <v>0.34855880182354648</v>
      </c>
      <c r="F73" s="27">
        <v>0.34604781374489674</v>
      </c>
      <c r="G73" s="27">
        <v>0.3177653680135003</v>
      </c>
      <c r="H73" s="27">
        <v>0.3242305259019222</v>
      </c>
      <c r="I73" s="27">
        <v>0.32602392531882635</v>
      </c>
      <c r="J73" s="27">
        <v>0.34291790873784794</v>
      </c>
      <c r="K73" s="27">
        <v>0.3149087307558277</v>
      </c>
      <c r="L73" s="27">
        <v>0.31783233374428538</v>
      </c>
      <c r="M73" s="27">
        <v>0.30444775603277624</v>
      </c>
      <c r="N73" s="27">
        <v>0.34551404926391371</v>
      </c>
      <c r="O73" s="27">
        <v>0.34589553684408808</v>
      </c>
      <c r="P73" s="27">
        <v>0.33208347210538741</v>
      </c>
      <c r="Q73" s="27">
        <v>0.3455036580643982</v>
      </c>
      <c r="R73" s="27">
        <v>0.3473002195461834</v>
      </c>
      <c r="S73" s="27">
        <v>0.36901288638451885</v>
      </c>
      <c r="T73" s="27">
        <v>0.33193642079919611</v>
      </c>
      <c r="U73" s="27">
        <v>0.33293768225713471</v>
      </c>
      <c r="V73" s="27">
        <v>0.31390144127923053</v>
      </c>
      <c r="W73" s="27">
        <v>0.34989955527436128</v>
      </c>
      <c r="X73" s="27">
        <v>0.33780634655176195</v>
      </c>
      <c r="Y73" s="27">
        <v>0.31942415391792556</v>
      </c>
      <c r="Z73" s="27">
        <v>0.32983322040845475</v>
      </c>
      <c r="AA73" s="27">
        <v>0.31957829159414519</v>
      </c>
      <c r="AB73" s="27">
        <v>0.34896521502268479</v>
      </c>
    </row>
    <row r="74" spans="1:28" s="10" customFormat="1">
      <c r="A74" s="11" t="s">
        <v>28</v>
      </c>
      <c r="B74" s="11" t="s">
        <v>8</v>
      </c>
      <c r="C74" s="27">
        <v>0.22409507914886567</v>
      </c>
      <c r="D74" s="27">
        <v>0.18952840272599245</v>
      </c>
      <c r="E74" s="27">
        <v>0.22165395300360768</v>
      </c>
      <c r="F74" s="27">
        <v>0.23903900538863473</v>
      </c>
      <c r="G74" s="27">
        <v>0.21119266283237606</v>
      </c>
      <c r="H74" s="27">
        <v>0.21965156730440666</v>
      </c>
      <c r="I74" s="27">
        <v>0.2246439291360037</v>
      </c>
      <c r="J74" s="27">
        <v>0.21651648318922415</v>
      </c>
      <c r="K74" s="27">
        <v>0.22827807920173615</v>
      </c>
      <c r="L74" s="27">
        <v>0.22178456092472762</v>
      </c>
      <c r="M74" s="27">
        <v>0.22281306931122405</v>
      </c>
      <c r="N74" s="27">
        <v>0.22257473350264784</v>
      </c>
      <c r="O74" s="27">
        <v>0.231982527597864</v>
      </c>
      <c r="P74" s="27">
        <v>0.21614027055964541</v>
      </c>
      <c r="Q74" s="27">
        <v>0.23069146811852878</v>
      </c>
      <c r="R74" s="27">
        <v>0.23501365656402112</v>
      </c>
      <c r="S74" s="27">
        <v>0.22633187942343874</v>
      </c>
      <c r="T74" s="27">
        <v>0.23552772846358536</v>
      </c>
      <c r="U74" s="27">
        <v>0.22722189811496576</v>
      </c>
      <c r="V74" s="27">
        <v>0.21703737408191048</v>
      </c>
      <c r="W74" s="27">
        <v>0.22682492203688512</v>
      </c>
      <c r="X74" s="27">
        <v>0.22506635390857899</v>
      </c>
      <c r="Y74" s="27">
        <v>0.19919794344485123</v>
      </c>
      <c r="Z74" s="27">
        <v>0.21010168336014601</v>
      </c>
      <c r="AA74" s="27">
        <v>0.20642153215712611</v>
      </c>
      <c r="AB74" s="27">
        <v>0.20499600861807141</v>
      </c>
    </row>
    <row r="75" spans="1:28" s="10" customFormat="1">
      <c r="A75" s="11" t="s">
        <v>28</v>
      </c>
      <c r="B75" s="11" t="s">
        <v>91</v>
      </c>
      <c r="C75" s="27">
        <v>5.0436589510768438E-2</v>
      </c>
      <c r="D75" s="27">
        <v>4.2528838343254716E-2</v>
      </c>
      <c r="E75" s="27">
        <v>4.6293023954149831E-2</v>
      </c>
      <c r="F75" s="27">
        <v>4.6006475455935836E-2</v>
      </c>
      <c r="G75" s="27">
        <v>4.190380544834145E-2</v>
      </c>
      <c r="H75" s="27">
        <v>4.2435779556330336E-2</v>
      </c>
      <c r="I75" s="27">
        <v>4.667081930054031E-2</v>
      </c>
      <c r="J75" s="27">
        <v>4.3557716886171285E-2</v>
      </c>
      <c r="K75" s="27">
        <v>4.6147239562328995E-2</v>
      </c>
      <c r="L75" s="27">
        <v>4.6300516112979972E-2</v>
      </c>
      <c r="M75" s="27">
        <v>4.3424585298992083E-2</v>
      </c>
      <c r="N75" s="27">
        <v>4.3584918383174694E-2</v>
      </c>
      <c r="O75" s="27">
        <v>4.4444655813447601E-2</v>
      </c>
      <c r="P75" s="27">
        <v>4.1344227221046095E-2</v>
      </c>
      <c r="Q75" s="27">
        <v>4.1549077162744377E-2</v>
      </c>
      <c r="R75" s="27">
        <v>4.1332787932139875E-2</v>
      </c>
      <c r="S75" s="27">
        <v>4.0245901507813826E-2</v>
      </c>
      <c r="T75" s="27">
        <v>9.5637897339060793E-2</v>
      </c>
      <c r="U75" s="27">
        <v>9.7178056348597941E-2</v>
      </c>
      <c r="V75" s="27">
        <v>0.14039462188264834</v>
      </c>
      <c r="W75" s="27">
        <v>0.16971566803508503</v>
      </c>
      <c r="X75" s="27">
        <v>0.17849780083202527</v>
      </c>
      <c r="Y75" s="27">
        <v>0.16525974799573859</v>
      </c>
      <c r="Z75" s="27">
        <v>0.17051300028599764</v>
      </c>
      <c r="AA75" s="27">
        <v>0.1841236456457937</v>
      </c>
      <c r="AB75" s="27">
        <v>0.16663993863482338</v>
      </c>
    </row>
    <row r="76" spans="1:28" s="10" customFormat="1">
      <c r="A76" s="11" t="s">
        <v>28</v>
      </c>
      <c r="B76" s="11"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10" customFormat="1">
      <c r="A77" s="11" t="s">
        <v>28</v>
      </c>
      <c r="B77" s="44" t="s">
        <v>201</v>
      </c>
      <c r="C77" s="27">
        <v>9.9908856949361205E-2</v>
      </c>
      <c r="D77" s="27">
        <v>8.1998435860975105E-2</v>
      </c>
      <c r="E77" s="27">
        <v>8.5938099498728257E-2</v>
      </c>
      <c r="F77" s="27">
        <v>8.6205047841201074E-2</v>
      </c>
      <c r="G77" s="27">
        <v>7.8260435343900162E-2</v>
      </c>
      <c r="H77" s="27">
        <v>7.9381781947426941E-2</v>
      </c>
      <c r="I77" s="27">
        <v>8.4857341299534955E-2</v>
      </c>
      <c r="J77" s="27">
        <v>8.1805273435340553E-2</v>
      </c>
      <c r="K77" s="27">
        <v>8.7690806044648906E-2</v>
      </c>
      <c r="L77" s="27">
        <v>9.0268653915513877E-2</v>
      </c>
      <c r="M77" s="27">
        <v>8.9827122899590217E-2</v>
      </c>
      <c r="N77" s="27">
        <v>9.2719471192179298E-2</v>
      </c>
      <c r="O77" s="27">
        <v>9.6343069941804804E-2</v>
      </c>
      <c r="P77" s="27">
        <v>9.2467553145071144E-2</v>
      </c>
      <c r="Q77" s="27">
        <v>9.4954285428556953E-2</v>
      </c>
      <c r="R77" s="27">
        <v>9.706484810295013E-2</v>
      </c>
      <c r="S77" s="27">
        <v>9.5842544601730834E-2</v>
      </c>
      <c r="T77" s="27">
        <v>9.6314384562600233E-2</v>
      </c>
      <c r="U77" s="27">
        <v>9.9804347590218334E-2</v>
      </c>
      <c r="V77" s="27">
        <v>0.1012485283198914</v>
      </c>
      <c r="W77" s="27">
        <v>0.10497399186927987</v>
      </c>
      <c r="X77" s="27">
        <v>0.10905963455416438</v>
      </c>
      <c r="Y77" s="27">
        <v>0.10765210848553139</v>
      </c>
      <c r="Z77" s="27">
        <v>0.10934226267710835</v>
      </c>
      <c r="AA77" s="27">
        <v>0.11112740678667023</v>
      </c>
      <c r="AB77" s="27">
        <v>0.10848330659679672</v>
      </c>
    </row>
    <row r="79" spans="1:28" s="10" customFormat="1">
      <c r="X79" s="34"/>
      <c r="Y79" s="34"/>
      <c r="Z79" s="34"/>
      <c r="AA79" s="34"/>
      <c r="AB79" s="34"/>
    </row>
    <row r="80" spans="1:28"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10" customFormat="1">
      <c r="A81" s="11" t="s">
        <v>29</v>
      </c>
      <c r="B81" s="11"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10" customFormat="1">
      <c r="A82" s="11" t="s">
        <v>29</v>
      </c>
      <c r="B82" s="11"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10" customFormat="1">
      <c r="A83" s="11" t="s">
        <v>29</v>
      </c>
      <c r="B83" s="11" t="s">
        <v>7</v>
      </c>
      <c r="C83" s="27">
        <v>0</v>
      </c>
      <c r="D83" s="27">
        <v>0</v>
      </c>
      <c r="E83" s="27">
        <v>2.3355836736037937E-8</v>
      </c>
      <c r="F83" s="27">
        <v>2.9252228222690553E-8</v>
      </c>
      <c r="G83" s="27">
        <v>2.8581203898840882E-8</v>
      </c>
      <c r="H83" s="27">
        <v>2.6770555079908677E-8</v>
      </c>
      <c r="I83" s="27">
        <v>9.1044657753775353E-8</v>
      </c>
      <c r="J83" s="27">
        <v>9.8369758737266764E-8</v>
      </c>
      <c r="K83" s="27">
        <v>1.0556308175272217E-7</v>
      </c>
      <c r="L83" s="27">
        <v>1.0988819371268002E-7</v>
      </c>
      <c r="M83" s="27">
        <v>1.1306564475763961E-7</v>
      </c>
      <c r="N83" s="27">
        <v>1.1869196742184756E-7</v>
      </c>
      <c r="O83" s="27">
        <v>1.2521369533719707E-7</v>
      </c>
      <c r="P83" s="27">
        <v>1.3212240406568262E-7</v>
      </c>
      <c r="Q83" s="27">
        <v>1.3936821105549647E-7</v>
      </c>
      <c r="R83" s="27">
        <v>1.4887973085704196E-7</v>
      </c>
      <c r="S83" s="27">
        <v>1.5571615955391641E-7</v>
      </c>
      <c r="T83" s="27">
        <v>1.6459425491745698E-7</v>
      </c>
      <c r="U83" s="27">
        <v>1.7439043291183702E-7</v>
      </c>
      <c r="V83" s="27">
        <v>1.8384122541271514E-7</v>
      </c>
      <c r="W83" s="27">
        <v>1.9378757244467861E-7</v>
      </c>
      <c r="X83" s="27">
        <v>2.0628263303477344E-7</v>
      </c>
      <c r="Y83" s="27">
        <v>2.2037369380049175E-7</v>
      </c>
      <c r="Z83" s="27">
        <v>2.3364846768528274E-7</v>
      </c>
      <c r="AA83" s="27">
        <v>2.4319415173867172E-7</v>
      </c>
      <c r="AB83" s="27">
        <v>2.5648236081840531E-7</v>
      </c>
    </row>
    <row r="84" spans="1:28" s="10" customFormat="1">
      <c r="A84" s="11" t="s">
        <v>29</v>
      </c>
      <c r="B84" s="11"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10" customFormat="1">
      <c r="A85" s="11" t="s">
        <v>29</v>
      </c>
      <c r="B85" s="11" t="s">
        <v>5</v>
      </c>
      <c r="C85" s="27">
        <v>4.0275334769893798E-8</v>
      </c>
      <c r="D85" s="27">
        <v>2.9514151403211738E-8</v>
      </c>
      <c r="E85" s="27">
        <v>3.2732511479657274E-8</v>
      </c>
      <c r="F85" s="27">
        <v>4.803702157405983E-8</v>
      </c>
      <c r="G85" s="27">
        <v>4.3042500384792916E-8</v>
      </c>
      <c r="H85" s="27">
        <v>3.0298982543225079E-8</v>
      </c>
      <c r="I85" s="27">
        <v>1.051078664511826E-7</v>
      </c>
      <c r="J85" s="27">
        <v>1.1341533592427268E-7</v>
      </c>
      <c r="K85" s="27">
        <v>1.2117381676158227E-7</v>
      </c>
      <c r="L85" s="27">
        <v>1.2322263865373757E-7</v>
      </c>
      <c r="M85" s="27">
        <v>1.2667905122877221E-7</v>
      </c>
      <c r="N85" s="27">
        <v>1.3383631227233081E-7</v>
      </c>
      <c r="O85" s="27">
        <v>1.3917211259433809E-7</v>
      </c>
      <c r="P85" s="27">
        <v>1.4833547285661533E-7</v>
      </c>
      <c r="Q85" s="27">
        <v>1.5481780964050884E-7</v>
      </c>
      <c r="R85" s="27">
        <v>1.6254426808704444E-7</v>
      </c>
      <c r="S85" s="27">
        <v>3.9065442362433033E-7</v>
      </c>
      <c r="T85" s="27">
        <v>4.1607218594070778E-7</v>
      </c>
      <c r="U85" s="27">
        <v>4.364751052779233E-7</v>
      </c>
      <c r="V85" s="27">
        <v>4.473425861747683E-7</v>
      </c>
      <c r="W85" s="27">
        <v>4.8302506526190179E-7</v>
      </c>
      <c r="X85" s="27">
        <v>5.1869983434762723E-7</v>
      </c>
      <c r="Y85" s="27">
        <v>5.5023108444050429E-7</v>
      </c>
      <c r="Z85" s="27">
        <v>5.8046544332996729E-7</v>
      </c>
      <c r="AA85" s="27">
        <v>5.9832093024668983E-7</v>
      </c>
      <c r="AB85" s="27">
        <v>6.3707796844113955E-7</v>
      </c>
    </row>
    <row r="86" spans="1:28" s="10" customFormat="1">
      <c r="A86" s="11" t="s">
        <v>29</v>
      </c>
      <c r="B86" s="11" t="s">
        <v>3</v>
      </c>
      <c r="C86" s="27">
        <v>0.32059488623764909</v>
      </c>
      <c r="D86" s="27">
        <v>0.39905869950040573</v>
      </c>
      <c r="E86" s="27">
        <v>0.27989968361630002</v>
      </c>
      <c r="F86" s="27">
        <v>0.26398697603219518</v>
      </c>
      <c r="G86" s="27">
        <v>0.27544005230680474</v>
      </c>
      <c r="H86" s="27">
        <v>0.27083147474350844</v>
      </c>
      <c r="I86" s="27">
        <v>0.29882597248020282</v>
      </c>
      <c r="J86" s="27">
        <v>0.27084164967278052</v>
      </c>
      <c r="K86" s="27">
        <v>0.30562006501814204</v>
      </c>
      <c r="L86" s="27">
        <v>0.3114531877779092</v>
      </c>
      <c r="M86" s="27">
        <v>0.30691075875802942</v>
      </c>
      <c r="N86" s="27">
        <v>0.29902197267399055</v>
      </c>
      <c r="O86" s="27">
        <v>0.2827727733317883</v>
      </c>
      <c r="P86" s="27">
        <v>0.29338704538214061</v>
      </c>
      <c r="Q86" s="27">
        <v>0.29410849145490636</v>
      </c>
      <c r="R86" s="27">
        <v>0.28974164599387109</v>
      </c>
      <c r="S86" s="27">
        <v>0.2704341767615826</v>
      </c>
      <c r="T86" s="27">
        <v>0.28579434078656402</v>
      </c>
      <c r="U86" s="27">
        <v>0.29036051845082772</v>
      </c>
      <c r="V86" s="27">
        <v>0.28368949319736064</v>
      </c>
      <c r="W86" s="27">
        <v>0.27190455279404691</v>
      </c>
      <c r="X86" s="27">
        <v>0.26687148376447989</v>
      </c>
      <c r="Y86" s="27">
        <v>0.28494632661014463</v>
      </c>
      <c r="Z86" s="27">
        <v>0.28354152666297144</v>
      </c>
      <c r="AA86" s="27">
        <v>0.2932152230206021</v>
      </c>
      <c r="AB86" s="27">
        <v>0.27162130375283033</v>
      </c>
    </row>
    <row r="87" spans="1:28" s="10" customFormat="1">
      <c r="A87" s="11" t="s">
        <v>29</v>
      </c>
      <c r="B87" s="11"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10" customFormat="1">
      <c r="A88" s="11" t="s">
        <v>29</v>
      </c>
      <c r="B88" s="11" t="s">
        <v>9</v>
      </c>
      <c r="C88" s="27">
        <v>0.32972745282468502</v>
      </c>
      <c r="D88" s="27">
        <v>0.36343453078118904</v>
      </c>
      <c r="E88" s="27">
        <v>0.40823465758883432</v>
      </c>
      <c r="F88" s="27">
        <v>0.4378667422861976</v>
      </c>
      <c r="G88" s="27">
        <v>0.36635379115109945</v>
      </c>
      <c r="H88" s="27">
        <v>0.32505142493309763</v>
      </c>
      <c r="I88" s="27">
        <v>0.29469930188774635</v>
      </c>
      <c r="J88" s="27">
        <v>0.2875916731969782</v>
      </c>
      <c r="K88" s="27">
        <v>0.2692934694198732</v>
      </c>
      <c r="L88" s="27">
        <v>0.25153908200967656</v>
      </c>
      <c r="M88" s="27">
        <v>0.24887101942296588</v>
      </c>
      <c r="N88" s="27">
        <v>0.23650705515950976</v>
      </c>
      <c r="O88" s="27">
        <v>0.23673058103759623</v>
      </c>
      <c r="P88" s="27">
        <v>0.22724198672168974</v>
      </c>
      <c r="Q88" s="27">
        <v>0.21836949646985751</v>
      </c>
      <c r="R88" s="27">
        <v>0.20118285080484902</v>
      </c>
      <c r="S88" s="27">
        <v>0.20409562101405235</v>
      </c>
      <c r="T88" s="27">
        <v>0.20090537812484655</v>
      </c>
      <c r="U88" s="27">
        <v>0.19720266135807915</v>
      </c>
      <c r="V88" s="27">
        <v>0.20336791059466056</v>
      </c>
      <c r="W88" s="27">
        <v>0.20969264107642849</v>
      </c>
      <c r="X88" s="27">
        <v>0.21992205076894061</v>
      </c>
      <c r="Y88" s="27">
        <v>0.22099527693335325</v>
      </c>
      <c r="Z88" s="27">
        <v>0.22107677345013063</v>
      </c>
      <c r="AA88" s="27">
        <v>0.21093917737583676</v>
      </c>
      <c r="AB88" s="27">
        <v>0.21337338926899835</v>
      </c>
    </row>
    <row r="89" spans="1:28" s="10" customFormat="1">
      <c r="A89" s="11" t="s">
        <v>29</v>
      </c>
      <c r="B89" s="11"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10" customFormat="1">
      <c r="A90" s="11" t="s">
        <v>29</v>
      </c>
      <c r="B90" s="11" t="s">
        <v>91</v>
      </c>
      <c r="C90" s="27">
        <v>0</v>
      </c>
      <c r="D90" s="27">
        <v>9.0142781438581099E-5</v>
      </c>
      <c r="E90" s="27">
        <v>1.2774644708277486E-4</v>
      </c>
      <c r="F90" s="27">
        <v>1.3694572798940264E-4</v>
      </c>
      <c r="G90" s="27">
        <v>1.3992452035922003E-4</v>
      </c>
      <c r="H90" s="27">
        <v>1.510065397933987E-4</v>
      </c>
      <c r="I90" s="27">
        <v>1.5920402417525417E-4</v>
      </c>
      <c r="J90" s="27">
        <v>1.7631273060252542E-4</v>
      </c>
      <c r="K90" s="27">
        <v>1.9034575249119863E-4</v>
      </c>
      <c r="L90" s="27">
        <v>2.0912651786670418E-4</v>
      </c>
      <c r="M90" s="27">
        <v>2.3082470463987249E-4</v>
      </c>
      <c r="N90" s="27">
        <v>2.5505270638071013E-4</v>
      </c>
      <c r="O90" s="27">
        <v>2.813174766274903E-4</v>
      </c>
      <c r="P90" s="27">
        <v>3.3719163712141572E-4</v>
      </c>
      <c r="Q90" s="27">
        <v>3.7573319320160538E-4</v>
      </c>
      <c r="R90" s="27">
        <v>4.0928132975544056E-4</v>
      </c>
      <c r="S90" s="27">
        <v>4.5449232908806103E-4</v>
      </c>
      <c r="T90" s="27">
        <v>4.9789427661549616E-4</v>
      </c>
      <c r="U90" s="27">
        <v>5.4406457529241096E-4</v>
      </c>
      <c r="V90" s="27">
        <v>5.7452765895158766E-4</v>
      </c>
      <c r="W90" s="27">
        <v>6.3858551365435245E-4</v>
      </c>
      <c r="X90" s="27">
        <v>6.9481526807912367E-4</v>
      </c>
      <c r="Y90" s="27">
        <v>7.5395737434871021E-4</v>
      </c>
      <c r="Z90" s="27">
        <v>8.198672968933922E-4</v>
      </c>
      <c r="AA90" s="27">
        <v>8.8973349953087508E-4</v>
      </c>
      <c r="AB90" s="27">
        <v>9.7239962494873923E-4</v>
      </c>
    </row>
    <row r="91" spans="1:28" s="10" customFormat="1">
      <c r="A91" s="11" t="s">
        <v>29</v>
      </c>
      <c r="B91" s="11" t="s">
        <v>15</v>
      </c>
      <c r="C91" s="27" t="s">
        <v>262</v>
      </c>
      <c r="D91" s="27" t="s">
        <v>262</v>
      </c>
      <c r="E91" s="27" t="s">
        <v>262</v>
      </c>
      <c r="F91" s="27" t="s">
        <v>262</v>
      </c>
      <c r="G91" s="27" t="s">
        <v>262</v>
      </c>
      <c r="H91" s="27" t="s">
        <v>262</v>
      </c>
      <c r="I91" s="27" t="s">
        <v>262</v>
      </c>
      <c r="J91" s="27" t="s">
        <v>262</v>
      </c>
      <c r="K91" s="27" t="s">
        <v>262</v>
      </c>
      <c r="L91" s="27" t="s">
        <v>262</v>
      </c>
      <c r="M91" s="27" t="s">
        <v>262</v>
      </c>
      <c r="N91" s="27" t="s">
        <v>262</v>
      </c>
      <c r="O91" s="27" t="s">
        <v>262</v>
      </c>
      <c r="P91" s="27" t="s">
        <v>262</v>
      </c>
      <c r="Q91" s="27" t="s">
        <v>262</v>
      </c>
      <c r="R91" s="27" t="s">
        <v>262</v>
      </c>
      <c r="S91" s="27" t="s">
        <v>262</v>
      </c>
      <c r="T91" s="27" t="s">
        <v>262</v>
      </c>
      <c r="U91" s="27" t="s">
        <v>262</v>
      </c>
      <c r="V91" s="27" t="s">
        <v>262</v>
      </c>
      <c r="W91" s="27" t="s">
        <v>262</v>
      </c>
      <c r="X91" s="27" t="s">
        <v>262</v>
      </c>
      <c r="Y91" s="27" t="s">
        <v>262</v>
      </c>
      <c r="Z91" s="27" t="s">
        <v>262</v>
      </c>
      <c r="AA91" s="27" t="s">
        <v>262</v>
      </c>
      <c r="AB91" s="27" t="s">
        <v>262</v>
      </c>
    </row>
    <row r="92" spans="1:28" s="10" customFormat="1">
      <c r="A92" s="11" t="s">
        <v>29</v>
      </c>
      <c r="B92" s="44" t="s">
        <v>201</v>
      </c>
      <c r="C92" s="27" t="s">
        <v>262</v>
      </c>
      <c r="D92" s="27">
        <v>1.711298067463364E-2</v>
      </c>
      <c r="E92" s="27">
        <v>5.6005706928007284E-2</v>
      </c>
      <c r="F92" s="27">
        <v>4.9035145547945212E-2</v>
      </c>
      <c r="G92" s="27">
        <v>3.9917736986301369E-2</v>
      </c>
      <c r="H92" s="27">
        <v>5.675294400546748E-2</v>
      </c>
      <c r="I92" s="27">
        <v>6.223703926477888E-2</v>
      </c>
      <c r="J92" s="27">
        <v>6.6901793183635677E-2</v>
      </c>
      <c r="K92" s="27">
        <v>6.4471571897000465E-2</v>
      </c>
      <c r="L92" s="27">
        <v>6.4360842573700422E-2</v>
      </c>
      <c r="M92" s="27">
        <v>7.3616038609000414E-2</v>
      </c>
      <c r="N92" s="27">
        <v>7.6653834348046762E-2</v>
      </c>
      <c r="O92" s="27">
        <v>8.8347476790698015E-2</v>
      </c>
      <c r="P92" s="27">
        <v>7.5361490681844459E-2</v>
      </c>
      <c r="Q92" s="27">
        <v>7.654165747733481E-2</v>
      </c>
      <c r="R92" s="27">
        <v>8.2100565520815252E-2</v>
      </c>
      <c r="S92" s="27">
        <v>9.030314735837805E-2</v>
      </c>
      <c r="T92" s="27">
        <v>9.0290548647912972E-2</v>
      </c>
      <c r="U92" s="27">
        <v>9.1669617203982381E-2</v>
      </c>
      <c r="V92" s="27">
        <v>9.8339319773496692E-2</v>
      </c>
      <c r="W92" s="27">
        <v>9.8640068900562136E-2</v>
      </c>
      <c r="X92" s="27">
        <v>0.10724506040956955</v>
      </c>
      <c r="Y92" s="27">
        <v>8.6549916530582124E-2</v>
      </c>
      <c r="Z92" s="27">
        <v>9.7023984759430526E-2</v>
      </c>
      <c r="AA92" s="27">
        <v>9.5962866395997382E-2</v>
      </c>
      <c r="AB92" s="27">
        <v>0.10181980554741014</v>
      </c>
    </row>
    <row r="94" spans="1:28"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10" customFormat="1">
      <c r="A98" s="11" t="s">
        <v>19</v>
      </c>
      <c r="B98" s="11" t="s">
        <v>94</v>
      </c>
      <c r="C98" s="27">
        <v>8.6332092864568818E-2</v>
      </c>
      <c r="D98" s="27">
        <v>0.12277717133502862</v>
      </c>
      <c r="E98" s="27">
        <v>0.13541526512835847</v>
      </c>
      <c r="F98" s="27">
        <v>0.12426497630026716</v>
      </c>
      <c r="G98" s="27">
        <v>0.11138559051943564</v>
      </c>
      <c r="H98" s="27">
        <v>0.10683658301836893</v>
      </c>
      <c r="I98" s="27">
        <v>0.10248924943916678</v>
      </c>
      <c r="J98" s="27">
        <v>9.0730963372937706E-2</v>
      </c>
      <c r="K98" s="27">
        <v>8.5530107217454812E-2</v>
      </c>
      <c r="L98" s="27">
        <v>7.8784487505362405E-2</v>
      </c>
      <c r="M98" s="27">
        <v>7.5904098902574491E-2</v>
      </c>
      <c r="N98" s="27">
        <v>8.0729360152976409E-2</v>
      </c>
      <c r="O98" s="27">
        <v>8.0411726785416221E-2</v>
      </c>
      <c r="P98" s="27">
        <v>7.0464848930337332E-2</v>
      </c>
      <c r="Q98" s="27">
        <v>7.3224514328087006E-2</v>
      </c>
      <c r="R98" s="27">
        <v>7.2996444109000178E-2</v>
      </c>
      <c r="S98" s="27">
        <v>7.0113493047667508E-2</v>
      </c>
      <c r="T98" s="27">
        <v>8.4680008763797013E-2</v>
      </c>
      <c r="U98" s="27">
        <v>8.7007045853963849E-2</v>
      </c>
      <c r="V98" s="27">
        <v>8.9456815714286389E-2</v>
      </c>
      <c r="W98" s="27">
        <v>0.12578811562434261</v>
      </c>
      <c r="X98" s="27">
        <v>0.12331148958605474</v>
      </c>
      <c r="Y98" s="27">
        <v>0.11143313938847982</v>
      </c>
      <c r="Z98" s="27">
        <v>0.12315910981558451</v>
      </c>
      <c r="AA98" s="27">
        <v>0.12460035725316129</v>
      </c>
      <c r="AB98" s="27">
        <v>0.12209365971254055</v>
      </c>
    </row>
    <row r="99" spans="1:28" collapsed="1">
      <c r="A99" s="11" t="s">
        <v>19</v>
      </c>
      <c r="B99" s="11" t="s">
        <v>14</v>
      </c>
      <c r="C99" s="27">
        <v>0.2907577947994005</v>
      </c>
      <c r="D99" s="27">
        <v>0.24028087021426064</v>
      </c>
      <c r="E99" s="27">
        <v>0.27990025245872852</v>
      </c>
      <c r="F99" s="27">
        <v>0.27572786705303831</v>
      </c>
      <c r="G99" s="27">
        <v>0.25550139459079041</v>
      </c>
      <c r="H99" s="27">
        <v>0.31008059725841636</v>
      </c>
      <c r="I99" s="27">
        <v>0.29117806054049028</v>
      </c>
      <c r="J99" s="27">
        <v>0.28829949211829642</v>
      </c>
      <c r="K99" s="27">
        <v>0.29492414892280561</v>
      </c>
      <c r="L99" s="27">
        <v>0.30650887917905706</v>
      </c>
      <c r="M99" s="27">
        <v>0.3034713612068396</v>
      </c>
      <c r="N99" s="27">
        <v>0.31910696582446596</v>
      </c>
      <c r="O99" s="27">
        <v>0.31569032055170437</v>
      </c>
      <c r="P99" s="27">
        <v>0.28705750490237542</v>
      </c>
      <c r="Q99" s="27">
        <v>0.28368093183325876</v>
      </c>
      <c r="R99" s="27">
        <v>0.29749402041801809</v>
      </c>
      <c r="S99" s="27">
        <v>0.29448255573300425</v>
      </c>
      <c r="T99" s="27">
        <v>0.29618858868858905</v>
      </c>
      <c r="U99" s="27">
        <v>0.31764447353272318</v>
      </c>
      <c r="V99" s="27">
        <v>0.3292685792690116</v>
      </c>
      <c r="W99" s="27">
        <v>0.34436899402575327</v>
      </c>
      <c r="X99" s="27">
        <v>0.35077375755577545</v>
      </c>
      <c r="Y99" s="27">
        <v>0.31374798513255786</v>
      </c>
      <c r="Z99" s="27">
        <v>0.31084743001727005</v>
      </c>
      <c r="AA99" s="27">
        <v>0.33500890197959876</v>
      </c>
      <c r="AB99" s="27">
        <v>0.32343124443252885</v>
      </c>
    </row>
    <row r="100" spans="1:28">
      <c r="A100" s="11" t="s">
        <v>19</v>
      </c>
      <c r="B100" s="44" t="s">
        <v>202</v>
      </c>
      <c r="C100" s="27">
        <v>0.11167055829564385</v>
      </c>
      <c r="D100" s="27">
        <v>9.4193485333146879E-2</v>
      </c>
      <c r="E100" s="27">
        <v>0.10032673646142341</v>
      </c>
      <c r="F100" s="27">
        <v>0.10254806087769867</v>
      </c>
      <c r="G100" s="27">
        <v>9.2868863318784634E-2</v>
      </c>
      <c r="H100" s="27">
        <v>9.437096180173915E-2</v>
      </c>
      <c r="I100" s="27">
        <v>0.10569168305089634</v>
      </c>
      <c r="J100" s="27">
        <v>0.11122360933860387</v>
      </c>
      <c r="K100" s="27">
        <v>0.12170695327437143</v>
      </c>
      <c r="L100" s="27">
        <v>0.12645967949599693</v>
      </c>
      <c r="M100" s="27">
        <v>0.12863975692926574</v>
      </c>
      <c r="N100" s="27">
        <v>0.13907990658898092</v>
      </c>
      <c r="O100" s="27">
        <v>0.14372084705255411</v>
      </c>
      <c r="P100" s="27">
        <v>0.13782516748910825</v>
      </c>
      <c r="Q100" s="27">
        <v>0.14650585780127967</v>
      </c>
      <c r="R100" s="27">
        <v>0.14882834313735815</v>
      </c>
      <c r="S100" s="27">
        <v>0.14938530312484385</v>
      </c>
      <c r="T100" s="27">
        <v>0.14995170278799358</v>
      </c>
      <c r="U100" s="27">
        <v>0.15576847023791121</v>
      </c>
      <c r="V100" s="27">
        <v>0.15573219686281703</v>
      </c>
      <c r="W100" s="27">
        <v>0.16157992557791839</v>
      </c>
      <c r="X100" s="27">
        <v>0.16483228862939217</v>
      </c>
      <c r="Y100" s="27">
        <v>0.15656274923860208</v>
      </c>
      <c r="Z100" s="27">
        <v>0.16241539804509617</v>
      </c>
      <c r="AA100" s="27">
        <v>0.16339575565534231</v>
      </c>
      <c r="AB100" s="27">
        <v>0.16181409310533315</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11" t="s">
        <v>25</v>
      </c>
      <c r="B103" s="11" t="s">
        <v>94</v>
      </c>
      <c r="C103" s="27">
        <v>0.45819181155602384</v>
      </c>
      <c r="D103" s="27">
        <v>0.2032748481125537</v>
      </c>
      <c r="E103" s="27">
        <v>0.23505319382010864</v>
      </c>
      <c r="F103" s="27">
        <v>0.25169681322444454</v>
      </c>
      <c r="G103" s="27">
        <v>0.23013170168497324</v>
      </c>
      <c r="H103" s="27">
        <v>0.23995421464310757</v>
      </c>
      <c r="I103" s="27">
        <v>0.25234033885099838</v>
      </c>
      <c r="J103" s="27">
        <v>0.24728100112509868</v>
      </c>
      <c r="K103" s="27">
        <v>0.25213671713828739</v>
      </c>
      <c r="L103" s="27">
        <v>0.24568255861730548</v>
      </c>
      <c r="M103" s="27">
        <v>0.23126146248486762</v>
      </c>
      <c r="N103" s="27">
        <v>0.24684659084565608</v>
      </c>
      <c r="O103" s="27">
        <v>0.26256491032584961</v>
      </c>
      <c r="P103" s="27">
        <v>0.24271717178180738</v>
      </c>
      <c r="Q103" s="27">
        <v>0.25135082760644067</v>
      </c>
      <c r="R103" s="27">
        <v>0.25589425121802789</v>
      </c>
      <c r="S103" s="27">
        <v>0.2533741986648016</v>
      </c>
      <c r="T103" s="27">
        <v>0.21661092100796578</v>
      </c>
      <c r="U103" s="27">
        <v>0.21867007375185235</v>
      </c>
      <c r="V103" s="27">
        <v>0.21363544342200871</v>
      </c>
      <c r="W103" s="27">
        <v>0.27395381093321586</v>
      </c>
      <c r="X103" s="27">
        <v>0.2723027436293628</v>
      </c>
      <c r="Y103" s="27">
        <v>0.25077286971640184</v>
      </c>
      <c r="Z103" s="27">
        <v>0.261899221177743</v>
      </c>
      <c r="AA103" s="27">
        <v>0.26436027128691481</v>
      </c>
      <c r="AB103" s="27">
        <v>0.25512296732334078</v>
      </c>
    </row>
    <row r="104" spans="1:28">
      <c r="A104" s="11" t="s">
        <v>25</v>
      </c>
      <c r="B104" s="11" t="s">
        <v>14</v>
      </c>
      <c r="C104" s="27">
        <v>0.2901646757447271</v>
      </c>
      <c r="D104" s="27">
        <v>0.23730018210480541</v>
      </c>
      <c r="E104" s="27">
        <v>0.30508421531854751</v>
      </c>
      <c r="F104" s="27">
        <v>0.29900675282670147</v>
      </c>
      <c r="G104" s="27">
        <v>0.25412807134860366</v>
      </c>
      <c r="H104" s="27">
        <v>0.32245029576101369</v>
      </c>
      <c r="I104" s="27">
        <v>0.28813672844480376</v>
      </c>
      <c r="J104" s="27">
        <v>0.29122393171353123</v>
      </c>
      <c r="K104" s="27">
        <v>0.29411750379829543</v>
      </c>
      <c r="L104" s="27">
        <v>0.29702214539908384</v>
      </c>
      <c r="M104" s="27">
        <v>0.2941494829256156</v>
      </c>
      <c r="N104" s="27">
        <v>0.31563101643587077</v>
      </c>
      <c r="O104" s="27">
        <v>0.30722406840103017</v>
      </c>
      <c r="P104" s="27">
        <v>0.28559322976101525</v>
      </c>
      <c r="Q104" s="27">
        <v>0.26819805926851092</v>
      </c>
      <c r="R104" s="27">
        <v>0.28847825942701871</v>
      </c>
      <c r="S104" s="27">
        <v>0.28668509949256599</v>
      </c>
      <c r="T104" s="27">
        <v>0.28677089628107461</v>
      </c>
      <c r="U104" s="27">
        <v>0.31325118881058578</v>
      </c>
      <c r="V104" s="27">
        <v>0.32487380913717179</v>
      </c>
      <c r="W104" s="27">
        <v>0.34514488716940228</v>
      </c>
      <c r="X104" s="27">
        <v>0.35444575351272906</v>
      </c>
      <c r="Y104" s="27">
        <v>0.32094176983758144</v>
      </c>
      <c r="Z104" s="27">
        <v>0.30578811098074549</v>
      </c>
      <c r="AA104" s="27">
        <v>0.3399940211632636</v>
      </c>
      <c r="AB104" s="27">
        <v>0.31000060408257146</v>
      </c>
    </row>
    <row r="105" spans="1:28">
      <c r="A105" s="11" t="s">
        <v>25</v>
      </c>
      <c r="B105" s="44" t="s">
        <v>202</v>
      </c>
      <c r="C105" s="27">
        <v>0.10073705923061586</v>
      </c>
      <c r="D105" s="27">
        <v>9.0750843339043194E-2</v>
      </c>
      <c r="E105" s="27">
        <v>9.7738972732182294E-2</v>
      </c>
      <c r="F105" s="27">
        <v>0.10295205898959953</v>
      </c>
      <c r="G105" s="27">
        <v>9.5295458846806458E-2</v>
      </c>
      <c r="H105" s="27">
        <v>9.5174403546635256E-2</v>
      </c>
      <c r="I105" s="27">
        <v>0.10967175634442863</v>
      </c>
      <c r="J105" s="27">
        <v>0.12146468584104403</v>
      </c>
      <c r="K105" s="27">
        <v>0.13422908499782507</v>
      </c>
      <c r="L105" s="27">
        <v>0.13859632120877302</v>
      </c>
      <c r="M105" s="27">
        <v>0.13618640979693342</v>
      </c>
      <c r="N105" s="27">
        <v>0.15012526098595394</v>
      </c>
      <c r="O105" s="27">
        <v>0.154126176760433</v>
      </c>
      <c r="P105" s="27">
        <v>0.15075989744554524</v>
      </c>
      <c r="Q105" s="27">
        <v>0.16116896458152075</v>
      </c>
      <c r="R105" s="27">
        <v>0.16649745082672329</v>
      </c>
      <c r="S105" s="27">
        <v>0.16658119601615051</v>
      </c>
      <c r="T105" s="27">
        <v>0.16679171543808652</v>
      </c>
      <c r="U105" s="27">
        <v>0.17093343053602014</v>
      </c>
      <c r="V105" s="27">
        <v>0.16757305877177464</v>
      </c>
      <c r="W105" s="27">
        <v>0.17532860667452008</v>
      </c>
      <c r="X105" s="27">
        <v>0.17838294993228251</v>
      </c>
      <c r="Y105" s="27">
        <v>0.17169745590534516</v>
      </c>
      <c r="Z105" s="27">
        <v>0.17849483187271104</v>
      </c>
      <c r="AA105" s="27">
        <v>0.18017037490162974</v>
      </c>
      <c r="AB105" s="27">
        <v>0.17599070491762744</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11" t="s">
        <v>26</v>
      </c>
      <c r="B108" s="11" t="s">
        <v>94</v>
      </c>
      <c r="C108" s="27">
        <v>9.3561303139711866E-2</v>
      </c>
      <c r="D108" s="27">
        <v>8.3703671350597544E-2</v>
      </c>
      <c r="E108" s="27">
        <v>9.4089566703935812E-2</v>
      </c>
      <c r="F108" s="27">
        <v>9.7831700657862508E-2</v>
      </c>
      <c r="G108" s="27">
        <v>9.451173725498932E-2</v>
      </c>
      <c r="H108" s="27">
        <v>9.8145729476844301E-2</v>
      </c>
      <c r="I108" s="27">
        <v>9.7407851370046553E-2</v>
      </c>
      <c r="J108" s="27">
        <v>9.5804993931006166E-2</v>
      </c>
      <c r="K108" s="27">
        <v>9.7755203137713353E-2</v>
      </c>
      <c r="L108" s="27">
        <v>9.3943217789042202E-2</v>
      </c>
      <c r="M108" s="27">
        <v>9.3091307872311638E-2</v>
      </c>
      <c r="N108" s="27">
        <v>9.358634721297926E-2</v>
      </c>
      <c r="O108" s="27">
        <v>8.8421132180001263E-2</v>
      </c>
      <c r="P108" s="27">
        <v>8.6715454008331166E-2</v>
      </c>
      <c r="Q108" s="27">
        <v>8.9539111866766288E-2</v>
      </c>
      <c r="R108" s="27">
        <v>8.7995441090577137E-2</v>
      </c>
      <c r="S108" s="27">
        <v>8.7037142730747655E-2</v>
      </c>
      <c r="T108" s="27">
        <v>0.12212560998390556</v>
      </c>
      <c r="U108" s="27">
        <v>0.12179036336599364</v>
      </c>
      <c r="V108" s="27">
        <v>0.11973180514886311</v>
      </c>
      <c r="W108" s="27">
        <v>0.13482999499788406</v>
      </c>
      <c r="X108" s="27">
        <v>0.13404939611212996</v>
      </c>
      <c r="Y108" s="27">
        <v>0.13585024838257129</v>
      </c>
      <c r="Z108" s="27">
        <v>0.13848351396329622</v>
      </c>
      <c r="AA108" s="27">
        <v>0.13760146206935853</v>
      </c>
      <c r="AB108" s="27">
        <v>0.13860727542526532</v>
      </c>
    </row>
    <row r="109" spans="1:28">
      <c r="A109" s="11" t="s">
        <v>26</v>
      </c>
      <c r="B109" s="11" t="s">
        <v>14</v>
      </c>
      <c r="C109" s="27">
        <v>0.29181783736519967</v>
      </c>
      <c r="D109" s="27">
        <v>0.24375833967529176</v>
      </c>
      <c r="E109" s="27">
        <v>0.25051896245560629</v>
      </c>
      <c r="F109" s="27">
        <v>0.24856916698376461</v>
      </c>
      <c r="G109" s="27">
        <v>0.20556476982739316</v>
      </c>
      <c r="H109" s="27">
        <v>0.24209216418879698</v>
      </c>
      <c r="I109" s="27">
        <v>0.27929465554901517</v>
      </c>
      <c r="J109" s="27">
        <v>0.26841568934102983</v>
      </c>
      <c r="K109" s="27">
        <v>0.28630333463048768</v>
      </c>
      <c r="L109" s="27">
        <v>0.32208343887152263</v>
      </c>
      <c r="M109" s="27">
        <v>0.3166071967749452</v>
      </c>
      <c r="N109" s="27">
        <v>0.32257647068034662</v>
      </c>
      <c r="O109" s="27">
        <v>0.32361100547453864</v>
      </c>
      <c r="P109" s="27">
        <v>0.28342423654318988</v>
      </c>
      <c r="Q109" s="27">
        <v>0.30082771552545556</v>
      </c>
      <c r="R109" s="27">
        <v>0.30365779016745326</v>
      </c>
      <c r="S109" s="27">
        <v>0.3035075605379583</v>
      </c>
      <c r="T109" s="27">
        <v>0.30667428588010759</v>
      </c>
      <c r="U109" s="27">
        <v>0.32110010473217104</v>
      </c>
      <c r="V109" s="27">
        <v>0.33380471061947087</v>
      </c>
      <c r="W109" s="27">
        <v>0.33859244088518731</v>
      </c>
      <c r="X109" s="27">
        <v>0.34056304687417621</v>
      </c>
      <c r="Y109" s="27">
        <v>0.29914474946574587</v>
      </c>
      <c r="Z109" s="27">
        <v>0.31109751147663611</v>
      </c>
      <c r="AA109" s="27">
        <v>0.32224435819660469</v>
      </c>
      <c r="AB109" s="27">
        <v>0.34371405450841014</v>
      </c>
    </row>
    <row r="110" spans="1:28">
      <c r="A110" s="11" t="s">
        <v>26</v>
      </c>
      <c r="B110" s="44" t="s">
        <v>202</v>
      </c>
      <c r="C110" s="27">
        <v>0.10045725961589175</v>
      </c>
      <c r="D110" s="27">
        <v>8.8405936073059369E-2</v>
      </c>
      <c r="E110" s="27">
        <v>9.9731185973726738E-2</v>
      </c>
      <c r="F110" s="27">
        <v>0.10388685928390379</v>
      </c>
      <c r="G110" s="27">
        <v>0.10141668068892785</v>
      </c>
      <c r="H110" s="27">
        <v>0.10526320008864783</v>
      </c>
      <c r="I110" s="27">
        <v>0.11913779915862194</v>
      </c>
      <c r="J110" s="27">
        <v>0.13006531980295058</v>
      </c>
      <c r="K110" s="27">
        <v>0.14446145007063196</v>
      </c>
      <c r="L110" s="27">
        <v>0.14857284815814634</v>
      </c>
      <c r="M110" s="27">
        <v>0.15418385304898091</v>
      </c>
      <c r="N110" s="27">
        <v>0.16115304102692574</v>
      </c>
      <c r="O110" s="27">
        <v>0.15903871881687393</v>
      </c>
      <c r="P110" s="27">
        <v>0.15824278379419149</v>
      </c>
      <c r="Q110" s="27">
        <v>0.16635080090205093</v>
      </c>
      <c r="R110" s="27">
        <v>0.16640965386013495</v>
      </c>
      <c r="S110" s="27">
        <v>0.16884808855559702</v>
      </c>
      <c r="T110" s="27">
        <v>0.1704076820207133</v>
      </c>
      <c r="U110" s="27">
        <v>0.17280923664783224</v>
      </c>
      <c r="V110" s="27">
        <v>0.17220130672102105</v>
      </c>
      <c r="W110" s="27">
        <v>0.17668132112045107</v>
      </c>
      <c r="X110" s="27">
        <v>0.17764332691332108</v>
      </c>
      <c r="Y110" s="27">
        <v>0.17026217702268859</v>
      </c>
      <c r="Z110" s="27">
        <v>0.17609471188611325</v>
      </c>
      <c r="AA110" s="27">
        <v>0.17451276311364886</v>
      </c>
      <c r="AB110" s="27">
        <v>0.17866062395945462</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27">
        <v>6.7889806630199528E-2</v>
      </c>
      <c r="D113" s="27">
        <v>0.15319013351156718</v>
      </c>
      <c r="E113" s="27">
        <v>0.12895808235386161</v>
      </c>
      <c r="F113" s="27">
        <v>0.10526942882700552</v>
      </c>
      <c r="G113" s="27">
        <v>9.1463304191028286E-2</v>
      </c>
      <c r="H113" s="27">
        <v>8.2110617938474309E-2</v>
      </c>
      <c r="I113" s="27">
        <v>7.5925315537742274E-2</v>
      </c>
      <c r="J113" s="27">
        <v>6.5174934367605505E-2</v>
      </c>
      <c r="K113" s="27">
        <v>6.0299871275480421E-2</v>
      </c>
      <c r="L113" s="27">
        <v>5.5742917611949196E-2</v>
      </c>
      <c r="M113" s="27">
        <v>6.0664580595392044E-2</v>
      </c>
      <c r="N113" s="27">
        <v>6.4948767137556901E-2</v>
      </c>
      <c r="O113" s="27">
        <v>6.4686036946924083E-2</v>
      </c>
      <c r="P113" s="27">
        <v>5.4773531281932838E-2</v>
      </c>
      <c r="Q113" s="27">
        <v>5.7163265803805492E-2</v>
      </c>
      <c r="R113" s="27">
        <v>5.6558280553637305E-2</v>
      </c>
      <c r="S113" s="27">
        <v>5.3386515726886054E-2</v>
      </c>
      <c r="T113" s="27">
        <v>5.4094510770968177E-2</v>
      </c>
      <c r="U113" s="27">
        <v>5.6711468993007629E-2</v>
      </c>
      <c r="V113" s="27">
        <v>5.8293884775680087E-2</v>
      </c>
      <c r="W113" s="27">
        <v>5.986048149177297E-2</v>
      </c>
      <c r="X113" s="27">
        <v>6.1124187162203462E-2</v>
      </c>
      <c r="Y113" s="27">
        <v>5.3967585028864902E-2</v>
      </c>
      <c r="Z113" s="27">
        <v>5.6320903672591849E-2</v>
      </c>
      <c r="AA113" s="27">
        <v>5.6977724547295931E-2</v>
      </c>
      <c r="AB113" s="27">
        <v>5.479294448122337E-2</v>
      </c>
    </row>
    <row r="114" spans="1:28">
      <c r="A114" s="11" t="s">
        <v>27</v>
      </c>
      <c r="B114" s="11" t="s">
        <v>14</v>
      </c>
      <c r="C114" s="27" t="s">
        <v>262</v>
      </c>
      <c r="D114" s="27" t="s">
        <v>262</v>
      </c>
      <c r="E114" s="27" t="s">
        <v>262</v>
      </c>
      <c r="F114" s="27" t="s">
        <v>262</v>
      </c>
      <c r="G114" s="27">
        <v>0.3117990725266519</v>
      </c>
      <c r="H114" s="27">
        <v>0.33556952049376615</v>
      </c>
      <c r="I114" s="27">
        <v>0.35710968523476622</v>
      </c>
      <c r="J114" s="27">
        <v>0.3464754638172613</v>
      </c>
      <c r="K114" s="27">
        <v>0.33364616598751257</v>
      </c>
      <c r="L114" s="27">
        <v>0.30776612670878578</v>
      </c>
      <c r="M114" s="27">
        <v>0.3131250804042377</v>
      </c>
      <c r="N114" s="27">
        <v>0.32825345215452317</v>
      </c>
      <c r="O114" s="27">
        <v>0.34002601224650969</v>
      </c>
      <c r="P114" s="27">
        <v>0.31069275384918804</v>
      </c>
      <c r="Q114" s="27">
        <v>0.3178509190258571</v>
      </c>
      <c r="R114" s="27">
        <v>0.33222718191765421</v>
      </c>
      <c r="S114" s="27">
        <v>0.31017823554842466</v>
      </c>
      <c r="T114" s="27">
        <v>0.31675562357752574</v>
      </c>
      <c r="U114" s="27">
        <v>0.33281386774620902</v>
      </c>
      <c r="V114" s="27">
        <v>0.34025218033440668</v>
      </c>
      <c r="W114" s="27">
        <v>0.36174911306351604</v>
      </c>
      <c r="X114" s="27">
        <v>0.36652579585562051</v>
      </c>
      <c r="Y114" s="27">
        <v>0.32363872523135273</v>
      </c>
      <c r="Z114" s="27">
        <v>0.34279716852284481</v>
      </c>
      <c r="AA114" s="27">
        <v>0.35213230021178299</v>
      </c>
      <c r="AB114" s="27">
        <v>0.33206987321463338</v>
      </c>
    </row>
    <row r="115" spans="1:28">
      <c r="A115" s="11" t="s">
        <v>27</v>
      </c>
      <c r="B115" s="44" t="s">
        <v>202</v>
      </c>
      <c r="C115" s="27">
        <v>0.11230606931499035</v>
      </c>
      <c r="D115" s="27">
        <v>9.7114642484221955E-2</v>
      </c>
      <c r="E115" s="27">
        <v>0.10390922436653829</v>
      </c>
      <c r="F115" s="27">
        <v>0.10636079318089808</v>
      </c>
      <c r="G115" s="27">
        <v>9.0998886149401867E-2</v>
      </c>
      <c r="H115" s="27">
        <v>9.1012210221285555E-2</v>
      </c>
      <c r="I115" s="27">
        <v>0.10680096735079754</v>
      </c>
      <c r="J115" s="27">
        <v>0.1145472790339568</v>
      </c>
      <c r="K115" s="27">
        <v>0.12203126595847794</v>
      </c>
      <c r="L115" s="27">
        <v>0.12650561088055046</v>
      </c>
      <c r="M115" s="27">
        <v>0.13038208252842087</v>
      </c>
      <c r="N115" s="27">
        <v>0.14345924530111515</v>
      </c>
      <c r="O115" s="27">
        <v>0.15014991506842301</v>
      </c>
      <c r="P115" s="27">
        <v>0.13519997064302394</v>
      </c>
      <c r="Q115" s="27">
        <v>0.14469329973025713</v>
      </c>
      <c r="R115" s="27">
        <v>0.14350194854947029</v>
      </c>
      <c r="S115" s="27">
        <v>0.14198451091367065</v>
      </c>
      <c r="T115" s="27">
        <v>0.14113683991964918</v>
      </c>
      <c r="U115" s="27">
        <v>0.15068044379744522</v>
      </c>
      <c r="V115" s="27">
        <v>0.15257224291832994</v>
      </c>
      <c r="W115" s="27">
        <v>0.1572383209807148</v>
      </c>
      <c r="X115" s="27">
        <v>0.16021440569570752</v>
      </c>
      <c r="Y115" s="27">
        <v>0.14696935550633511</v>
      </c>
      <c r="Z115" s="27">
        <v>0.15235059008952187</v>
      </c>
      <c r="AA115" s="27">
        <v>0.1538933024783565</v>
      </c>
      <c r="AB115" s="27">
        <v>0.15052657770226585</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27">
        <v>5.9887546856551309E-2</v>
      </c>
      <c r="D118" s="27">
        <v>5.0565726110433369E-2</v>
      </c>
      <c r="E118" s="27">
        <v>5.4865224645343047E-2</v>
      </c>
      <c r="F118" s="27">
        <v>5.4807745561559235E-2</v>
      </c>
      <c r="G118" s="27">
        <v>4.96491461030086E-2</v>
      </c>
      <c r="H118" s="27">
        <v>5.056299150088573E-2</v>
      </c>
      <c r="I118" s="27">
        <v>5.5305026191936037E-2</v>
      </c>
      <c r="J118" s="27">
        <v>5.1752489473793503E-2</v>
      </c>
      <c r="K118" s="27">
        <v>5.4912193870537758E-2</v>
      </c>
      <c r="L118" s="27">
        <v>5.4930585262938036E-2</v>
      </c>
      <c r="M118" s="27">
        <v>5.1586456496637199E-2</v>
      </c>
      <c r="N118" s="27">
        <v>5.1776674253229661E-2</v>
      </c>
      <c r="O118" s="27">
        <v>5.2805505853494021E-2</v>
      </c>
      <c r="P118" s="27">
        <v>4.9107570563394355E-2</v>
      </c>
      <c r="Q118" s="27">
        <v>4.9499989730899918E-2</v>
      </c>
      <c r="R118" s="27">
        <v>4.8959811548403474E-2</v>
      </c>
      <c r="S118" s="27">
        <v>4.794715870432948E-2</v>
      </c>
      <c r="T118" s="27">
        <v>0.11469240201392916</v>
      </c>
      <c r="U118" s="27">
        <v>0.1169722409081231</v>
      </c>
      <c r="V118" s="27">
        <v>0.16835831513526162</v>
      </c>
      <c r="W118" s="27">
        <v>0.20413603418848103</v>
      </c>
      <c r="X118" s="27">
        <v>0.21546954572130939</v>
      </c>
      <c r="Y118" s="27">
        <v>0.19819263529917711</v>
      </c>
      <c r="Z118" s="27">
        <v>0.20583839791871569</v>
      </c>
      <c r="AA118" s="27">
        <v>0.22102981623976942</v>
      </c>
      <c r="AB118" s="27">
        <v>0.20067493001978012</v>
      </c>
    </row>
    <row r="119" spans="1:28">
      <c r="A119" s="11" t="s">
        <v>28</v>
      </c>
      <c r="B119" s="11"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11" t="s">
        <v>28</v>
      </c>
      <c r="B120" s="44" t="s">
        <v>202</v>
      </c>
      <c r="C120" s="27">
        <v>0.11744649195751369</v>
      </c>
      <c r="D120" s="27">
        <v>9.6577841358917657E-2</v>
      </c>
      <c r="E120" s="27">
        <v>0.10087792629456116</v>
      </c>
      <c r="F120" s="27">
        <v>0.10166602875596766</v>
      </c>
      <c r="G120" s="27">
        <v>9.1844342441846569E-2</v>
      </c>
      <c r="H120" s="27">
        <v>9.363841243554942E-2</v>
      </c>
      <c r="I120" s="27">
        <v>9.9605034160940659E-2</v>
      </c>
      <c r="J120" s="27">
        <v>9.6241496471447807E-2</v>
      </c>
      <c r="K120" s="27">
        <v>0.10328087535365739</v>
      </c>
      <c r="L120" s="27">
        <v>0.10609351992924103</v>
      </c>
      <c r="M120" s="27">
        <v>0.10567895683918346</v>
      </c>
      <c r="N120" s="27">
        <v>0.10908172898751137</v>
      </c>
      <c r="O120" s="27">
        <v>0.11339831310043294</v>
      </c>
      <c r="P120" s="27">
        <v>0.10873640926052888</v>
      </c>
      <c r="Q120" s="27">
        <v>0.11201902918046214</v>
      </c>
      <c r="R120" s="27">
        <v>0.11391006884821203</v>
      </c>
      <c r="S120" s="27">
        <v>0.11307950349080453</v>
      </c>
      <c r="T120" s="27">
        <v>0.11301099867841814</v>
      </c>
      <c r="U120" s="27">
        <v>0.11775529835160871</v>
      </c>
      <c r="V120" s="27">
        <v>0.11880072049034381</v>
      </c>
      <c r="W120" s="27">
        <v>0.12349881004777549</v>
      </c>
      <c r="X120" s="27">
        <v>0.12866361206747137</v>
      </c>
      <c r="Y120" s="27">
        <v>0.12631546245145886</v>
      </c>
      <c r="Z120" s="27">
        <v>0.12900711983857141</v>
      </c>
      <c r="AA120" s="27">
        <v>0.1303919612150925</v>
      </c>
      <c r="AB120" s="27">
        <v>0.12762742334728949</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27">
        <v>0</v>
      </c>
      <c r="D123" s="27">
        <v>1.0716865068473285E-4</v>
      </c>
      <c r="E123" s="27">
        <v>1.5186142035531554E-4</v>
      </c>
      <c r="F123" s="27">
        <v>1.6275769419274677E-4</v>
      </c>
      <c r="G123" s="27">
        <v>1.662913049155317E-4</v>
      </c>
      <c r="H123" s="27">
        <v>1.7947246643812718E-4</v>
      </c>
      <c r="I123" s="27">
        <v>1.8920318373262469E-4</v>
      </c>
      <c r="J123" s="27">
        <v>2.0955492589742295E-4</v>
      </c>
      <c r="K123" s="27">
        <v>2.262252824972867E-4</v>
      </c>
      <c r="L123" s="27">
        <v>2.4854647410468725E-4</v>
      </c>
      <c r="M123" s="27">
        <v>2.7433763107975083E-4</v>
      </c>
      <c r="N123" s="27">
        <v>3.0312455105185144E-4</v>
      </c>
      <c r="O123" s="27">
        <v>3.3436786123021374E-4</v>
      </c>
      <c r="P123" s="27">
        <v>4.0075476136601382E-4</v>
      </c>
      <c r="Q123" s="27">
        <v>4.4659153593305031E-4</v>
      </c>
      <c r="R123" s="27">
        <v>4.864287007008512E-4</v>
      </c>
      <c r="S123" s="27">
        <v>5.4018976007151772E-4</v>
      </c>
      <c r="T123" s="27">
        <v>5.9177992993308481E-4</v>
      </c>
      <c r="U123" s="27">
        <v>6.4665620226845482E-4</v>
      </c>
      <c r="V123" s="27">
        <v>6.8284353030061162E-4</v>
      </c>
      <c r="W123" s="27">
        <v>7.5896985969193436E-4</v>
      </c>
      <c r="X123" s="27">
        <v>8.2584220155490246E-4</v>
      </c>
      <c r="Y123" s="27">
        <v>8.9610277806054239E-4</v>
      </c>
      <c r="Z123" s="27">
        <v>9.744732776999995E-4</v>
      </c>
      <c r="AA123" s="27">
        <v>1.0574213802573885E-3</v>
      </c>
      <c r="AB123" s="27">
        <v>1.155584022783652E-3</v>
      </c>
    </row>
    <row r="124" spans="1:28">
      <c r="A124" s="11" t="s">
        <v>29</v>
      </c>
      <c r="B124" s="11" t="s">
        <v>14</v>
      </c>
      <c r="C124" s="27" t="s">
        <v>262</v>
      </c>
      <c r="D124" s="27" t="s">
        <v>262</v>
      </c>
      <c r="E124" s="27" t="s">
        <v>262</v>
      </c>
      <c r="F124" s="27" t="s">
        <v>262</v>
      </c>
      <c r="G124" s="27" t="s">
        <v>262</v>
      </c>
      <c r="H124" s="27" t="s">
        <v>262</v>
      </c>
      <c r="I124" s="27" t="s">
        <v>262</v>
      </c>
      <c r="J124" s="27" t="s">
        <v>262</v>
      </c>
      <c r="K124" s="27" t="s">
        <v>262</v>
      </c>
      <c r="L124" s="27" t="s">
        <v>262</v>
      </c>
      <c r="M124" s="27" t="s">
        <v>262</v>
      </c>
      <c r="N124" s="27" t="s">
        <v>262</v>
      </c>
      <c r="O124" s="27" t="s">
        <v>262</v>
      </c>
      <c r="P124" s="27" t="s">
        <v>262</v>
      </c>
      <c r="Q124" s="27" t="s">
        <v>262</v>
      </c>
      <c r="R124" s="27" t="s">
        <v>262</v>
      </c>
      <c r="S124" s="27" t="s">
        <v>262</v>
      </c>
      <c r="T124" s="27" t="s">
        <v>262</v>
      </c>
      <c r="U124" s="27" t="s">
        <v>262</v>
      </c>
      <c r="V124" s="27" t="s">
        <v>262</v>
      </c>
      <c r="W124" s="27" t="s">
        <v>262</v>
      </c>
      <c r="X124" s="27" t="s">
        <v>262</v>
      </c>
      <c r="Y124" s="27" t="s">
        <v>262</v>
      </c>
      <c r="Z124" s="27" t="s">
        <v>262</v>
      </c>
      <c r="AA124" s="27" t="s">
        <v>262</v>
      </c>
      <c r="AB124" s="27" t="s">
        <v>262</v>
      </c>
    </row>
    <row r="125" spans="1:28">
      <c r="A125" s="11" t="s">
        <v>29</v>
      </c>
      <c r="B125" s="44" t="s">
        <v>202</v>
      </c>
      <c r="C125" s="27" t="s">
        <v>262</v>
      </c>
      <c r="D125" s="27">
        <v>2.0153753004336944E-2</v>
      </c>
      <c r="E125" s="27">
        <v>6.5862332066520299E-2</v>
      </c>
      <c r="F125" s="27">
        <v>5.7891027397260271E-2</v>
      </c>
      <c r="G125" s="27">
        <v>4.6833310502283107E-2</v>
      </c>
      <c r="H125" s="27">
        <v>6.6914794369637473E-2</v>
      </c>
      <c r="I125" s="27">
        <v>7.3057845180747469E-2</v>
      </c>
      <c r="J125" s="27">
        <v>7.8768639175215399E-2</v>
      </c>
      <c r="K125" s="27">
        <v>7.6051224580178475E-2</v>
      </c>
      <c r="L125" s="27">
        <v>7.5523614475144954E-2</v>
      </c>
      <c r="M125" s="27">
        <v>8.6867687954854222E-2</v>
      </c>
      <c r="N125" s="27">
        <v>8.9966500507356773E-2</v>
      </c>
      <c r="O125" s="27">
        <v>0.10419075692019822</v>
      </c>
      <c r="P125" s="27">
        <v>8.8624256149110472E-2</v>
      </c>
      <c r="Q125" s="27">
        <v>8.9988216392171944E-2</v>
      </c>
      <c r="R125" s="27">
        <v>9.651305982413616E-2</v>
      </c>
      <c r="S125" s="27">
        <v>0.1064791651740734</v>
      </c>
      <c r="T125" s="27">
        <v>0.10622535339974255</v>
      </c>
      <c r="U125" s="27">
        <v>0.10796453571471355</v>
      </c>
      <c r="V125" s="27">
        <v>0.11556776594521795</v>
      </c>
      <c r="W125" s="27">
        <v>0.11592985873627309</v>
      </c>
      <c r="X125" s="27">
        <v>0.12645496887830346</v>
      </c>
      <c r="Y125" s="27">
        <v>0.10165236578791015</v>
      </c>
      <c r="Z125" s="27">
        <v>0.11424787193812992</v>
      </c>
      <c r="AA125" s="27">
        <v>0.11274868402871982</v>
      </c>
      <c r="AB125" s="27">
        <v>0.11978149504505244</v>
      </c>
    </row>
  </sheetData>
  <sheetProtection algorithmName="SHA-512" hashValue="qvXb+KQJSR8NVE7ECO0xkdql/MsGKtpEJFs3sx3Ybmmx+4Es6IRtTZW0Mk61411g35qGpgCp0zWLVN1vlAf5UQ==" saltValue="VQcHvBSB/GK17hXvlwhUc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c r="A2" s="7"/>
      <c r="B2" s="7"/>
      <c r="X2" s="34"/>
      <c r="Y2" s="34"/>
      <c r="Z2" s="34"/>
      <c r="AA2" s="34"/>
      <c r="AB2" s="34"/>
      <c r="AC2" s="34"/>
      <c r="AD2" s="34"/>
    </row>
    <row r="3" spans="1:30" s="10" customFormat="1">
      <c r="X3" s="34"/>
      <c r="Y3" s="34"/>
      <c r="Z3" s="34"/>
      <c r="AA3" s="34"/>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77464.370339999994</v>
      </c>
      <c r="D6" s="12">
        <v>59397.987689999987</v>
      </c>
      <c r="E6" s="12">
        <v>50399.676900000006</v>
      </c>
      <c r="F6" s="12">
        <v>47411.552703427296</v>
      </c>
      <c r="G6" s="12">
        <v>36957.494813202095</v>
      </c>
      <c r="H6" s="12">
        <v>23936.122952256883</v>
      </c>
      <c r="I6" s="12">
        <v>27188.24989936384</v>
      </c>
      <c r="J6" s="12">
        <v>27015.368592929495</v>
      </c>
      <c r="K6" s="12">
        <v>29532.770444122703</v>
      </c>
      <c r="L6" s="12">
        <v>26790.125843741</v>
      </c>
      <c r="M6" s="12">
        <v>24418.853108755</v>
      </c>
      <c r="N6" s="12">
        <v>19210.942499999997</v>
      </c>
      <c r="O6" s="12">
        <v>19390.462299999999</v>
      </c>
      <c r="P6" s="12">
        <v>18793.0537</v>
      </c>
      <c r="Q6" s="12">
        <v>19886.712500000001</v>
      </c>
      <c r="R6" s="12">
        <v>19757.436699999998</v>
      </c>
      <c r="S6" s="12">
        <v>10245.551299999999</v>
      </c>
      <c r="T6" s="12">
        <v>10166.8022</v>
      </c>
      <c r="U6" s="12">
        <v>10045.751</v>
      </c>
      <c r="V6" s="12">
        <v>10596.2083</v>
      </c>
      <c r="W6" s="12">
        <v>10559.4797</v>
      </c>
      <c r="X6" s="12">
        <v>9307.0490999999893</v>
      </c>
      <c r="Y6" s="12">
        <v>9763.8899000000001</v>
      </c>
      <c r="Z6" s="12">
        <v>10195.365900000001</v>
      </c>
      <c r="AA6" s="12">
        <v>10153.560299999999</v>
      </c>
      <c r="AB6" s="12">
        <v>9835.063900000001</v>
      </c>
    </row>
    <row r="7" spans="1:30">
      <c r="A7" s="11" t="s">
        <v>19</v>
      </c>
      <c r="B7" s="11" t="s">
        <v>11</v>
      </c>
      <c r="C7" s="12">
        <v>30235.606100000005</v>
      </c>
      <c r="D7" s="12">
        <v>25422.775199999989</v>
      </c>
      <c r="E7" s="12">
        <v>21081.649599999986</v>
      </c>
      <c r="F7" s="12">
        <v>10751.570425639698</v>
      </c>
      <c r="G7" s="12">
        <v>7466.0130267055993</v>
      </c>
      <c r="H7" s="12">
        <v>6307.3860766241905</v>
      </c>
      <c r="I7" s="12">
        <v>6701.9438514364192</v>
      </c>
      <c r="J7" s="12">
        <v>6212.1531790613999</v>
      </c>
      <c r="K7" s="12">
        <v>7370.0409999999993</v>
      </c>
      <c r="L7" s="12">
        <v>3806.4218999999998</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1635.215520372235</v>
      </c>
      <c r="D8" s="12">
        <v>991.46101281351503</v>
      </c>
      <c r="E8" s="12">
        <v>1302.5547905166588</v>
      </c>
      <c r="F8" s="12">
        <v>4154.8860862983802</v>
      </c>
      <c r="G8" s="12">
        <v>3754.0598259847702</v>
      </c>
      <c r="H8" s="12">
        <v>4136.4569198371019</v>
      </c>
      <c r="I8" s="12">
        <v>4333.0892045483497</v>
      </c>
      <c r="J8" s="12">
        <v>4604.6854380885079</v>
      </c>
      <c r="K8" s="12">
        <v>4196.6521393428802</v>
      </c>
      <c r="L8" s="12">
        <v>7259.2703278545905</v>
      </c>
      <c r="M8" s="12">
        <v>7294.5782157327394</v>
      </c>
      <c r="N8" s="12">
        <v>8441.34805703446</v>
      </c>
      <c r="O8" s="12">
        <v>7894.3559431541707</v>
      </c>
      <c r="P8" s="12">
        <v>7756.8771733290896</v>
      </c>
      <c r="Q8" s="12">
        <v>7270.8405890504291</v>
      </c>
      <c r="R8" s="12">
        <v>6834.2792926503789</v>
      </c>
      <c r="S8" s="12">
        <v>7244.9462419283</v>
      </c>
      <c r="T8" s="12">
        <v>12017.577044203901</v>
      </c>
      <c r="U8" s="12">
        <v>12739.03832633232</v>
      </c>
      <c r="V8" s="12">
        <v>10521.84583635042</v>
      </c>
      <c r="W8" s="12">
        <v>9879.3652363844612</v>
      </c>
      <c r="X8" s="12">
        <v>8866.8241812124597</v>
      </c>
      <c r="Y8" s="12">
        <v>15319.442270925401</v>
      </c>
      <c r="Z8" s="12">
        <v>15014.078910273101</v>
      </c>
      <c r="AA8" s="12">
        <v>14841.643052577201</v>
      </c>
      <c r="AB8" s="12">
        <v>14746.50728092138</v>
      </c>
    </row>
    <row r="9" spans="1:30">
      <c r="A9" s="11" t="s">
        <v>19</v>
      </c>
      <c r="B9" s="11" t="s">
        <v>12</v>
      </c>
      <c r="C9" s="12">
        <v>59.540109999999991</v>
      </c>
      <c r="D9" s="12">
        <v>2777.04405</v>
      </c>
      <c r="E9" s="12">
        <v>2097.6837999999998</v>
      </c>
      <c r="F9" s="12">
        <v>2575.2078000000001</v>
      </c>
      <c r="G9" s="12">
        <v>2745.4429999999902</v>
      </c>
      <c r="H9" s="12">
        <v>2548.7842000000001</v>
      </c>
      <c r="I9" s="12">
        <v>715.84514999999999</v>
      </c>
      <c r="J9" s="12">
        <v>785.39549999999997</v>
      </c>
      <c r="K9" s="12">
        <v>1284.4575</v>
      </c>
      <c r="L9" s="12">
        <v>1632.6403</v>
      </c>
      <c r="M9" s="12">
        <v>1306.3082999999999</v>
      </c>
      <c r="N9" s="12">
        <v>942.93895999999995</v>
      </c>
      <c r="O9" s="12">
        <v>1029.7475999999999</v>
      </c>
      <c r="P9" s="12">
        <v>1083.6025</v>
      </c>
      <c r="Q9" s="12">
        <v>1080.7012999999999</v>
      </c>
      <c r="R9" s="12">
        <v>0</v>
      </c>
      <c r="S9" s="12">
        <v>0</v>
      </c>
      <c r="T9" s="12">
        <v>0</v>
      </c>
      <c r="U9" s="12">
        <v>0</v>
      </c>
      <c r="V9" s="12">
        <v>0</v>
      </c>
      <c r="W9" s="12">
        <v>0</v>
      </c>
      <c r="X9" s="12">
        <v>0</v>
      </c>
      <c r="Y9" s="12">
        <v>0</v>
      </c>
      <c r="Z9" s="12">
        <v>0</v>
      </c>
      <c r="AA9" s="12">
        <v>0</v>
      </c>
      <c r="AB9" s="12">
        <v>0</v>
      </c>
    </row>
    <row r="10" spans="1:30">
      <c r="A10" s="11" t="s">
        <v>19</v>
      </c>
      <c r="B10" s="11" t="s">
        <v>5</v>
      </c>
      <c r="C10" s="12">
        <v>77.359363249185392</v>
      </c>
      <c r="D10" s="12">
        <v>64.985688841081881</v>
      </c>
      <c r="E10" s="12">
        <v>118.04924292925251</v>
      </c>
      <c r="F10" s="12">
        <v>1016.0776039497956</v>
      </c>
      <c r="G10" s="12">
        <v>1163.0461930334666</v>
      </c>
      <c r="H10" s="12">
        <v>1937.0827268141541</v>
      </c>
      <c r="I10" s="12">
        <v>880.26743729429631</v>
      </c>
      <c r="J10" s="12">
        <v>838.20660795787899</v>
      </c>
      <c r="K10" s="12">
        <v>2318.1311173054664</v>
      </c>
      <c r="L10" s="12">
        <v>3564.334641157006</v>
      </c>
      <c r="M10" s="12">
        <v>6586.1656472139484</v>
      </c>
      <c r="N10" s="12">
        <v>4904.8023745035043</v>
      </c>
      <c r="O10" s="12">
        <v>5456.3217372480758</v>
      </c>
      <c r="P10" s="12">
        <v>6508.9303124303397</v>
      </c>
      <c r="Q10" s="12">
        <v>6749.0121710581143</v>
      </c>
      <c r="R10" s="12">
        <v>9917.3970901159992</v>
      </c>
      <c r="S10" s="12">
        <v>15591.169546053103</v>
      </c>
      <c r="T10" s="12">
        <v>12017.599199894577</v>
      </c>
      <c r="U10" s="12">
        <v>12076.474193172566</v>
      </c>
      <c r="V10" s="12">
        <v>15050.981032139798</v>
      </c>
      <c r="W10" s="12">
        <v>10303.252091035944</v>
      </c>
      <c r="X10" s="12">
        <v>11959.515848774139</v>
      </c>
      <c r="Y10" s="12">
        <v>10750.830564235552</v>
      </c>
      <c r="Z10" s="12">
        <v>12023.059435453099</v>
      </c>
      <c r="AA10" s="12">
        <v>15147.28475310045</v>
      </c>
      <c r="AB10" s="12">
        <v>16895.819319211023</v>
      </c>
    </row>
    <row r="11" spans="1:30">
      <c r="A11" s="11" t="s">
        <v>19</v>
      </c>
      <c r="B11" s="11" t="s">
        <v>3</v>
      </c>
      <c r="C11" s="12">
        <v>15150.700999999994</v>
      </c>
      <c r="D11" s="12">
        <v>16970.601909999998</v>
      </c>
      <c r="E11" s="12">
        <v>14113.614907999998</v>
      </c>
      <c r="F11" s="12">
        <v>12610.196925999997</v>
      </c>
      <c r="G11" s="12">
        <v>15169.282774999998</v>
      </c>
      <c r="H11" s="12">
        <v>13945.642474999997</v>
      </c>
      <c r="I11" s="12">
        <v>13530.798809999986</v>
      </c>
      <c r="J11" s="12">
        <v>13014.828325999999</v>
      </c>
      <c r="K11" s="12">
        <v>13321.868180999998</v>
      </c>
      <c r="L11" s="12">
        <v>14709.543433999997</v>
      </c>
      <c r="M11" s="12">
        <v>14861.322115999999</v>
      </c>
      <c r="N11" s="12">
        <v>14320.487098999998</v>
      </c>
      <c r="O11" s="12">
        <v>12790.249871</v>
      </c>
      <c r="P11" s="12">
        <v>15166.256529999997</v>
      </c>
      <c r="Q11" s="12">
        <v>13890.850083999994</v>
      </c>
      <c r="R11" s="12">
        <v>12949.532201999999</v>
      </c>
      <c r="S11" s="12">
        <v>12591.577494999998</v>
      </c>
      <c r="T11" s="12">
        <v>12528.916524999997</v>
      </c>
      <c r="U11" s="12">
        <v>13453.769109999997</v>
      </c>
      <c r="V11" s="12">
        <v>13735.521053999997</v>
      </c>
      <c r="W11" s="12">
        <v>12996.573949999998</v>
      </c>
      <c r="X11" s="12">
        <v>11966.800051</v>
      </c>
      <c r="Y11" s="12">
        <v>14909.125749999999</v>
      </c>
      <c r="Z11" s="12">
        <v>13402.463245999998</v>
      </c>
      <c r="AA11" s="12">
        <v>13110.142164999994</v>
      </c>
      <c r="AB11" s="12">
        <v>12584.628509999997</v>
      </c>
    </row>
    <row r="12" spans="1:30">
      <c r="A12" s="11" t="s">
        <v>19</v>
      </c>
      <c r="B12" s="11" t="s">
        <v>99</v>
      </c>
      <c r="C12" s="12">
        <v>0</v>
      </c>
      <c r="D12" s="12">
        <v>2.4254357999999998</v>
      </c>
      <c r="E12" s="12">
        <v>1213.13175</v>
      </c>
      <c r="F12" s="12">
        <v>105.874980299999</v>
      </c>
      <c r="G12" s="12">
        <v>333.08522340000002</v>
      </c>
      <c r="H12" s="12">
        <v>1218.1081399999998</v>
      </c>
      <c r="I12" s="12">
        <v>0.18128321326300001</v>
      </c>
      <c r="J12" s="12">
        <v>3.9256343000000003E-5</v>
      </c>
      <c r="K12" s="12">
        <v>3.5429361999999998</v>
      </c>
      <c r="L12" s="12">
        <v>1.8780611</v>
      </c>
      <c r="M12" s="12">
        <v>0.54376481887999994</v>
      </c>
      <c r="N12" s="12">
        <v>8.4905294999999903</v>
      </c>
      <c r="O12" s="12">
        <v>3.4692865600000002E-4</v>
      </c>
      <c r="P12" s="12">
        <v>15.014282399999999</v>
      </c>
      <c r="Q12" s="12">
        <v>6.6326465E-5</v>
      </c>
      <c r="R12" s="12">
        <v>0.95362399888600002</v>
      </c>
      <c r="S12" s="12">
        <v>1.0568149417869999</v>
      </c>
      <c r="T12" s="12">
        <v>4.7280943000000004</v>
      </c>
      <c r="U12" s="12">
        <v>0.55958325324299996</v>
      </c>
      <c r="V12" s="12">
        <v>4.0546219600000004</v>
      </c>
      <c r="W12" s="12">
        <v>16.596836100000001</v>
      </c>
      <c r="X12" s="12">
        <v>3.5461427999999797</v>
      </c>
      <c r="Y12" s="12">
        <v>2.8279170999999899</v>
      </c>
      <c r="Z12" s="12">
        <v>1.7272959599999989E-4</v>
      </c>
      <c r="AA12" s="12">
        <v>20.282854499999992</v>
      </c>
      <c r="AB12" s="12">
        <v>6.2537212999999996</v>
      </c>
    </row>
    <row r="13" spans="1:30">
      <c r="A13" s="11" t="s">
        <v>19</v>
      </c>
      <c r="B13" s="11" t="s">
        <v>9</v>
      </c>
      <c r="C13" s="12">
        <v>32541.970078999988</v>
      </c>
      <c r="D13" s="12">
        <v>51232.811638965315</v>
      </c>
      <c r="E13" s="12">
        <v>65508.708131791966</v>
      </c>
      <c r="F13" s="12">
        <v>77491.11419635902</v>
      </c>
      <c r="G13" s="12">
        <v>91813.63753970385</v>
      </c>
      <c r="H13" s="12">
        <v>94822.859159493455</v>
      </c>
      <c r="I13" s="12">
        <v>98105.279953071891</v>
      </c>
      <c r="J13" s="12">
        <v>103393.10391834113</v>
      </c>
      <c r="K13" s="12">
        <v>103228.87542846909</v>
      </c>
      <c r="L13" s="12">
        <v>103689.1225293356</v>
      </c>
      <c r="M13" s="12">
        <v>109207.09564820993</v>
      </c>
      <c r="N13" s="12">
        <v>117422.84899808027</v>
      </c>
      <c r="O13" s="12">
        <v>122120.99525010474</v>
      </c>
      <c r="P13" s="12">
        <v>127188.0517305393</v>
      </c>
      <c r="Q13" s="12">
        <v>128221.77910137533</v>
      </c>
      <c r="R13" s="12">
        <v>130150.2051955849</v>
      </c>
      <c r="S13" s="12">
        <v>132164.53203579283</v>
      </c>
      <c r="T13" s="12">
        <v>130334.45367514031</v>
      </c>
      <c r="U13" s="12">
        <v>129190.11725759828</v>
      </c>
      <c r="V13" s="12">
        <v>124782.17461562417</v>
      </c>
      <c r="W13" s="12">
        <v>128605.3526273368</v>
      </c>
      <c r="X13" s="12">
        <v>128837.72108837101</v>
      </c>
      <c r="Y13" s="12">
        <v>126946.04790289857</v>
      </c>
      <c r="Z13" s="12">
        <v>126719.07537916943</v>
      </c>
      <c r="AA13" s="12">
        <v>126160.90439837535</v>
      </c>
      <c r="AB13" s="12">
        <v>128761.11483249818</v>
      </c>
    </row>
    <row r="14" spans="1:30">
      <c r="A14" s="11" t="s">
        <v>19</v>
      </c>
      <c r="B14" s="11" t="s">
        <v>8</v>
      </c>
      <c r="C14" s="12">
        <v>21890.935498999992</v>
      </c>
      <c r="D14" s="12">
        <v>23041.359671686856</v>
      </c>
      <c r="E14" s="12">
        <v>23098.203237643065</v>
      </c>
      <c r="F14" s="12">
        <v>26527.050904910117</v>
      </c>
      <c r="G14" s="12">
        <v>28352.495259103624</v>
      </c>
      <c r="H14" s="12">
        <v>29895.543485336621</v>
      </c>
      <c r="I14" s="12">
        <v>33749.646377834681</v>
      </c>
      <c r="J14" s="12">
        <v>33400.864380601924</v>
      </c>
      <c r="K14" s="12">
        <v>34178.983898873506</v>
      </c>
      <c r="L14" s="12">
        <v>37374.281175884542</v>
      </c>
      <c r="M14" s="12">
        <v>38081.025379021987</v>
      </c>
      <c r="N14" s="12">
        <v>39980.765236104926</v>
      </c>
      <c r="O14" s="12">
        <v>40134.595798468705</v>
      </c>
      <c r="P14" s="12">
        <v>34732.907589460221</v>
      </c>
      <c r="Q14" s="12">
        <v>37021.191013389733</v>
      </c>
      <c r="R14" s="12">
        <v>38912.048122738306</v>
      </c>
      <c r="S14" s="12">
        <v>42997.263093204208</v>
      </c>
      <c r="T14" s="12">
        <v>46012.91974146392</v>
      </c>
      <c r="U14" s="12">
        <v>48953.088053723994</v>
      </c>
      <c r="V14" s="12">
        <v>54026.226980785381</v>
      </c>
      <c r="W14" s="12">
        <v>59233.453484712976</v>
      </c>
      <c r="X14" s="12">
        <v>62351.272222134925</v>
      </c>
      <c r="Y14" s="12">
        <v>56666.56667098734</v>
      </c>
      <c r="Z14" s="12">
        <v>60165.012443792788</v>
      </c>
      <c r="AA14" s="12">
        <v>64212.173838526251</v>
      </c>
      <c r="AB14" s="12">
        <v>67348.582403666776</v>
      </c>
    </row>
    <row r="15" spans="1:30">
      <c r="A15" s="11" t="s">
        <v>19</v>
      </c>
      <c r="B15" s="11" t="s">
        <v>91</v>
      </c>
      <c r="C15" s="12">
        <v>779.56899919999989</v>
      </c>
      <c r="D15" s="12">
        <v>1477.3634552502388</v>
      </c>
      <c r="E15" s="12">
        <v>2106.3580665862592</v>
      </c>
      <c r="F15" s="12">
        <v>2738.8677815029187</v>
      </c>
      <c r="G15" s="12">
        <v>2467.7279352073388</v>
      </c>
      <c r="H15" s="12">
        <v>2541.6518577941401</v>
      </c>
      <c r="I15" s="12">
        <v>2801.6752413555778</v>
      </c>
      <c r="J15" s="12">
        <v>2819.1294958905582</v>
      </c>
      <c r="K15" s="12">
        <v>2978.5664259270488</v>
      </c>
      <c r="L15" s="12">
        <v>3050.1171262635889</v>
      </c>
      <c r="M15" s="12">
        <v>3816.4910275703196</v>
      </c>
      <c r="N15" s="12">
        <v>4062.6958629990199</v>
      </c>
      <c r="O15" s="12">
        <v>4014.8656088988278</v>
      </c>
      <c r="P15" s="12">
        <v>3514.6994130433386</v>
      </c>
      <c r="Q15" s="12">
        <v>3649.5611911147994</v>
      </c>
      <c r="R15" s="12">
        <v>3654.1879996213006</v>
      </c>
      <c r="S15" s="12">
        <v>3488.7363051296998</v>
      </c>
      <c r="T15" s="12">
        <v>4552.0196907035006</v>
      </c>
      <c r="U15" s="12">
        <v>4656.1783235639996</v>
      </c>
      <c r="V15" s="12">
        <v>4636.1891386628995</v>
      </c>
      <c r="W15" s="12">
        <v>7779.201542841497</v>
      </c>
      <c r="X15" s="12">
        <v>7417.5592798905</v>
      </c>
      <c r="Y15" s="12">
        <v>6778.6188658955971</v>
      </c>
      <c r="Z15" s="12">
        <v>6651.7027783454996</v>
      </c>
      <c r="AA15" s="12">
        <v>6700.1961566043992</v>
      </c>
      <c r="AB15" s="12">
        <v>6333.7601248940009</v>
      </c>
    </row>
    <row r="16" spans="1:30">
      <c r="A16" s="11" t="s">
        <v>19</v>
      </c>
      <c r="B16" s="11" t="s">
        <v>15</v>
      </c>
      <c r="C16" s="12">
        <v>1201.8608199999999</v>
      </c>
      <c r="D16" s="12">
        <v>1415.31023</v>
      </c>
      <c r="E16" s="12">
        <v>1509.5626500000001</v>
      </c>
      <c r="F16" s="12">
        <v>1477.545049999999</v>
      </c>
      <c r="G16" s="12">
        <v>5721.0235282004678</v>
      </c>
      <c r="H16" s="12">
        <v>7007.6005308656195</v>
      </c>
      <c r="I16" s="12">
        <v>14268.504593109667</v>
      </c>
      <c r="J16" s="12">
        <v>13966.526079144778</v>
      </c>
      <c r="K16" s="12">
        <v>14515.666906970109</v>
      </c>
      <c r="L16" s="12">
        <v>15153.481058278507</v>
      </c>
      <c r="M16" s="12">
        <v>15161.75263770556</v>
      </c>
      <c r="N16" s="12">
        <v>15765.236143770484</v>
      </c>
      <c r="O16" s="12">
        <v>15313.164443853249</v>
      </c>
      <c r="P16" s="12">
        <v>14303.325584218552</v>
      </c>
      <c r="Q16" s="12">
        <v>14135.719251784021</v>
      </c>
      <c r="R16" s="12">
        <v>14726.120688277109</v>
      </c>
      <c r="S16" s="12">
        <v>14393.080633889089</v>
      </c>
      <c r="T16" s="12">
        <v>14718.919915394599</v>
      </c>
      <c r="U16" s="12">
        <v>15342.012943739563</v>
      </c>
      <c r="V16" s="12">
        <v>16486.894490534949</v>
      </c>
      <c r="W16" s="12">
        <v>16934.207076034902</v>
      </c>
      <c r="X16" s="12">
        <v>17054.67468296074</v>
      </c>
      <c r="Y16" s="12">
        <v>15419.719549457843</v>
      </c>
      <c r="Z16" s="12">
        <v>15345.574979089803</v>
      </c>
      <c r="AA16" s="12">
        <v>16480.6568972432</v>
      </c>
      <c r="AB16" s="12">
        <v>15991.839064987196</v>
      </c>
    </row>
    <row r="17" spans="1:30">
      <c r="A17" s="11" t="s">
        <v>19</v>
      </c>
      <c r="B17" s="11" t="s">
        <v>201</v>
      </c>
      <c r="C17" s="12">
        <v>89.099663414000005</v>
      </c>
      <c r="D17" s="12">
        <v>89.874643959999901</v>
      </c>
      <c r="E17" s="12">
        <v>112.99422100000001</v>
      </c>
      <c r="F17" s="12">
        <v>134.22573774999989</v>
      </c>
      <c r="G17" s="12">
        <v>142.22615643999998</v>
      </c>
      <c r="H17" s="12">
        <v>168.6408879</v>
      </c>
      <c r="I17" s="12">
        <v>225.67945964</v>
      </c>
      <c r="J17" s="12">
        <v>285.39525916000002</v>
      </c>
      <c r="K17" s="12">
        <v>376.67440669999991</v>
      </c>
      <c r="L17" s="12">
        <v>473.41539992999992</v>
      </c>
      <c r="M17" s="12">
        <v>578.09605639999984</v>
      </c>
      <c r="N17" s="12">
        <v>748.43368429999907</v>
      </c>
      <c r="O17" s="12">
        <v>916.0357699000001</v>
      </c>
      <c r="P17" s="12">
        <v>1031.8144471999999</v>
      </c>
      <c r="Q17" s="12">
        <v>1280.5875069999988</v>
      </c>
      <c r="R17" s="12">
        <v>1506.4027432999992</v>
      </c>
      <c r="S17" s="12">
        <v>1724.4014790000001</v>
      </c>
      <c r="T17" s="12">
        <v>1979.213021999997</v>
      </c>
      <c r="U17" s="12">
        <v>2316.0918610000003</v>
      </c>
      <c r="V17" s="12">
        <v>2609.671889799999</v>
      </c>
      <c r="W17" s="12">
        <v>3027.2314139999999</v>
      </c>
      <c r="X17" s="12">
        <v>3437.1445323999992</v>
      </c>
      <c r="Y17" s="12">
        <v>3640.075730399999</v>
      </c>
      <c r="Z17" s="12">
        <v>4160.606615499999</v>
      </c>
      <c r="AA17" s="12">
        <v>4610.8018379999985</v>
      </c>
      <c r="AB17" s="12">
        <v>4988.3823999999995</v>
      </c>
    </row>
    <row r="18" spans="1:30">
      <c r="A18" s="50" t="s">
        <v>88</v>
      </c>
      <c r="B18" s="50"/>
      <c r="C18" s="26">
        <v>181126.22749423541</v>
      </c>
      <c r="D18" s="26">
        <v>182884.00062731703</v>
      </c>
      <c r="E18" s="26">
        <v>182662.18729846718</v>
      </c>
      <c r="F18" s="26">
        <v>186994.17019613719</v>
      </c>
      <c r="G18" s="26">
        <v>196085.53527598121</v>
      </c>
      <c r="H18" s="26">
        <v>188465.87941192216</v>
      </c>
      <c r="I18" s="26">
        <v>202501.16126086793</v>
      </c>
      <c r="J18" s="26">
        <v>206335.65681643199</v>
      </c>
      <c r="K18" s="26">
        <v>213306.2303849108</v>
      </c>
      <c r="L18" s="26">
        <v>217504.6317975448</v>
      </c>
      <c r="M18" s="26">
        <v>221312.23190142837</v>
      </c>
      <c r="N18" s="26">
        <v>225808.98944529262</v>
      </c>
      <c r="O18" s="26">
        <v>229060.79466955643</v>
      </c>
      <c r="P18" s="26">
        <v>230094.53326262085</v>
      </c>
      <c r="Q18" s="26">
        <v>233186.95477509889</v>
      </c>
      <c r="R18" s="26">
        <v>238408.56365828688</v>
      </c>
      <c r="S18" s="26">
        <v>240442.31494493902</v>
      </c>
      <c r="T18" s="26">
        <v>244333.14910810083</v>
      </c>
      <c r="U18" s="26">
        <v>248773.08065238397</v>
      </c>
      <c r="V18" s="26">
        <v>252449.76795985759</v>
      </c>
      <c r="W18" s="26">
        <v>259334.71395844661</v>
      </c>
      <c r="X18" s="26">
        <v>261202.10712954376</v>
      </c>
      <c r="Y18" s="26">
        <v>260197.14512190031</v>
      </c>
      <c r="Z18" s="26">
        <v>263676.9398603533</v>
      </c>
      <c r="AA18" s="26">
        <v>271437.64625392685</v>
      </c>
      <c r="AB18" s="26">
        <v>277491.95155747858</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36430.047700000003</v>
      </c>
      <c r="D21" s="12">
        <v>25479.62068</v>
      </c>
      <c r="E21" s="12">
        <v>21778.166500000003</v>
      </c>
      <c r="F21" s="12">
        <v>24313.024000000001</v>
      </c>
      <c r="G21" s="12">
        <v>15714.63350039899</v>
      </c>
      <c r="H21" s="12">
        <v>9820.3725138911013</v>
      </c>
      <c r="I21" s="12">
        <v>10891.765809272898</v>
      </c>
      <c r="J21" s="12">
        <v>10550.618496969399</v>
      </c>
      <c r="K21" s="12">
        <v>12020.603394907999</v>
      </c>
      <c r="L21" s="12">
        <v>8718.9063999999998</v>
      </c>
      <c r="M21" s="12">
        <v>7589.6046999999999</v>
      </c>
      <c r="N21" s="12">
        <v>8195.5864999999994</v>
      </c>
      <c r="O21" s="12">
        <v>8586.5967000000001</v>
      </c>
      <c r="P21" s="12">
        <v>8178.0176000000001</v>
      </c>
      <c r="Q21" s="12">
        <v>8478.4520000000011</v>
      </c>
      <c r="R21" s="12">
        <v>8527.8070000000007</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16.53173</v>
      </c>
      <c r="D23" s="12">
        <v>34.903446000000002</v>
      </c>
      <c r="E23" s="12">
        <v>69.496712477195999</v>
      </c>
      <c r="F23" s="12">
        <v>745.39985679614006</v>
      </c>
      <c r="G23" s="12">
        <v>756.52665552955011</v>
      </c>
      <c r="H23" s="12">
        <v>858.51431223043994</v>
      </c>
      <c r="I23" s="12">
        <v>1014.14892844214</v>
      </c>
      <c r="J23" s="12">
        <v>910.46433132269908</v>
      </c>
      <c r="K23" s="12">
        <v>763.78755345577997</v>
      </c>
      <c r="L23" s="12">
        <v>1723.8714177153699</v>
      </c>
      <c r="M23" s="12">
        <v>1903.5033402496001</v>
      </c>
      <c r="N23" s="12">
        <v>1661.7055928013999</v>
      </c>
      <c r="O23" s="12">
        <v>1484.3129266159001</v>
      </c>
      <c r="P23" s="12">
        <v>1874.2006614415</v>
      </c>
      <c r="Q23" s="12">
        <v>1634.0274010404</v>
      </c>
      <c r="R23" s="12">
        <v>1724.3285186966</v>
      </c>
      <c r="S23" s="12">
        <v>1895.077903547</v>
      </c>
      <c r="T23" s="12">
        <v>1586.07144165</v>
      </c>
      <c r="U23" s="12">
        <v>2029.0629495860001</v>
      </c>
      <c r="V23" s="12">
        <v>2.6143372000000002E-2</v>
      </c>
      <c r="W23" s="12">
        <v>2.4893955999999998E-2</v>
      </c>
      <c r="X23" s="12">
        <v>2.63528489999999E-2</v>
      </c>
      <c r="Y23" s="12">
        <v>2.6053177E-2</v>
      </c>
      <c r="Z23" s="12">
        <v>2.56524629999999E-2</v>
      </c>
      <c r="AA23" s="12">
        <v>2.49880239999999E-2</v>
      </c>
      <c r="AB23" s="12">
        <v>2.5124850000000001E-2</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5.0725600776719997</v>
      </c>
      <c r="D25" s="12">
        <v>58.460438906269978</v>
      </c>
      <c r="E25" s="12">
        <v>48.53485088115</v>
      </c>
      <c r="F25" s="12">
        <v>268.40120604369679</v>
      </c>
      <c r="G25" s="12">
        <v>317.9340642177699</v>
      </c>
      <c r="H25" s="12">
        <v>818.06163462633413</v>
      </c>
      <c r="I25" s="12">
        <v>26.2093791785619</v>
      </c>
      <c r="J25" s="12">
        <v>1.9897755146130001</v>
      </c>
      <c r="K25" s="12">
        <v>648.04899276476897</v>
      </c>
      <c r="L25" s="12">
        <v>751.8993303149399</v>
      </c>
      <c r="M25" s="12">
        <v>3041.0447019267399</v>
      </c>
      <c r="N25" s="12">
        <v>1559.8546193004499</v>
      </c>
      <c r="O25" s="12">
        <v>1683.7728970875194</v>
      </c>
      <c r="P25" s="12">
        <v>1073.93623138518</v>
      </c>
      <c r="Q25" s="12">
        <v>1421.4998659179298</v>
      </c>
      <c r="R25" s="12">
        <v>1928.1631196866201</v>
      </c>
      <c r="S25" s="12">
        <v>4374.5294159099503</v>
      </c>
      <c r="T25" s="12">
        <v>2200.260290621899</v>
      </c>
      <c r="U25" s="12">
        <v>2416.0368685837602</v>
      </c>
      <c r="V25" s="12">
        <v>3451.5746913687703</v>
      </c>
      <c r="W25" s="12">
        <v>1924.6375126046487</v>
      </c>
      <c r="X25" s="12">
        <v>1650.6467412486002</v>
      </c>
      <c r="Y25" s="12">
        <v>1655.3204749550991</v>
      </c>
      <c r="Z25" s="12">
        <v>2372.7706768738994</v>
      </c>
      <c r="AA25" s="12">
        <v>2438.4701426708998</v>
      </c>
      <c r="AB25" s="12">
        <v>2858.527696221</v>
      </c>
      <c r="AC25" s="34"/>
      <c r="AD25" s="34"/>
    </row>
    <row r="26" spans="1:30" s="10" customFormat="1">
      <c r="A26" s="11" t="s">
        <v>25</v>
      </c>
      <c r="B26" s="11" t="s">
        <v>3</v>
      </c>
      <c r="C26" s="12">
        <v>3398.9944099999989</v>
      </c>
      <c r="D26" s="12">
        <v>3262.5074199999999</v>
      </c>
      <c r="E26" s="12">
        <v>3463.7070199999989</v>
      </c>
      <c r="F26" s="12">
        <v>2844.7757409999999</v>
      </c>
      <c r="G26" s="12">
        <v>3775.1146499999995</v>
      </c>
      <c r="H26" s="12">
        <v>3338.6517000000003</v>
      </c>
      <c r="I26" s="12">
        <v>2756.0299299999888</v>
      </c>
      <c r="J26" s="12">
        <v>2855.2452899999989</v>
      </c>
      <c r="K26" s="12">
        <v>2575.5170299999991</v>
      </c>
      <c r="L26" s="12">
        <v>3230.6441399999981</v>
      </c>
      <c r="M26" s="12">
        <v>3390.7298499999988</v>
      </c>
      <c r="N26" s="12">
        <v>3191.3779850000001</v>
      </c>
      <c r="O26" s="12">
        <v>2587.5186649999996</v>
      </c>
      <c r="P26" s="12">
        <v>3788.0950749999988</v>
      </c>
      <c r="Q26" s="12">
        <v>3164.7290899999989</v>
      </c>
      <c r="R26" s="12">
        <v>2788.4407860000001</v>
      </c>
      <c r="S26" s="12">
        <v>2887.33788</v>
      </c>
      <c r="T26" s="12">
        <v>2706.7921399999987</v>
      </c>
      <c r="U26" s="12">
        <v>3201.4389900000001</v>
      </c>
      <c r="V26" s="12">
        <v>3526.2317099999991</v>
      </c>
      <c r="W26" s="12">
        <v>3251.6866599999998</v>
      </c>
      <c r="X26" s="12">
        <v>2846.2023389999999</v>
      </c>
      <c r="Y26" s="12">
        <v>4000.1985899999991</v>
      </c>
      <c r="Z26" s="12">
        <v>3187.362784999998</v>
      </c>
      <c r="AA26" s="12">
        <v>3125.1689399999968</v>
      </c>
      <c r="AB26" s="12">
        <v>3113.4894300000001</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7789.5426549999984</v>
      </c>
      <c r="D28" s="12">
        <v>19531.319665827989</v>
      </c>
      <c r="E28" s="12">
        <v>22938.126295760962</v>
      </c>
      <c r="F28" s="12">
        <v>25270.367597471155</v>
      </c>
      <c r="G28" s="12">
        <v>29879.40078577436</v>
      </c>
      <c r="H28" s="12">
        <v>27542.842161176468</v>
      </c>
      <c r="I28" s="12">
        <v>29368.507946467431</v>
      </c>
      <c r="J28" s="12">
        <v>30444.828251425268</v>
      </c>
      <c r="K28" s="12">
        <v>30782.055823245388</v>
      </c>
      <c r="L28" s="12">
        <v>30483.002831716418</v>
      </c>
      <c r="M28" s="12">
        <v>30655.141979657765</v>
      </c>
      <c r="N28" s="12">
        <v>31987.276715088326</v>
      </c>
      <c r="O28" s="12">
        <v>32987.267180274765</v>
      </c>
      <c r="P28" s="12">
        <v>37150.132085416895</v>
      </c>
      <c r="Q28" s="12">
        <v>33668.063109735544</v>
      </c>
      <c r="R28" s="12">
        <v>35148.228891571518</v>
      </c>
      <c r="S28" s="12">
        <v>33923.291524254048</v>
      </c>
      <c r="T28" s="12">
        <v>34706.51326456845</v>
      </c>
      <c r="U28" s="12">
        <v>34224.135629089884</v>
      </c>
      <c r="V28" s="12">
        <v>32168.414832756498</v>
      </c>
      <c r="W28" s="12">
        <v>33625.895370210303</v>
      </c>
      <c r="X28" s="12">
        <v>34813.849748617045</v>
      </c>
      <c r="Y28" s="12">
        <v>34957.087334160846</v>
      </c>
      <c r="Z28" s="12">
        <v>32094.841073756972</v>
      </c>
      <c r="AA28" s="12">
        <v>33759.731301823624</v>
      </c>
      <c r="AB28" s="12">
        <v>33458.662072254803</v>
      </c>
      <c r="AC28" s="34"/>
      <c r="AD28" s="34"/>
    </row>
    <row r="29" spans="1:30" s="10" customFormat="1">
      <c r="A29" s="11" t="s">
        <v>25</v>
      </c>
      <c r="B29" s="11" t="s">
        <v>8</v>
      </c>
      <c r="C29" s="12">
        <v>9732.1109929999984</v>
      </c>
      <c r="D29" s="12">
        <v>10956.421211087141</v>
      </c>
      <c r="E29" s="12">
        <v>12168.186971974335</v>
      </c>
      <c r="F29" s="12">
        <v>12450.874934798198</v>
      </c>
      <c r="G29" s="12">
        <v>15605.888079446253</v>
      </c>
      <c r="H29" s="12">
        <v>16284.861114603884</v>
      </c>
      <c r="I29" s="12">
        <v>18343.725989120241</v>
      </c>
      <c r="J29" s="12">
        <v>18150.237718990513</v>
      </c>
      <c r="K29" s="12">
        <v>18287.385239223084</v>
      </c>
      <c r="L29" s="12">
        <v>18049.961526213825</v>
      </c>
      <c r="M29" s="12">
        <v>17572.333419768067</v>
      </c>
      <c r="N29" s="12">
        <v>18518.820122710084</v>
      </c>
      <c r="O29" s="12">
        <v>18540.326125827411</v>
      </c>
      <c r="P29" s="12">
        <v>16124.217637620137</v>
      </c>
      <c r="Q29" s="12">
        <v>16603.125182392861</v>
      </c>
      <c r="R29" s="12">
        <v>17917.049243818965</v>
      </c>
      <c r="S29" s="12">
        <v>21319.659208083125</v>
      </c>
      <c r="T29" s="12">
        <v>24066.922332033802</v>
      </c>
      <c r="U29" s="12">
        <v>26636.422319404395</v>
      </c>
      <c r="V29" s="12">
        <v>28115.726979347695</v>
      </c>
      <c r="W29" s="12">
        <v>30324.023630814096</v>
      </c>
      <c r="X29" s="12">
        <v>32406.179175284498</v>
      </c>
      <c r="Y29" s="12">
        <v>30667.680920600786</v>
      </c>
      <c r="Z29" s="12">
        <v>32182.1856697408</v>
      </c>
      <c r="AA29" s="12">
        <v>34975.755707478798</v>
      </c>
      <c r="AB29" s="12">
        <v>34471.278252832693</v>
      </c>
      <c r="AC29" s="34"/>
      <c r="AD29" s="34"/>
    </row>
    <row r="30" spans="1:30" s="10" customFormat="1">
      <c r="A30" s="11" t="s">
        <v>25</v>
      </c>
      <c r="B30" s="11" t="s">
        <v>91</v>
      </c>
      <c r="C30" s="12">
        <v>177.05541299999999</v>
      </c>
      <c r="D30" s="12">
        <v>690.46627718689001</v>
      </c>
      <c r="E30" s="12">
        <v>1011.8396125151991</v>
      </c>
      <c r="F30" s="12">
        <v>1078.7083128885499</v>
      </c>
      <c r="G30" s="12">
        <v>991.75178416876997</v>
      </c>
      <c r="H30" s="12">
        <v>1031.7577174958001</v>
      </c>
      <c r="I30" s="12">
        <v>1083.5065879063</v>
      </c>
      <c r="J30" s="12">
        <v>1061.4720401987997</v>
      </c>
      <c r="K30" s="12">
        <v>1082.4779428934999</v>
      </c>
      <c r="L30" s="12">
        <v>1058.3331450221999</v>
      </c>
      <c r="M30" s="12">
        <v>991.97715870349998</v>
      </c>
      <c r="N30" s="12">
        <v>1062.7427093384999</v>
      </c>
      <c r="O30" s="12">
        <v>1031.8905835696989</v>
      </c>
      <c r="P30" s="12">
        <v>951.07351803350002</v>
      </c>
      <c r="Q30" s="12">
        <v>989.63537147969998</v>
      </c>
      <c r="R30" s="12">
        <v>1007.3012067367999</v>
      </c>
      <c r="S30" s="12">
        <v>992.95838846699996</v>
      </c>
      <c r="T30" s="12">
        <v>1469.135433146</v>
      </c>
      <c r="U30" s="12">
        <v>1479.7440549932999</v>
      </c>
      <c r="V30" s="12">
        <v>1446.2122392271999</v>
      </c>
      <c r="W30" s="12">
        <v>3890.9234173300001</v>
      </c>
      <c r="X30" s="12">
        <v>3459.8817415251997</v>
      </c>
      <c r="Y30" s="12">
        <v>2979.9335631942986</v>
      </c>
      <c r="Z30" s="12">
        <v>3101.2347568719997</v>
      </c>
      <c r="AA30" s="12">
        <v>3130.8552685864993</v>
      </c>
      <c r="AB30" s="12">
        <v>3021.6736996534</v>
      </c>
      <c r="AC30" s="34"/>
      <c r="AD30" s="34"/>
    </row>
    <row r="31" spans="1:30" s="10" customFormat="1">
      <c r="A31" s="11" t="s">
        <v>25</v>
      </c>
      <c r="B31" s="11" t="s">
        <v>15</v>
      </c>
      <c r="C31" s="12">
        <v>356.98714999999999</v>
      </c>
      <c r="D31" s="12">
        <v>309.14177999999998</v>
      </c>
      <c r="E31" s="12">
        <v>366.73295000000002</v>
      </c>
      <c r="F31" s="12">
        <v>350.59456999999998</v>
      </c>
      <c r="G31" s="12">
        <v>3336.1364250812389</v>
      </c>
      <c r="H31" s="12">
        <v>4338.8401420467799</v>
      </c>
      <c r="I31" s="12">
        <v>7595.1008704632495</v>
      </c>
      <c r="J31" s="12">
        <v>7567.1734750263495</v>
      </c>
      <c r="K31" s="12">
        <v>7787.1323682742996</v>
      </c>
      <c r="L31" s="12">
        <v>7924.6553799953999</v>
      </c>
      <c r="M31" s="12">
        <v>8047.2626618802988</v>
      </c>
      <c r="N31" s="12">
        <v>8411.0805557358417</v>
      </c>
      <c r="O31" s="12">
        <v>7955.5636802843001</v>
      </c>
      <c r="P31" s="12">
        <v>7781.8520477652</v>
      </c>
      <c r="Q31" s="12">
        <v>7203.7990166221407</v>
      </c>
      <c r="R31" s="12">
        <v>7722.6814503357491</v>
      </c>
      <c r="S31" s="12">
        <v>7563.4205564730992</v>
      </c>
      <c r="T31" s="12">
        <v>7705.0026909031003</v>
      </c>
      <c r="U31" s="12">
        <v>8023.7728571964999</v>
      </c>
      <c r="V31" s="12">
        <v>8887.1330314535498</v>
      </c>
      <c r="W31" s="12">
        <v>9171.8696269390002</v>
      </c>
      <c r="X31" s="12">
        <v>9298.2496482303395</v>
      </c>
      <c r="Y31" s="12">
        <v>8484.7402612941405</v>
      </c>
      <c r="Z31" s="12">
        <v>8169.6422979977006</v>
      </c>
      <c r="AA31" s="12">
        <v>9063.7575153493999</v>
      </c>
      <c r="AB31" s="12">
        <v>8248.5805746655988</v>
      </c>
      <c r="AC31" s="34"/>
      <c r="AD31" s="34"/>
    </row>
    <row r="32" spans="1:30" s="10" customFormat="1">
      <c r="A32" s="28" t="s">
        <v>25</v>
      </c>
      <c r="B32" s="28" t="s">
        <v>201</v>
      </c>
      <c r="C32" s="12">
        <v>13.576594999999999</v>
      </c>
      <c r="D32" s="12">
        <v>15.7106989999999</v>
      </c>
      <c r="E32" s="12">
        <v>21.323498000000001</v>
      </c>
      <c r="F32" s="12">
        <v>27.3004719999999</v>
      </c>
      <c r="G32" s="12">
        <v>30.847626000000002</v>
      </c>
      <c r="H32" s="12">
        <v>37.077550000000002</v>
      </c>
      <c r="I32" s="12">
        <v>53.983559</v>
      </c>
      <c r="J32" s="12">
        <v>75.992553000000001</v>
      </c>
      <c r="K32" s="12">
        <v>106.38980699999999</v>
      </c>
      <c r="L32" s="12">
        <v>138.74537000000001</v>
      </c>
      <c r="M32" s="12">
        <v>169.37233600000002</v>
      </c>
      <c r="N32" s="12">
        <v>230.74416000000002</v>
      </c>
      <c r="O32" s="12">
        <v>287.39936999999998</v>
      </c>
      <c r="P32" s="12">
        <v>336.59410999999989</v>
      </c>
      <c r="Q32" s="12">
        <v>428.60217</v>
      </c>
      <c r="R32" s="12">
        <v>519.92070000000001</v>
      </c>
      <c r="S32" s="12">
        <v>601.40356399999996</v>
      </c>
      <c r="T32" s="12">
        <v>696.66783999999893</v>
      </c>
      <c r="U32" s="12">
        <v>813.02477999999996</v>
      </c>
      <c r="V32" s="12">
        <v>903.37966999999901</v>
      </c>
      <c r="W32" s="12">
        <v>1065.33816</v>
      </c>
      <c r="X32" s="12">
        <v>1213.0119500000001</v>
      </c>
      <c r="Y32" s="12">
        <v>1309.71837</v>
      </c>
      <c r="Z32" s="12">
        <v>1507.3196399999999</v>
      </c>
      <c r="AA32" s="12">
        <v>1679.3649600000001</v>
      </c>
      <c r="AB32" s="12">
        <v>1800.56005</v>
      </c>
      <c r="AC32" s="34"/>
      <c r="AD32" s="34"/>
    </row>
    <row r="33" spans="1:30" s="10" customFormat="1">
      <c r="A33" s="50" t="s">
        <v>88</v>
      </c>
      <c r="B33" s="50"/>
      <c r="C33" s="26">
        <v>57919.91920607767</v>
      </c>
      <c r="D33" s="26">
        <v>60338.5516180083</v>
      </c>
      <c r="E33" s="26">
        <v>61866.11441160884</v>
      </c>
      <c r="F33" s="26">
        <v>67349.446690997749</v>
      </c>
      <c r="G33" s="26">
        <v>70408.233570616925</v>
      </c>
      <c r="H33" s="26">
        <v>64070.978846070808</v>
      </c>
      <c r="I33" s="26">
        <v>71132.978999850806</v>
      </c>
      <c r="J33" s="26">
        <v>71618.021932447635</v>
      </c>
      <c r="K33" s="26">
        <v>74053.398151764821</v>
      </c>
      <c r="L33" s="26">
        <v>72080.019540978159</v>
      </c>
      <c r="M33" s="26">
        <v>73360.970148185967</v>
      </c>
      <c r="N33" s="26">
        <v>74819.188959974606</v>
      </c>
      <c r="O33" s="26">
        <v>75144.648128659581</v>
      </c>
      <c r="P33" s="26">
        <v>77258.118966662427</v>
      </c>
      <c r="Q33" s="26">
        <v>73591.933207188573</v>
      </c>
      <c r="R33" s="26">
        <v>77283.920916846255</v>
      </c>
      <c r="S33" s="26">
        <v>73557.67844073422</v>
      </c>
      <c r="T33" s="26">
        <v>75137.365432923252</v>
      </c>
      <c r="U33" s="26">
        <v>78823.638448853846</v>
      </c>
      <c r="V33" s="26">
        <v>78498.699297525702</v>
      </c>
      <c r="W33" s="26">
        <v>83254.399271854054</v>
      </c>
      <c r="X33" s="26">
        <v>85688.047696754686</v>
      </c>
      <c r="Y33" s="26">
        <v>84054.70556738216</v>
      </c>
      <c r="Z33" s="26">
        <v>82615.382552704381</v>
      </c>
      <c r="AA33" s="26">
        <v>88173.128823933221</v>
      </c>
      <c r="AB33" s="26">
        <v>86972.796900477493</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41034.322639999999</v>
      </c>
      <c r="D36" s="12">
        <v>33918.367009999987</v>
      </c>
      <c r="E36" s="12">
        <v>28621.510399999999</v>
      </c>
      <c r="F36" s="12">
        <v>23098.528703427299</v>
      </c>
      <c r="G36" s="12">
        <v>21242.861312803107</v>
      </c>
      <c r="H36" s="12">
        <v>14115.750438365783</v>
      </c>
      <c r="I36" s="12">
        <v>16296.484090090942</v>
      </c>
      <c r="J36" s="12">
        <v>16464.750095960098</v>
      </c>
      <c r="K36" s="12">
        <v>17512.167049214702</v>
      </c>
      <c r="L36" s="12">
        <v>18071.219443741</v>
      </c>
      <c r="M36" s="12">
        <v>16829.248408755</v>
      </c>
      <c r="N36" s="12">
        <v>11015.356</v>
      </c>
      <c r="O36" s="12">
        <v>10803.865599999999</v>
      </c>
      <c r="P36" s="12">
        <v>10615.036100000001</v>
      </c>
      <c r="Q36" s="12">
        <v>11408.2605</v>
      </c>
      <c r="R36" s="12">
        <v>11229.6297</v>
      </c>
      <c r="S36" s="12">
        <v>10245.551299999999</v>
      </c>
      <c r="T36" s="12">
        <v>10166.8022</v>
      </c>
      <c r="U36" s="12">
        <v>10045.751</v>
      </c>
      <c r="V36" s="12">
        <v>10596.2083</v>
      </c>
      <c r="W36" s="12">
        <v>10559.4797</v>
      </c>
      <c r="X36" s="12">
        <v>9307.0490999999893</v>
      </c>
      <c r="Y36" s="12">
        <v>9763.8899000000001</v>
      </c>
      <c r="Z36" s="12">
        <v>10195.365900000001</v>
      </c>
      <c r="AA36" s="12">
        <v>10153.560299999999</v>
      </c>
      <c r="AB36" s="12">
        <v>9835.063900000001</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890.67519037223497</v>
      </c>
      <c r="D38" s="12">
        <v>830.599270813516</v>
      </c>
      <c r="E38" s="12">
        <v>860.58284890463995</v>
      </c>
      <c r="F38" s="12">
        <v>2090.1895305820199</v>
      </c>
      <c r="G38" s="12">
        <v>1789.2192748573902</v>
      </c>
      <c r="H38" s="12">
        <v>2089.9354192819596</v>
      </c>
      <c r="I38" s="12">
        <v>1819.87000189679</v>
      </c>
      <c r="J38" s="12">
        <v>2371.5163264430589</v>
      </c>
      <c r="K38" s="12">
        <v>1925.1191314984203</v>
      </c>
      <c r="L38" s="12">
        <v>3556.7838764755406</v>
      </c>
      <c r="M38" s="12">
        <v>3396.1582027610998</v>
      </c>
      <c r="N38" s="12">
        <v>5004.0534873768001</v>
      </c>
      <c r="O38" s="12">
        <v>4551.0350556831008</v>
      </c>
      <c r="P38" s="12">
        <v>5882.6205499999996</v>
      </c>
      <c r="Q38" s="12">
        <v>5636.7589399999988</v>
      </c>
      <c r="R38" s="12">
        <v>5109.8952799999988</v>
      </c>
      <c r="S38" s="12">
        <v>5349.8138799999997</v>
      </c>
      <c r="T38" s="12">
        <v>10431.4501</v>
      </c>
      <c r="U38" s="12">
        <v>10709.9187</v>
      </c>
      <c r="V38" s="12">
        <v>10521.76418</v>
      </c>
      <c r="W38" s="12">
        <v>9879.2878600000004</v>
      </c>
      <c r="X38" s="12">
        <v>8866.7427200000002</v>
      </c>
      <c r="Y38" s="12">
        <v>15319.360499999901</v>
      </c>
      <c r="Z38" s="12">
        <v>15013.9991999999</v>
      </c>
      <c r="AA38" s="12">
        <v>14841.564200000001</v>
      </c>
      <c r="AB38" s="12">
        <v>14746.4298</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1.0977798399999989E-4</v>
      </c>
      <c r="D40" s="12">
        <v>1.4059041350000001E-4</v>
      </c>
      <c r="E40" s="12">
        <v>1.5809764600000002E-4</v>
      </c>
      <c r="F40" s="12">
        <v>35.943616216202003</v>
      </c>
      <c r="G40" s="12">
        <v>32.575191251320973</v>
      </c>
      <c r="H40" s="12">
        <v>50.121860283768896</v>
      </c>
      <c r="I40" s="12">
        <v>1.7927166646029993</v>
      </c>
      <c r="J40" s="12">
        <v>7.3978724706000018E-2</v>
      </c>
      <c r="K40" s="12">
        <v>12.07274313103999</v>
      </c>
      <c r="L40" s="12">
        <v>24.688395110439991</v>
      </c>
      <c r="M40" s="12">
        <v>293.42673740449999</v>
      </c>
      <c r="N40" s="12">
        <v>879.05071740599999</v>
      </c>
      <c r="O40" s="12">
        <v>1629.9065333060801</v>
      </c>
      <c r="P40" s="12">
        <v>1670.29438598365</v>
      </c>
      <c r="Q40" s="12">
        <v>1798.6870851124402</v>
      </c>
      <c r="R40" s="12">
        <v>2873.3383445224385</v>
      </c>
      <c r="S40" s="12">
        <v>5086.7296971945489</v>
      </c>
      <c r="T40" s="12">
        <v>2124.335117956</v>
      </c>
      <c r="U40" s="12">
        <v>2606.1232539438997</v>
      </c>
      <c r="V40" s="12">
        <v>3326.7760319588601</v>
      </c>
      <c r="W40" s="12">
        <v>3074.4472336438703</v>
      </c>
      <c r="X40" s="12">
        <v>4284.91625860369</v>
      </c>
      <c r="Y40" s="12">
        <v>2843.7507502559001</v>
      </c>
      <c r="Z40" s="12">
        <v>3468.840041167</v>
      </c>
      <c r="AA40" s="12">
        <v>4822.6261817262002</v>
      </c>
      <c r="AB40" s="12">
        <v>6102.0825835418991</v>
      </c>
      <c r="AC40" s="34"/>
      <c r="AD40" s="34"/>
    </row>
    <row r="41" spans="1:30" s="10" customFormat="1">
      <c r="A41" s="11" t="s">
        <v>26</v>
      </c>
      <c r="B41" s="11" t="s">
        <v>3</v>
      </c>
      <c r="C41" s="12">
        <v>705.01702999999998</v>
      </c>
      <c r="D41" s="12">
        <v>661.43950999999993</v>
      </c>
      <c r="E41" s="12">
        <v>660.68642999999906</v>
      </c>
      <c r="F41" s="12">
        <v>687.11950000000002</v>
      </c>
      <c r="G41" s="12">
        <v>683.91852999999901</v>
      </c>
      <c r="H41" s="12">
        <v>683.16394000000003</v>
      </c>
      <c r="I41" s="12">
        <v>636.88828999999998</v>
      </c>
      <c r="J41" s="12">
        <v>688.1816299999989</v>
      </c>
      <c r="K41" s="12">
        <v>709.55798000000004</v>
      </c>
      <c r="L41" s="12">
        <v>717.81957999999997</v>
      </c>
      <c r="M41" s="12">
        <v>702.28033000000005</v>
      </c>
      <c r="N41" s="12">
        <v>709.23116000000005</v>
      </c>
      <c r="O41" s="12">
        <v>705.05987000000005</v>
      </c>
      <c r="P41" s="12">
        <v>258.36696999999998</v>
      </c>
      <c r="Q41" s="12">
        <v>264.64197000000001</v>
      </c>
      <c r="R41" s="12">
        <v>259.45501999999999</v>
      </c>
      <c r="S41" s="12">
        <v>269.37020000000001</v>
      </c>
      <c r="T41" s="12">
        <v>269.79607999999899</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880.2826</v>
      </c>
      <c r="F42" s="12">
        <v>104.883063999999</v>
      </c>
      <c r="G42" s="12">
        <v>331.15753000000001</v>
      </c>
      <c r="H42" s="12">
        <v>1042.5673999999999</v>
      </c>
      <c r="I42" s="12">
        <v>0.18126838000000001</v>
      </c>
      <c r="J42" s="12">
        <v>2.4286981000000001E-5</v>
      </c>
      <c r="K42" s="12">
        <v>0.3625022</v>
      </c>
      <c r="L42" s="12">
        <v>0.72498269999999998</v>
      </c>
      <c r="M42" s="12">
        <v>0.5437419</v>
      </c>
      <c r="N42" s="12">
        <v>1.97738849999999</v>
      </c>
      <c r="O42" s="12">
        <v>2.6670556000000001E-5</v>
      </c>
      <c r="P42" s="12">
        <v>7.799544</v>
      </c>
      <c r="Q42" s="12">
        <v>3.2949025000000001E-5</v>
      </c>
      <c r="R42" s="12">
        <v>3.7098886E-5</v>
      </c>
      <c r="S42" s="12">
        <v>4.2741787000000002E-5</v>
      </c>
      <c r="T42" s="12">
        <v>2.3640455999999999</v>
      </c>
      <c r="U42" s="12">
        <v>0.559531</v>
      </c>
      <c r="V42" s="12">
        <v>0.36253646</v>
      </c>
      <c r="W42" s="12">
        <v>6.6213856</v>
      </c>
      <c r="X42" s="12">
        <v>1.77307089999999</v>
      </c>
      <c r="Y42" s="12">
        <v>1.5096604999999901</v>
      </c>
      <c r="Z42" s="12">
        <v>8.4228325999999897E-5</v>
      </c>
      <c r="AA42" s="12">
        <v>12.592338</v>
      </c>
      <c r="AB42" s="12">
        <v>1.9701093000000001</v>
      </c>
      <c r="AC42" s="34"/>
      <c r="AD42" s="34"/>
    </row>
    <row r="43" spans="1:30" s="10" customFormat="1">
      <c r="A43" s="11" t="s">
        <v>26</v>
      </c>
      <c r="B43" s="11" t="s">
        <v>9</v>
      </c>
      <c r="C43" s="12">
        <v>5565.7023999999983</v>
      </c>
      <c r="D43" s="12">
        <v>9606.3390331219089</v>
      </c>
      <c r="E43" s="12">
        <v>16647.177993713343</v>
      </c>
      <c r="F43" s="12">
        <v>19345.937645173708</v>
      </c>
      <c r="G43" s="12">
        <v>24278.043552579129</v>
      </c>
      <c r="H43" s="12">
        <v>24236.07416665327</v>
      </c>
      <c r="I43" s="12">
        <v>26302.034852403012</v>
      </c>
      <c r="J43" s="12">
        <v>25591.094129844179</v>
      </c>
      <c r="K43" s="12">
        <v>26333.583036318458</v>
      </c>
      <c r="L43" s="12">
        <v>24591.901401071085</v>
      </c>
      <c r="M43" s="12">
        <v>27390.475600132788</v>
      </c>
      <c r="N43" s="12">
        <v>28706.90416282176</v>
      </c>
      <c r="O43" s="12">
        <v>28963.958250937874</v>
      </c>
      <c r="P43" s="12">
        <v>29465.296203683931</v>
      </c>
      <c r="Q43" s="12">
        <v>29198.080400424038</v>
      </c>
      <c r="R43" s="12">
        <v>29913.751695106515</v>
      </c>
      <c r="S43" s="12">
        <v>29402.117348679356</v>
      </c>
      <c r="T43" s="12">
        <v>31300.278107866558</v>
      </c>
      <c r="U43" s="12">
        <v>29712.10600751092</v>
      </c>
      <c r="V43" s="12">
        <v>29168.25766388623</v>
      </c>
      <c r="W43" s="12">
        <v>28657.990208748834</v>
      </c>
      <c r="X43" s="12">
        <v>28603.737255020449</v>
      </c>
      <c r="Y43" s="12">
        <v>29331.592670537873</v>
      </c>
      <c r="Z43" s="12">
        <v>29114.25906098586</v>
      </c>
      <c r="AA43" s="12">
        <v>29419.192480011319</v>
      </c>
      <c r="AB43" s="12">
        <v>28490.709486671625</v>
      </c>
      <c r="AC43" s="34"/>
      <c r="AD43" s="34"/>
    </row>
    <row r="44" spans="1:30" s="10" customFormat="1">
      <c r="A44" s="11" t="s">
        <v>26</v>
      </c>
      <c r="B44" s="11" t="s">
        <v>8</v>
      </c>
      <c r="C44" s="12">
        <v>8576.0342649999948</v>
      </c>
      <c r="D44" s="12">
        <v>7773.8418128785197</v>
      </c>
      <c r="E44" s="12">
        <v>6713.4118537712702</v>
      </c>
      <c r="F44" s="12">
        <v>8448.5306064310716</v>
      </c>
      <c r="G44" s="12">
        <v>7027.1839446208942</v>
      </c>
      <c r="H44" s="12">
        <v>7671.8199527490306</v>
      </c>
      <c r="I44" s="12">
        <v>9244.1292791429241</v>
      </c>
      <c r="J44" s="12">
        <v>9362.5895408103461</v>
      </c>
      <c r="K44" s="12">
        <v>9629.1793107961948</v>
      </c>
      <c r="L44" s="12">
        <v>13186.448977298856</v>
      </c>
      <c r="M44" s="12">
        <v>14185.695180580671</v>
      </c>
      <c r="N44" s="12">
        <v>15058.041830328437</v>
      </c>
      <c r="O44" s="12">
        <v>15043.422484283576</v>
      </c>
      <c r="P44" s="12">
        <v>12514.909999620562</v>
      </c>
      <c r="Q44" s="12">
        <v>13991.692209681947</v>
      </c>
      <c r="R44" s="12">
        <v>14550.604928934541</v>
      </c>
      <c r="S44" s="12">
        <v>15491.215087443128</v>
      </c>
      <c r="T44" s="12">
        <v>15147.263482800749</v>
      </c>
      <c r="U44" s="12">
        <v>15605.154002662759</v>
      </c>
      <c r="V44" s="12">
        <v>17575.737039789397</v>
      </c>
      <c r="W44" s="12">
        <v>18372.071753344157</v>
      </c>
      <c r="X44" s="12">
        <v>18895.721866349752</v>
      </c>
      <c r="Y44" s="12">
        <v>15193.470581358677</v>
      </c>
      <c r="Z44" s="12">
        <v>16753.79289287862</v>
      </c>
      <c r="AA44" s="12">
        <v>18022.083922549162</v>
      </c>
      <c r="AB44" s="12">
        <v>22744.323636658886</v>
      </c>
      <c r="AC44" s="34"/>
      <c r="AD44" s="34"/>
    </row>
    <row r="45" spans="1:30" s="10" customFormat="1">
      <c r="A45" s="11" t="s">
        <v>26</v>
      </c>
      <c r="B45" s="11" t="s">
        <v>91</v>
      </c>
      <c r="C45" s="12">
        <v>179.037676</v>
      </c>
      <c r="D45" s="12">
        <v>160.1686985049289</v>
      </c>
      <c r="E45" s="12">
        <v>180.50285679716001</v>
      </c>
      <c r="F45" s="12">
        <v>186.95657194502999</v>
      </c>
      <c r="G45" s="12">
        <v>180.67167517406</v>
      </c>
      <c r="H45" s="12">
        <v>188.26868960324998</v>
      </c>
      <c r="I45" s="12">
        <v>186.40843159839986</v>
      </c>
      <c r="J45" s="12">
        <v>182.89190409650001</v>
      </c>
      <c r="K45" s="12">
        <v>187.52298500905891</v>
      </c>
      <c r="L45" s="12">
        <v>179.77515932323001</v>
      </c>
      <c r="M45" s="12">
        <v>177.78056295435999</v>
      </c>
      <c r="N45" s="12">
        <v>179.31667134780002</v>
      </c>
      <c r="O45" s="12">
        <v>169.344629515999</v>
      </c>
      <c r="P45" s="12">
        <v>165.4922135153999</v>
      </c>
      <c r="Q45" s="12">
        <v>171.79676412919997</v>
      </c>
      <c r="R45" s="12">
        <v>168.3945253144</v>
      </c>
      <c r="S45" s="12">
        <v>166.10855255870001</v>
      </c>
      <c r="T45" s="12">
        <v>417.82756327060002</v>
      </c>
      <c r="U45" s="12">
        <v>416.6522996498</v>
      </c>
      <c r="V45" s="12">
        <v>410.09373748420001</v>
      </c>
      <c r="W45" s="12">
        <v>652.50084125689898</v>
      </c>
      <c r="X45" s="12">
        <v>648.38874509969901</v>
      </c>
      <c r="Y45" s="12">
        <v>820.82725288430004</v>
      </c>
      <c r="Z45" s="12">
        <v>837.89356297969994</v>
      </c>
      <c r="AA45" s="12">
        <v>831.76952664340001</v>
      </c>
      <c r="AB45" s="12">
        <v>837.99737439740011</v>
      </c>
      <c r="AC45" s="34"/>
      <c r="AD45" s="34"/>
    </row>
    <row r="46" spans="1:30" s="10" customFormat="1">
      <c r="A46" s="11" t="s">
        <v>26</v>
      </c>
      <c r="B46" s="11" t="s">
        <v>15</v>
      </c>
      <c r="C46" s="12">
        <v>844.87366999999995</v>
      </c>
      <c r="D46" s="12">
        <v>1106.1684500000001</v>
      </c>
      <c r="E46" s="12">
        <v>1142.8297</v>
      </c>
      <c r="F46" s="12">
        <v>1126.9504799999991</v>
      </c>
      <c r="G46" s="12">
        <v>931.79770984387892</v>
      </c>
      <c r="H46" s="12">
        <v>1104.89232816663</v>
      </c>
      <c r="I46" s="12">
        <v>5009.1507029408476</v>
      </c>
      <c r="J46" s="12">
        <v>4795.9186857739305</v>
      </c>
      <c r="K46" s="12">
        <v>5168.5167876981895</v>
      </c>
      <c r="L46" s="12">
        <v>5797.8280108506178</v>
      </c>
      <c r="M46" s="12">
        <v>5649.3709862127007</v>
      </c>
      <c r="N46" s="12">
        <v>5820.7826082128413</v>
      </c>
      <c r="O46" s="12">
        <v>5783.4329177351983</v>
      </c>
      <c r="P46" s="12">
        <v>5063.0658804390305</v>
      </c>
      <c r="Q46" s="12">
        <v>5454.30078193381</v>
      </c>
      <c r="R46" s="12">
        <v>5451.4678003895096</v>
      </c>
      <c r="S46" s="12">
        <v>5400.9204365349378</v>
      </c>
      <c r="T46" s="12">
        <v>5520.9221054356485</v>
      </c>
      <c r="U46" s="12">
        <v>5775.0386191572306</v>
      </c>
      <c r="V46" s="12">
        <v>6006.2327954748998</v>
      </c>
      <c r="W46" s="12">
        <v>6076.4538191030006</v>
      </c>
      <c r="X46" s="12">
        <v>6065.0800326242997</v>
      </c>
      <c r="Y46" s="12">
        <v>5409.9023342481005</v>
      </c>
      <c r="Z46" s="12">
        <v>5595.1702338509012</v>
      </c>
      <c r="AA46" s="12">
        <v>5759.0313555151997</v>
      </c>
      <c r="AB46" s="12">
        <v>6195.6875181539981</v>
      </c>
      <c r="AC46" s="34"/>
      <c r="AD46" s="34"/>
    </row>
    <row r="47" spans="1:30" s="10" customFormat="1">
      <c r="A47" s="11" t="s">
        <v>26</v>
      </c>
      <c r="B47" s="11" t="s">
        <v>201</v>
      </c>
      <c r="C47" s="12">
        <v>6.2084400000000004</v>
      </c>
      <c r="D47" s="12">
        <v>7.2360462999999999</v>
      </c>
      <c r="E47" s="12">
        <v>10.490869</v>
      </c>
      <c r="F47" s="12">
        <v>13.668915999999999</v>
      </c>
      <c r="G47" s="12">
        <v>16.444890999999998</v>
      </c>
      <c r="H47" s="12">
        <v>21.280825</v>
      </c>
      <c r="I47" s="12">
        <v>31.899701999999998</v>
      </c>
      <c r="J47" s="12">
        <v>46.013700999999998</v>
      </c>
      <c r="K47" s="12">
        <v>67.042333999999997</v>
      </c>
      <c r="L47" s="12">
        <v>88.855752999999993</v>
      </c>
      <c r="M47" s="12">
        <v>116.99441300000001</v>
      </c>
      <c r="N47" s="12">
        <v>153.49239799999901</v>
      </c>
      <c r="O47" s="12">
        <v>186.44073299999999</v>
      </c>
      <c r="P47" s="12">
        <v>224.248627</v>
      </c>
      <c r="Q47" s="12">
        <v>283.6429499999989</v>
      </c>
      <c r="R47" s="12">
        <v>334.49238999999898</v>
      </c>
      <c r="S47" s="12">
        <v>394.99189000000001</v>
      </c>
      <c r="T47" s="12">
        <v>462.63045</v>
      </c>
      <c r="U47" s="12">
        <v>537.19456000000002</v>
      </c>
      <c r="V47" s="12">
        <v>610.11451999999997</v>
      </c>
      <c r="W47" s="12">
        <v>707.67575999999997</v>
      </c>
      <c r="X47" s="12">
        <v>801.07729999999992</v>
      </c>
      <c r="Y47" s="12">
        <v>859.99237000000005</v>
      </c>
      <c r="Z47" s="12">
        <v>991.58730500000001</v>
      </c>
      <c r="AA47" s="12">
        <v>1086.7685799999999</v>
      </c>
      <c r="AB47" s="12">
        <v>1224.576239999999</v>
      </c>
      <c r="AC47" s="34"/>
      <c r="AD47" s="34"/>
    </row>
    <row r="48" spans="1:30" s="10" customFormat="1">
      <c r="A48" s="50" t="s">
        <v>88</v>
      </c>
      <c r="B48" s="50"/>
      <c r="C48" s="26">
        <v>57801.871421150216</v>
      </c>
      <c r="D48" s="26">
        <v>54064.159972209265</v>
      </c>
      <c r="E48" s="26">
        <v>55717.475710284059</v>
      </c>
      <c r="F48" s="26">
        <v>55138.708633775335</v>
      </c>
      <c r="G48" s="26">
        <v>56513.873612129784</v>
      </c>
      <c r="H48" s="26">
        <v>51203.875020103689</v>
      </c>
      <c r="I48" s="26">
        <v>59528.839335117518</v>
      </c>
      <c r="J48" s="26">
        <v>59503.030016939811</v>
      </c>
      <c r="K48" s="26">
        <v>61545.123859866064</v>
      </c>
      <c r="L48" s="26">
        <v>66216.045579570768</v>
      </c>
      <c r="M48" s="26">
        <v>68741.974163701118</v>
      </c>
      <c r="N48" s="26">
        <v>67528.206423993644</v>
      </c>
      <c r="O48" s="26">
        <v>67836.466101132377</v>
      </c>
      <c r="P48" s="26">
        <v>65867.130474242571</v>
      </c>
      <c r="Q48" s="26">
        <v>68207.861634230459</v>
      </c>
      <c r="R48" s="26">
        <v>69891.029721366285</v>
      </c>
      <c r="S48" s="26">
        <v>71806.818435152469</v>
      </c>
      <c r="T48" s="26">
        <v>75843.669252929554</v>
      </c>
      <c r="U48" s="26">
        <v>75408.497973924605</v>
      </c>
      <c r="V48" s="26">
        <v>78215.5468050536</v>
      </c>
      <c r="W48" s="26">
        <v>77986.528561696759</v>
      </c>
      <c r="X48" s="26">
        <v>77474.486348597886</v>
      </c>
      <c r="Y48" s="26">
        <v>79544.296019784757</v>
      </c>
      <c r="Z48" s="26">
        <v>81970.908281090306</v>
      </c>
      <c r="AA48" s="26">
        <v>84949.188884445277</v>
      </c>
      <c r="AB48" s="26">
        <v>90178.840648723795</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30235.606100000005</v>
      </c>
      <c r="D52" s="12">
        <v>25422.775199999989</v>
      </c>
      <c r="E52" s="12">
        <v>21081.649599999986</v>
      </c>
      <c r="F52" s="12">
        <v>10751.570425639698</v>
      </c>
      <c r="G52" s="12">
        <v>7466.0130267055993</v>
      </c>
      <c r="H52" s="12">
        <v>6307.3860766241905</v>
      </c>
      <c r="I52" s="12">
        <v>6701.9438514364192</v>
      </c>
      <c r="J52" s="12">
        <v>6212.1531790613999</v>
      </c>
      <c r="K52" s="12">
        <v>7370.0409999999993</v>
      </c>
      <c r="L52" s="12">
        <v>3806.4218999999998</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8.1075039999999898</v>
      </c>
      <c r="D54" s="12">
        <v>856.78485000000001</v>
      </c>
      <c r="E54" s="12">
        <v>2097.6837999999998</v>
      </c>
      <c r="F54" s="12">
        <v>2575.2078000000001</v>
      </c>
      <c r="G54" s="12">
        <v>2745.4429999999902</v>
      </c>
      <c r="H54" s="12">
        <v>2548.7842000000001</v>
      </c>
      <c r="I54" s="12">
        <v>715.84514999999999</v>
      </c>
      <c r="J54" s="12">
        <v>785.39549999999997</v>
      </c>
      <c r="K54" s="12">
        <v>1284.4575</v>
      </c>
      <c r="L54" s="12">
        <v>1632.6403</v>
      </c>
      <c r="M54" s="12">
        <v>1306.3082999999999</v>
      </c>
      <c r="N54" s="12">
        <v>942.93895999999995</v>
      </c>
      <c r="O54" s="12">
        <v>1029.7475999999999</v>
      </c>
      <c r="P54" s="12">
        <v>1083.6025</v>
      </c>
      <c r="Q54" s="12">
        <v>1080.7012999999999</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1.273961915388</v>
      </c>
      <c r="D55" s="12">
        <v>1.6054180299999979E-4</v>
      </c>
      <c r="E55" s="12">
        <v>10.708566811396999</v>
      </c>
      <c r="F55" s="12">
        <v>179.52821109137977</v>
      </c>
      <c r="G55" s="12">
        <v>301.79704218432602</v>
      </c>
      <c r="H55" s="12">
        <v>241.13662017621988</v>
      </c>
      <c r="I55" s="12">
        <v>227.97118005170398</v>
      </c>
      <c r="J55" s="12">
        <v>194.24169678223998</v>
      </c>
      <c r="K55" s="12">
        <v>754.41098636186871</v>
      </c>
      <c r="L55" s="12">
        <v>1074.3603451902</v>
      </c>
      <c r="M55" s="12">
        <v>1415.8791685736999</v>
      </c>
      <c r="N55" s="12">
        <v>985.5607424279001</v>
      </c>
      <c r="O55" s="12">
        <v>716.82191045416994</v>
      </c>
      <c r="P55" s="12">
        <v>1074.697933254</v>
      </c>
      <c r="Q55" s="12">
        <v>646.14483974995994</v>
      </c>
      <c r="R55" s="12">
        <v>1820.5361024956999</v>
      </c>
      <c r="S55" s="12">
        <v>2406.4273054019286</v>
      </c>
      <c r="T55" s="12">
        <v>3445.4018443180998</v>
      </c>
      <c r="U55" s="12">
        <v>2498.8225643286996</v>
      </c>
      <c r="V55" s="12">
        <v>3487.6940338985005</v>
      </c>
      <c r="W55" s="12">
        <v>2410.6737687778</v>
      </c>
      <c r="X55" s="12">
        <v>2937.3777830050003</v>
      </c>
      <c r="Y55" s="12">
        <v>3086.3193885946002</v>
      </c>
      <c r="Z55" s="12">
        <v>2804.3670385490996</v>
      </c>
      <c r="AA55" s="12">
        <v>4478.1035341283005</v>
      </c>
      <c r="AB55" s="12">
        <v>4676.2347701990002</v>
      </c>
      <c r="AC55" s="34"/>
      <c r="AD55" s="34"/>
    </row>
    <row r="56" spans="1:30" s="10" customFormat="1">
      <c r="A56" s="11" t="s">
        <v>27</v>
      </c>
      <c r="B56" s="11" t="s">
        <v>3</v>
      </c>
      <c r="C56" s="12">
        <v>3326.6480199999978</v>
      </c>
      <c r="D56" s="12">
        <v>3437.1762599999993</v>
      </c>
      <c r="E56" s="12">
        <v>3249.1352079999997</v>
      </c>
      <c r="F56" s="12">
        <v>2721.3992250000001</v>
      </c>
      <c r="G56" s="12">
        <v>4077.5528899999995</v>
      </c>
      <c r="H56" s="12">
        <v>3402.106354999999</v>
      </c>
      <c r="I56" s="12">
        <v>2942.0424160000002</v>
      </c>
      <c r="J56" s="12">
        <v>2949.4359100000001</v>
      </c>
      <c r="K56" s="12">
        <v>2677.3507759999998</v>
      </c>
      <c r="L56" s="12">
        <v>3261.1736000000001</v>
      </c>
      <c r="M56" s="12">
        <v>3377.789166</v>
      </c>
      <c r="N56" s="12">
        <v>3219.3200240000001</v>
      </c>
      <c r="O56" s="12">
        <v>2688.40004</v>
      </c>
      <c r="P56" s="12">
        <v>4054.927655</v>
      </c>
      <c r="Q56" s="12">
        <v>3379.2395099999999</v>
      </c>
      <c r="R56" s="12">
        <v>2924.5521099999987</v>
      </c>
      <c r="S56" s="12">
        <v>2922.7160149999986</v>
      </c>
      <c r="T56" s="12">
        <v>2670.2965649999983</v>
      </c>
      <c r="U56" s="12">
        <v>3260.3431599999985</v>
      </c>
      <c r="V56" s="12">
        <v>3377.943099999999</v>
      </c>
      <c r="W56" s="12">
        <v>3197.3266999999996</v>
      </c>
      <c r="X56" s="12">
        <v>2694.2352559999999</v>
      </c>
      <c r="Y56" s="12">
        <v>4047.3159100000003</v>
      </c>
      <c r="Z56" s="12">
        <v>3387.3173049999996</v>
      </c>
      <c r="AA56" s="12">
        <v>2924.2439399999985</v>
      </c>
      <c r="AB56" s="12">
        <v>2930.3992299999977</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11048.666283999997</v>
      </c>
      <c r="D58" s="12">
        <v>13491.733767543445</v>
      </c>
      <c r="E58" s="12">
        <v>13328.000080400316</v>
      </c>
      <c r="F58" s="12">
        <v>18592.089513541498</v>
      </c>
      <c r="G58" s="12">
        <v>21270.783987416096</v>
      </c>
      <c r="H58" s="12">
        <v>26160.086992487926</v>
      </c>
      <c r="I58" s="12">
        <v>25818.725761984719</v>
      </c>
      <c r="J58" s="12">
        <v>29937.480318691545</v>
      </c>
      <c r="K58" s="12">
        <v>29745.776538320912</v>
      </c>
      <c r="L58" s="12">
        <v>32473.073940036968</v>
      </c>
      <c r="M58" s="12">
        <v>35287.641291929234</v>
      </c>
      <c r="N58" s="12">
        <v>40205.012299335787</v>
      </c>
      <c r="O58" s="12">
        <v>43940.739164467224</v>
      </c>
      <c r="P58" s="12">
        <v>44383.589421192308</v>
      </c>
      <c r="Q58" s="12">
        <v>49186.510100058869</v>
      </c>
      <c r="R58" s="12">
        <v>49998.608678076656</v>
      </c>
      <c r="S58" s="12">
        <v>52618.890068150678</v>
      </c>
      <c r="T58" s="12">
        <v>47835.37844315113</v>
      </c>
      <c r="U58" s="12">
        <v>48821.467463947687</v>
      </c>
      <c r="V58" s="12">
        <v>48096.983084329477</v>
      </c>
      <c r="W58" s="12">
        <v>49110.273901021894</v>
      </c>
      <c r="X58" s="12">
        <v>47455.085669350141</v>
      </c>
      <c r="Y58" s="12">
        <v>45354.57130691265</v>
      </c>
      <c r="Z58" s="12">
        <v>47815.501274453069</v>
      </c>
      <c r="AA58" s="12">
        <v>45817.279062332804</v>
      </c>
      <c r="AB58" s="12">
        <v>48478.827867724278</v>
      </c>
      <c r="AC58" s="34"/>
      <c r="AD58" s="34"/>
    </row>
    <row r="59" spans="1:30" s="10" customFormat="1">
      <c r="A59" s="11" t="s">
        <v>27</v>
      </c>
      <c r="B59" s="11" t="s">
        <v>8</v>
      </c>
      <c r="C59" s="12">
        <v>2268.2773759999991</v>
      </c>
      <c r="D59" s="12">
        <v>2556.82337234123</v>
      </c>
      <c r="E59" s="12">
        <v>2164.9764754848229</v>
      </c>
      <c r="F59" s="12">
        <v>2613.4238103891776</v>
      </c>
      <c r="G59" s="12">
        <v>2820.6928188284573</v>
      </c>
      <c r="H59" s="12">
        <v>2924.0290961045594</v>
      </c>
      <c r="I59" s="12">
        <v>3078.4349728113989</v>
      </c>
      <c r="J59" s="12">
        <v>2927.8421486031698</v>
      </c>
      <c r="K59" s="12">
        <v>3141.4208000090298</v>
      </c>
      <c r="L59" s="12">
        <v>3105.6508879183589</v>
      </c>
      <c r="M59" s="12">
        <v>3276.7153274587176</v>
      </c>
      <c r="N59" s="12">
        <v>3360.8803117315001</v>
      </c>
      <c r="O59" s="12">
        <v>3379.201661084147</v>
      </c>
      <c r="P59" s="12">
        <v>3138.7284026036991</v>
      </c>
      <c r="Q59" s="12">
        <v>3272.3793159039492</v>
      </c>
      <c r="R59" s="12">
        <v>3231.3063774806083</v>
      </c>
      <c r="S59" s="12">
        <v>3091.997799183499</v>
      </c>
      <c r="T59" s="12">
        <v>3625.5640784613934</v>
      </c>
      <c r="U59" s="12">
        <v>3566.9825509804768</v>
      </c>
      <c r="V59" s="12">
        <v>3884.7469861330796</v>
      </c>
      <c r="W59" s="12">
        <v>6423.1498230447987</v>
      </c>
      <c r="X59" s="12">
        <v>6576.1450440163881</v>
      </c>
      <c r="Y59" s="12">
        <v>6209.9220329737491</v>
      </c>
      <c r="Z59" s="12">
        <v>6527.7584482604389</v>
      </c>
      <c r="AA59" s="12">
        <v>6595.4061415010965</v>
      </c>
      <c r="AB59" s="12">
        <v>5644.2408220332982</v>
      </c>
      <c r="AC59" s="34"/>
      <c r="AD59" s="34"/>
    </row>
    <row r="60" spans="1:30" s="10" customFormat="1">
      <c r="A60" s="11" t="s">
        <v>27</v>
      </c>
      <c r="B60" s="11" t="s">
        <v>91</v>
      </c>
      <c r="C60" s="12">
        <v>188.39433600000001</v>
      </c>
      <c r="D60" s="12">
        <v>428.50263679327992</v>
      </c>
      <c r="E60" s="12">
        <v>698.24397695460004</v>
      </c>
      <c r="F60" s="12">
        <v>1258.7667022943988</v>
      </c>
      <c r="G60" s="12">
        <v>1099.9905611002989</v>
      </c>
      <c r="H60" s="12">
        <v>1123.8318374806001</v>
      </c>
      <c r="I60" s="12">
        <v>1326.492255208698</v>
      </c>
      <c r="J60" s="12">
        <v>1383.1891697490987</v>
      </c>
      <c r="K60" s="12">
        <v>1505.5997647052002</v>
      </c>
      <c r="L60" s="12">
        <v>1608.3686239638989</v>
      </c>
      <c r="M60" s="12">
        <v>2465.251477923</v>
      </c>
      <c r="N60" s="12">
        <v>2638.4839482638999</v>
      </c>
      <c r="O60" s="12">
        <v>2627.8844210377001</v>
      </c>
      <c r="P60" s="12">
        <v>2225.3433427385989</v>
      </c>
      <c r="Q60" s="12">
        <v>2314.4819327080995</v>
      </c>
      <c r="R60" s="12">
        <v>2305.7484571079003</v>
      </c>
      <c r="S60" s="12">
        <v>2161.4670200345995</v>
      </c>
      <c r="T60" s="12">
        <v>2085.8138248800001</v>
      </c>
      <c r="U60" s="12">
        <v>2171.2102305449994</v>
      </c>
      <c r="V60" s="12">
        <v>2246.8713505399996</v>
      </c>
      <c r="W60" s="12">
        <v>2299.817052853999</v>
      </c>
      <c r="X60" s="12">
        <v>2340.5330719110002</v>
      </c>
      <c r="Y60" s="12">
        <v>2080.9478365739988</v>
      </c>
      <c r="Z60" s="12">
        <v>1787.1526221443999</v>
      </c>
      <c r="AA60" s="12">
        <v>1820.21685553</v>
      </c>
      <c r="AB60" s="12">
        <v>1643.8400391539999</v>
      </c>
      <c r="AC60" s="34"/>
      <c r="AD60" s="34"/>
    </row>
    <row r="61" spans="1:30" s="10" customFormat="1">
      <c r="A61" s="11" t="s">
        <v>27</v>
      </c>
      <c r="B61" s="11" t="s">
        <v>15</v>
      </c>
      <c r="C61" s="12">
        <v>0</v>
      </c>
      <c r="D61" s="12">
        <v>0</v>
      </c>
      <c r="E61" s="12">
        <v>0</v>
      </c>
      <c r="F61" s="12">
        <v>0</v>
      </c>
      <c r="G61" s="12">
        <v>1453.08702945557</v>
      </c>
      <c r="H61" s="12">
        <v>1563.8652447376301</v>
      </c>
      <c r="I61" s="12">
        <v>1664.249559397</v>
      </c>
      <c r="J61" s="12">
        <v>1603.4301944188999</v>
      </c>
      <c r="K61" s="12">
        <v>1560.0138470066001</v>
      </c>
      <c r="L61" s="12">
        <v>1430.9936831950001</v>
      </c>
      <c r="M61" s="12">
        <v>1465.1149193895001</v>
      </c>
      <c r="N61" s="12">
        <v>1533.3680573003001</v>
      </c>
      <c r="O61" s="12">
        <v>1574.1627333597999</v>
      </c>
      <c r="P61" s="12">
        <v>1458.40239679925</v>
      </c>
      <c r="Q61" s="12">
        <v>1477.6139203477999</v>
      </c>
      <c r="R61" s="12">
        <v>1551.9655229109999</v>
      </c>
      <c r="S61" s="12">
        <v>1428.73338736915</v>
      </c>
      <c r="T61" s="12">
        <v>1492.9874931666002</v>
      </c>
      <c r="U61" s="12">
        <v>1543.19354692459</v>
      </c>
      <c r="V61" s="12">
        <v>1593.5201191707001</v>
      </c>
      <c r="W61" s="12">
        <v>1685.8738708962001</v>
      </c>
      <c r="X61" s="12">
        <v>1691.3348321777</v>
      </c>
      <c r="Y61" s="12">
        <v>1525.0665756715</v>
      </c>
      <c r="Z61" s="12">
        <v>1580.7514828893998</v>
      </c>
      <c r="AA61" s="12">
        <v>1657.8564302148</v>
      </c>
      <c r="AB61" s="12">
        <v>1547.558611379</v>
      </c>
      <c r="AC61" s="34"/>
      <c r="AD61" s="34"/>
    </row>
    <row r="62" spans="1:30" s="10" customFormat="1">
      <c r="A62" s="11" t="s">
        <v>27</v>
      </c>
      <c r="B62" s="28" t="s">
        <v>201</v>
      </c>
      <c r="C62" s="12">
        <v>12.627089</v>
      </c>
      <c r="D62" s="12">
        <v>14.958124</v>
      </c>
      <c r="E62" s="12">
        <v>20.696428000000001</v>
      </c>
      <c r="F62" s="12">
        <v>26.547633999999999</v>
      </c>
      <c r="G62" s="12">
        <v>28.588325999999999</v>
      </c>
      <c r="H62" s="12">
        <v>35.239199999999997</v>
      </c>
      <c r="I62" s="12">
        <v>52.024602000000002</v>
      </c>
      <c r="J62" s="12">
        <v>70.238083000000003</v>
      </c>
      <c r="K62" s="12">
        <v>93.942618999999894</v>
      </c>
      <c r="L62" s="12">
        <v>121.99869699999991</v>
      </c>
      <c r="M62" s="12">
        <v>155.31628499999991</v>
      </c>
      <c r="N62" s="12">
        <v>208.87535000000003</v>
      </c>
      <c r="O62" s="12">
        <v>263.91892000000001</v>
      </c>
      <c r="P62" s="12">
        <v>284.03005999999999</v>
      </c>
      <c r="Q62" s="12">
        <v>358.07594</v>
      </c>
      <c r="R62" s="12">
        <v>417.01171999999997</v>
      </c>
      <c r="S62" s="12">
        <v>474.23739999999998</v>
      </c>
      <c r="T62" s="12">
        <v>543.60880999999904</v>
      </c>
      <c r="U62" s="12">
        <v>656.71427000000006</v>
      </c>
      <c r="V62" s="12">
        <v>756.11507999999992</v>
      </c>
      <c r="W62" s="12">
        <v>874.50005999999996</v>
      </c>
      <c r="X62" s="12">
        <v>995.50859000000003</v>
      </c>
      <c r="Y62" s="12">
        <v>1023.84135</v>
      </c>
      <c r="Z62" s="12">
        <v>1169.9700800000001</v>
      </c>
      <c r="AA62" s="12">
        <v>1310.6728700000001</v>
      </c>
      <c r="AB62" s="12">
        <v>1401.9227700000001</v>
      </c>
      <c r="AC62" s="34"/>
      <c r="AD62" s="34"/>
    </row>
    <row r="63" spans="1:30" s="10" customFormat="1">
      <c r="A63" s="50" t="s">
        <v>88</v>
      </c>
      <c r="B63" s="50"/>
      <c r="C63" s="26">
        <v>47089.600670915388</v>
      </c>
      <c r="D63" s="26">
        <v>46208.754371219744</v>
      </c>
      <c r="E63" s="26">
        <v>42651.094135651125</v>
      </c>
      <c r="F63" s="26">
        <v>38718.533321956158</v>
      </c>
      <c r="G63" s="26">
        <v>41263.948681690337</v>
      </c>
      <c r="H63" s="26">
        <v>44306.465622611126</v>
      </c>
      <c r="I63" s="26">
        <v>42527.729748889935</v>
      </c>
      <c r="J63" s="26">
        <v>46063.406200306352</v>
      </c>
      <c r="K63" s="26">
        <v>48133.013831403608</v>
      </c>
      <c r="L63" s="26">
        <v>48514.681977304434</v>
      </c>
      <c r="M63" s="26">
        <v>48750.015936274154</v>
      </c>
      <c r="N63" s="26">
        <v>53094.439693059394</v>
      </c>
      <c r="O63" s="26">
        <v>56220.876450403033</v>
      </c>
      <c r="P63" s="26">
        <v>57703.321711587851</v>
      </c>
      <c r="Q63" s="26">
        <v>61715.146858768683</v>
      </c>
      <c r="R63" s="26">
        <v>62249.728968071868</v>
      </c>
      <c r="S63" s="26">
        <v>65104.468995139854</v>
      </c>
      <c r="T63" s="26">
        <v>61699.051058977217</v>
      </c>
      <c r="U63" s="26">
        <v>62518.73378672645</v>
      </c>
      <c r="V63" s="26">
        <v>63443.873754071763</v>
      </c>
      <c r="W63" s="26">
        <v>66001.615176594685</v>
      </c>
      <c r="X63" s="26">
        <v>64690.220246460231</v>
      </c>
      <c r="Y63" s="26">
        <v>63327.984400726506</v>
      </c>
      <c r="Z63" s="26">
        <v>65072.818251296405</v>
      </c>
      <c r="AA63" s="26">
        <v>64603.778833707001</v>
      </c>
      <c r="AB63" s="26">
        <v>66323.024110489569</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728.0086</v>
      </c>
      <c r="D68" s="12">
        <v>125.95829599999901</v>
      </c>
      <c r="E68" s="12">
        <v>372.47518657862003</v>
      </c>
      <c r="F68" s="12">
        <v>1319.2966456203199</v>
      </c>
      <c r="G68" s="12">
        <v>1208.3138435205899</v>
      </c>
      <c r="H68" s="12">
        <v>1188.00713954661</v>
      </c>
      <c r="I68" s="12">
        <v>1499.0701083187701</v>
      </c>
      <c r="J68" s="12">
        <v>1322.70460108518</v>
      </c>
      <c r="K68" s="12">
        <v>1507.7452620443</v>
      </c>
      <c r="L68" s="12">
        <v>1978.6148334385998</v>
      </c>
      <c r="M68" s="12">
        <v>1994.9164667073901</v>
      </c>
      <c r="N68" s="12">
        <v>1775.58876059</v>
      </c>
      <c r="O68" s="12">
        <v>1859.0077327058</v>
      </c>
      <c r="P68" s="12">
        <v>5.5721149999999997E-2</v>
      </c>
      <c r="Q68" s="12">
        <v>5.3994069999999998E-2</v>
      </c>
      <c r="R68" s="12">
        <v>5.5222683000000002E-2</v>
      </c>
      <c r="S68" s="12">
        <v>5.4174654000000003E-2</v>
      </c>
      <c r="T68" s="12">
        <v>5.5202649999999999E-2</v>
      </c>
      <c r="U68" s="12">
        <v>5.6358992999999899E-2</v>
      </c>
      <c r="V68" s="12">
        <v>5.5178005000000002E-2</v>
      </c>
      <c r="W68" s="12">
        <v>5.2129332E-2</v>
      </c>
      <c r="X68" s="12">
        <v>5.4732500000000003E-2</v>
      </c>
      <c r="Y68" s="12">
        <v>5.5316209999999998E-2</v>
      </c>
      <c r="Z68" s="12">
        <v>5.3632083999999997E-2</v>
      </c>
      <c r="AA68" s="12">
        <v>5.3421433999999997E-2</v>
      </c>
      <c r="AB68" s="12">
        <v>5.1888740000000003E-2</v>
      </c>
      <c r="AC68" s="34"/>
      <c r="AD68" s="34"/>
    </row>
    <row r="69" spans="1:30" s="10" customFormat="1">
      <c r="A69" s="11" t="s">
        <v>28</v>
      </c>
      <c r="B69" s="11" t="s">
        <v>12</v>
      </c>
      <c r="C69" s="12">
        <v>51.432606</v>
      </c>
      <c r="D69" s="12">
        <v>1920.2592</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71.012668677617384</v>
      </c>
      <c r="D70" s="12">
        <v>6.5249027817693994</v>
      </c>
      <c r="E70" s="12">
        <v>58.805616099909003</v>
      </c>
      <c r="F70" s="12">
        <v>532.20449569535003</v>
      </c>
      <c r="G70" s="12">
        <v>510.73982826473974</v>
      </c>
      <c r="H70" s="12">
        <v>827.76256448323386</v>
      </c>
      <c r="I70" s="12">
        <v>624.29399750683353</v>
      </c>
      <c r="J70" s="12">
        <v>641.90098009005499</v>
      </c>
      <c r="K70" s="12">
        <v>903.59820610387999</v>
      </c>
      <c r="L70" s="12">
        <v>1713.3863784028301</v>
      </c>
      <c r="M70" s="12">
        <v>1835.814841780898</v>
      </c>
      <c r="N70" s="12">
        <v>1480.3360866808691</v>
      </c>
      <c r="O70" s="12">
        <v>1425.820179391889</v>
      </c>
      <c r="P70" s="12">
        <v>2690.0015305108304</v>
      </c>
      <c r="Q70" s="12">
        <v>2882.680138873312</v>
      </c>
      <c r="R70" s="12">
        <v>3295.359269959034</v>
      </c>
      <c r="S70" s="12">
        <v>3723.4829290625153</v>
      </c>
      <c r="T70" s="12">
        <v>4247.6017356001003</v>
      </c>
      <c r="U70" s="12">
        <v>4555.4912845509543</v>
      </c>
      <c r="V70" s="12">
        <v>4784.9360476267657</v>
      </c>
      <c r="W70" s="12">
        <v>2893.4933305929999</v>
      </c>
      <c r="X70" s="12">
        <v>3086.574802374399</v>
      </c>
      <c r="Y70" s="12">
        <v>3165.4396708669005</v>
      </c>
      <c r="Z70" s="12">
        <v>3377.08138393836</v>
      </c>
      <c r="AA70" s="12">
        <v>3408.0845905780998</v>
      </c>
      <c r="AB70" s="12">
        <v>3258.9739455602003</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2.4254357999999998</v>
      </c>
      <c r="E72" s="12">
        <v>332.84915000000001</v>
      </c>
      <c r="F72" s="12">
        <v>0.99191629999999997</v>
      </c>
      <c r="G72" s="12">
        <v>1.9276933999999899</v>
      </c>
      <c r="H72" s="12">
        <v>175.54074</v>
      </c>
      <c r="I72" s="12">
        <v>1.4833263E-5</v>
      </c>
      <c r="J72" s="12">
        <v>1.4969362E-5</v>
      </c>
      <c r="K72" s="12">
        <v>3.180434</v>
      </c>
      <c r="L72" s="12">
        <v>1.1530784000000001</v>
      </c>
      <c r="M72" s="12">
        <v>2.291888E-5</v>
      </c>
      <c r="N72" s="12">
        <v>6.5131410000000001</v>
      </c>
      <c r="O72" s="12">
        <v>3.202581E-4</v>
      </c>
      <c r="P72" s="12">
        <v>7.2147383999999999</v>
      </c>
      <c r="Q72" s="12">
        <v>3.3377439999999999E-5</v>
      </c>
      <c r="R72" s="12">
        <v>0.95358690000000002</v>
      </c>
      <c r="S72" s="12">
        <v>1.0567721999999999</v>
      </c>
      <c r="T72" s="12">
        <v>2.3640487000000001</v>
      </c>
      <c r="U72" s="12">
        <v>5.2253243000000001E-5</v>
      </c>
      <c r="V72" s="12">
        <v>3.6920855000000001</v>
      </c>
      <c r="W72" s="12">
        <v>9.9754505000000009</v>
      </c>
      <c r="X72" s="12">
        <v>1.7730718999999899</v>
      </c>
      <c r="Y72" s="12">
        <v>1.3182566</v>
      </c>
      <c r="Z72" s="12">
        <v>8.8501270000000004E-5</v>
      </c>
      <c r="AA72" s="12">
        <v>7.6905164999999904</v>
      </c>
      <c r="AB72" s="12">
        <v>4.2836119999999998</v>
      </c>
      <c r="AC72" s="34"/>
      <c r="AD72" s="34"/>
    </row>
    <row r="73" spans="1:30" s="10" customFormat="1">
      <c r="A73" s="11" t="s">
        <v>28</v>
      </c>
      <c r="B73" s="11" t="s">
        <v>9</v>
      </c>
      <c r="C73" s="12">
        <v>6510.8715699999966</v>
      </c>
      <c r="D73" s="12">
        <v>6809.8893933893814</v>
      </c>
      <c r="E73" s="12">
        <v>9567.9969117031469</v>
      </c>
      <c r="F73" s="12">
        <v>9949.2604885193705</v>
      </c>
      <c r="G73" s="12">
        <v>11850.807480460729</v>
      </c>
      <c r="H73" s="12">
        <v>12017.484318492721</v>
      </c>
      <c r="I73" s="12">
        <v>11895.462011115071</v>
      </c>
      <c r="J73" s="12">
        <v>12511.863822878637</v>
      </c>
      <c r="K73" s="12">
        <v>11489.907805958132</v>
      </c>
      <c r="L73" s="12">
        <v>11321.77811980082</v>
      </c>
      <c r="M73" s="12">
        <v>10844.994603317669</v>
      </c>
      <c r="N73" s="12">
        <v>11496.999197316307</v>
      </c>
      <c r="O73" s="12">
        <v>10949.740954530995</v>
      </c>
      <c r="P73" s="12">
        <v>10883.400586539303</v>
      </c>
      <c r="Q73" s="12">
        <v>10841.990245179157</v>
      </c>
      <c r="R73" s="12">
        <v>9971.0899196598257</v>
      </c>
      <c r="S73" s="12">
        <v>11027.599920976676</v>
      </c>
      <c r="T73" s="12">
        <v>11380.817350704659</v>
      </c>
      <c r="U73" s="12">
        <v>11415.14675473231</v>
      </c>
      <c r="V73" s="12">
        <v>10174.400382018119</v>
      </c>
      <c r="W73" s="12">
        <v>12140.674382319627</v>
      </c>
      <c r="X73" s="12">
        <v>12647.175170944742</v>
      </c>
      <c r="Y73" s="12">
        <v>11958.971965006789</v>
      </c>
      <c r="Z73" s="12">
        <v>12348.67869714434</v>
      </c>
      <c r="AA73" s="12">
        <v>12064.040638069459</v>
      </c>
      <c r="AB73" s="12">
        <v>13173.393493855849</v>
      </c>
      <c r="AC73" s="34"/>
      <c r="AD73" s="34"/>
    </row>
    <row r="74" spans="1:30" s="10" customFormat="1">
      <c r="A74" s="11" t="s">
        <v>28</v>
      </c>
      <c r="B74" s="11" t="s">
        <v>8</v>
      </c>
      <c r="C74" s="12">
        <v>1314.5128649999988</v>
      </c>
      <c r="D74" s="12">
        <v>1754.2732228417717</v>
      </c>
      <c r="E74" s="12">
        <v>2051.6278148260781</v>
      </c>
      <c r="F74" s="12">
        <v>3014.2214056997091</v>
      </c>
      <c r="G74" s="12">
        <v>2898.7302564061301</v>
      </c>
      <c r="H74" s="12">
        <v>3014.8331492372181</v>
      </c>
      <c r="I74" s="12">
        <v>3083.35594211946</v>
      </c>
      <c r="J74" s="12">
        <v>2960.1947688531704</v>
      </c>
      <c r="K74" s="12">
        <v>3120.9983006238385</v>
      </c>
      <c r="L74" s="12">
        <v>3032.2194777698401</v>
      </c>
      <c r="M74" s="12">
        <v>3046.2811577193702</v>
      </c>
      <c r="N74" s="12">
        <v>3043.0226476434968</v>
      </c>
      <c r="O74" s="12">
        <v>3171.6452019107596</v>
      </c>
      <c r="P74" s="12">
        <v>2955.0512439856993</v>
      </c>
      <c r="Q74" s="12">
        <v>3153.9939701994304</v>
      </c>
      <c r="R74" s="12">
        <v>3213.0867255845596</v>
      </c>
      <c r="S74" s="12">
        <v>3094.3902142736497</v>
      </c>
      <c r="T74" s="12">
        <v>3173.1690179204998</v>
      </c>
      <c r="U74" s="12">
        <v>3144.5282298569996</v>
      </c>
      <c r="V74" s="12">
        <v>4450.0150643707684</v>
      </c>
      <c r="W74" s="12">
        <v>4114.207311736398</v>
      </c>
      <c r="X74" s="12">
        <v>4473.2251519680967</v>
      </c>
      <c r="Y74" s="12">
        <v>4595.4922556989386</v>
      </c>
      <c r="Z74" s="12">
        <v>4701.2744478866998</v>
      </c>
      <c r="AA74" s="12">
        <v>4618.9270229142985</v>
      </c>
      <c r="AB74" s="12">
        <v>4488.7387069323995</v>
      </c>
      <c r="AC74" s="34"/>
      <c r="AD74" s="34"/>
    </row>
    <row r="75" spans="1:30" s="10" customFormat="1">
      <c r="A75" s="11" t="s">
        <v>28</v>
      </c>
      <c r="B75" s="11" t="s">
        <v>91</v>
      </c>
      <c r="C75" s="12">
        <v>235.08157419999989</v>
      </c>
      <c r="D75" s="12">
        <v>198.22426322366002</v>
      </c>
      <c r="E75" s="12">
        <v>215.7693815868999</v>
      </c>
      <c r="F75" s="12">
        <v>214.43379438289998</v>
      </c>
      <c r="G75" s="12">
        <v>195.31146255036975</v>
      </c>
      <c r="H75" s="12">
        <v>197.79096672389997</v>
      </c>
      <c r="I75" s="12">
        <v>205.26517643669999</v>
      </c>
      <c r="J75" s="12">
        <v>191.57329168875998</v>
      </c>
      <c r="K75" s="12">
        <v>202.96239710149999</v>
      </c>
      <c r="L75" s="12">
        <v>203.63653221129982</v>
      </c>
      <c r="M75" s="12">
        <v>181.47778169365992</v>
      </c>
      <c r="N75" s="12">
        <v>182.1480627847599</v>
      </c>
      <c r="O75" s="12">
        <v>185.74104274379997</v>
      </c>
      <c r="P75" s="12">
        <v>172.78442629449998</v>
      </c>
      <c r="Q75" s="12">
        <v>173.64053389119996</v>
      </c>
      <c r="R75" s="12">
        <v>172.73663268619998</v>
      </c>
      <c r="S75" s="12">
        <v>168.19437250909994</v>
      </c>
      <c r="T75" s="12">
        <v>579.23413560869994</v>
      </c>
      <c r="U75" s="12">
        <v>588.56219353770007</v>
      </c>
      <c r="V75" s="12">
        <v>533.00173147999999</v>
      </c>
      <c r="W75" s="12">
        <v>935.94902575929996</v>
      </c>
      <c r="X75" s="12">
        <v>968.74352728609995</v>
      </c>
      <c r="Y75" s="12">
        <v>896.89697912399993</v>
      </c>
      <c r="Z75" s="12">
        <v>925.40744297390006</v>
      </c>
      <c r="AA75" s="12">
        <v>917.33888301449997</v>
      </c>
      <c r="AB75" s="12">
        <v>830.23193396689999</v>
      </c>
      <c r="AC75" s="34"/>
      <c r="AD75" s="34"/>
    </row>
    <row r="76" spans="1:30" s="10" customFormat="1">
      <c r="A76" s="11" t="s">
        <v>28</v>
      </c>
      <c r="B76" s="11" t="s">
        <v>15</v>
      </c>
      <c r="C76" s="12">
        <v>0</v>
      </c>
      <c r="D76" s="12">
        <v>0</v>
      </c>
      <c r="E76" s="12">
        <v>0</v>
      </c>
      <c r="F76" s="12">
        <v>0</v>
      </c>
      <c r="G76" s="12">
        <v>7.9804615999999997E-4</v>
      </c>
      <c r="H76" s="12">
        <v>9.8718064999999983E-4</v>
      </c>
      <c r="I76" s="12">
        <v>1.1640981799999979E-3</v>
      </c>
      <c r="J76" s="12">
        <v>1.1989082700000001E-3</v>
      </c>
      <c r="K76" s="12">
        <v>1.2011713399999991E-3</v>
      </c>
      <c r="L76" s="12">
        <v>1.15440588E-3</v>
      </c>
      <c r="M76" s="12">
        <v>1.1550862599999999E-3</v>
      </c>
      <c r="N76" s="12">
        <v>1.5326646300000001E-3</v>
      </c>
      <c r="O76" s="12">
        <v>1.5318165999999999E-3</v>
      </c>
      <c r="P76" s="12">
        <v>1.47148891E-3</v>
      </c>
      <c r="Q76" s="12">
        <v>1.4888404999999988E-3</v>
      </c>
      <c r="R76" s="12">
        <v>1.5470592E-3</v>
      </c>
      <c r="S76" s="12">
        <v>1.5880768000000002E-3</v>
      </c>
      <c r="T76" s="12">
        <v>2.63671075E-3</v>
      </c>
      <c r="U76" s="12">
        <v>2.5886176399999997E-3</v>
      </c>
      <c r="V76" s="12">
        <v>2.7776696999999989E-3</v>
      </c>
      <c r="W76" s="12">
        <v>3.5697021000000002E-3</v>
      </c>
      <c r="X76" s="12">
        <v>3.5406058999999999E-3</v>
      </c>
      <c r="Y76" s="12">
        <v>3.3434917000000003E-3</v>
      </c>
      <c r="Z76" s="12">
        <v>3.4270669999999902E-3</v>
      </c>
      <c r="AA76" s="12">
        <v>3.5275939999999998E-3</v>
      </c>
      <c r="AB76" s="12">
        <v>3.5982719E-3</v>
      </c>
      <c r="AC76" s="34"/>
      <c r="AD76" s="34"/>
    </row>
    <row r="77" spans="1:30" s="10" customFormat="1">
      <c r="A77" s="11" t="s">
        <v>28</v>
      </c>
      <c r="B77" s="28" t="s">
        <v>201</v>
      </c>
      <c r="C77" s="12">
        <v>56.625540000000001</v>
      </c>
      <c r="D77" s="12">
        <v>51.789883000000003</v>
      </c>
      <c r="E77" s="12">
        <v>59.698450000000001</v>
      </c>
      <c r="F77" s="12">
        <v>65.849620000000002</v>
      </c>
      <c r="G77" s="12">
        <v>65.471114999999998</v>
      </c>
      <c r="H77" s="12">
        <v>73.502129999999994</v>
      </c>
      <c r="I77" s="12">
        <v>85.819793299999986</v>
      </c>
      <c r="J77" s="12">
        <v>90.666029000000009</v>
      </c>
      <c r="K77" s="12">
        <v>106.45320099999999</v>
      </c>
      <c r="L77" s="12">
        <v>120.37639399999999</v>
      </c>
      <c r="M77" s="12">
        <v>131.6538339999999</v>
      </c>
      <c r="N77" s="12">
        <v>149.27838800000001</v>
      </c>
      <c r="O77" s="12">
        <v>169.85645499999998</v>
      </c>
      <c r="P77" s="12">
        <v>178.333077</v>
      </c>
      <c r="Q77" s="12">
        <v>199.80656999999999</v>
      </c>
      <c r="R77" s="12">
        <v>221.68709999999999</v>
      </c>
      <c r="S77" s="12">
        <v>236.61063000000001</v>
      </c>
      <c r="T77" s="12">
        <v>256.42155999999898</v>
      </c>
      <c r="U77" s="12">
        <v>285.83035000000001</v>
      </c>
      <c r="V77" s="12">
        <v>311.35041000000001</v>
      </c>
      <c r="W77" s="12">
        <v>346.89940999999999</v>
      </c>
      <c r="X77" s="12">
        <v>387.06506999999897</v>
      </c>
      <c r="Y77" s="12">
        <v>409.61556999999902</v>
      </c>
      <c r="Z77" s="12">
        <v>445.28940999999901</v>
      </c>
      <c r="AA77" s="12">
        <v>482.64945999999901</v>
      </c>
      <c r="AB77" s="12">
        <v>500.93889999999999</v>
      </c>
      <c r="AC77" s="34"/>
      <c r="AD77" s="34"/>
    </row>
    <row r="78" spans="1:30" s="10" customFormat="1">
      <c r="A78" s="50" t="s">
        <v>88</v>
      </c>
      <c r="B78" s="50"/>
      <c r="C78" s="26">
        <v>8967.545423877611</v>
      </c>
      <c r="D78" s="26">
        <v>10869.344597036579</v>
      </c>
      <c r="E78" s="26">
        <v>12659.222510794656</v>
      </c>
      <c r="F78" s="26">
        <v>15096.258366217649</v>
      </c>
      <c r="G78" s="26">
        <v>16731.302477648718</v>
      </c>
      <c r="H78" s="26">
        <v>17494.921995664332</v>
      </c>
      <c r="I78" s="26">
        <v>17393.268207728277</v>
      </c>
      <c r="J78" s="26">
        <v>17718.904707473434</v>
      </c>
      <c r="K78" s="26">
        <v>17334.846808002989</v>
      </c>
      <c r="L78" s="26">
        <v>18371.165968429268</v>
      </c>
      <c r="M78" s="26">
        <v>18035.139863224125</v>
      </c>
      <c r="N78" s="26">
        <v>18133.887816680064</v>
      </c>
      <c r="O78" s="26">
        <v>17761.813418357946</v>
      </c>
      <c r="P78" s="26">
        <v>16886.842795369241</v>
      </c>
      <c r="Q78" s="26">
        <v>17252.166974431038</v>
      </c>
      <c r="R78" s="26">
        <v>16874.970004531817</v>
      </c>
      <c r="S78" s="26">
        <v>18251.390601752741</v>
      </c>
      <c r="T78" s="26">
        <v>19639.665687894707</v>
      </c>
      <c r="U78" s="26">
        <v>19989.617812541845</v>
      </c>
      <c r="V78" s="26">
        <v>20257.45367667035</v>
      </c>
      <c r="W78" s="26">
        <v>20441.254609942422</v>
      </c>
      <c r="X78" s="26">
        <v>21564.615067579238</v>
      </c>
      <c r="Y78" s="26">
        <v>21027.793356998325</v>
      </c>
      <c r="Z78" s="26">
        <v>21797.788529595568</v>
      </c>
      <c r="AA78" s="26">
        <v>21498.788060104358</v>
      </c>
      <c r="AB78" s="26">
        <v>22256.61607932725</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0</v>
      </c>
      <c r="D83" s="12">
        <v>0</v>
      </c>
      <c r="E83" s="12">
        <v>4.2556202999999999E-5</v>
      </c>
      <c r="F83" s="12">
        <v>5.3299900000000001E-5</v>
      </c>
      <c r="G83" s="12">
        <v>5.2077239999999999E-5</v>
      </c>
      <c r="H83" s="12">
        <v>4.8778093000000001E-5</v>
      </c>
      <c r="I83" s="12">
        <v>1.65890649999999E-4</v>
      </c>
      <c r="J83" s="12">
        <v>1.79237569999999E-4</v>
      </c>
      <c r="K83" s="12">
        <v>1.9234438E-4</v>
      </c>
      <c r="L83" s="12">
        <v>2.0022508000000001E-4</v>
      </c>
      <c r="M83" s="12">
        <v>2.0601465E-4</v>
      </c>
      <c r="N83" s="12">
        <v>2.1626626E-4</v>
      </c>
      <c r="O83" s="12">
        <v>2.2814937000000001E-4</v>
      </c>
      <c r="P83" s="12">
        <v>2.4073758999999901E-4</v>
      </c>
      <c r="Q83" s="12">
        <v>2.5394002999999898E-4</v>
      </c>
      <c r="R83" s="12">
        <v>2.7127077999999899E-4</v>
      </c>
      <c r="S83" s="12">
        <v>2.837273E-4</v>
      </c>
      <c r="T83" s="12">
        <v>2.999039E-4</v>
      </c>
      <c r="U83" s="12">
        <v>3.1775332000000001E-4</v>
      </c>
      <c r="V83" s="12">
        <v>3.3497342000000002E-4</v>
      </c>
      <c r="W83" s="12">
        <v>3.5309646000000001E-4</v>
      </c>
      <c r="X83" s="12">
        <v>3.7586345999999999E-4</v>
      </c>
      <c r="Y83" s="12">
        <v>4.0153850000000001E-4</v>
      </c>
      <c r="Z83" s="12">
        <v>4.2572619999999998E-4</v>
      </c>
      <c r="AA83" s="12">
        <v>4.4311919999999899E-4</v>
      </c>
      <c r="AB83" s="12">
        <v>4.6733137999999997E-4</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6.2800524000000002E-5</v>
      </c>
      <c r="D85" s="12">
        <v>4.6020826000000003E-5</v>
      </c>
      <c r="E85" s="12">
        <v>5.1039150499999999E-5</v>
      </c>
      <c r="F85" s="12">
        <v>7.4903167000000008E-5</v>
      </c>
      <c r="G85" s="12">
        <v>6.7115309999999897E-5</v>
      </c>
      <c r="H85" s="12">
        <v>4.7244597500000001E-5</v>
      </c>
      <c r="I85" s="12">
        <v>1.6389259399999999E-4</v>
      </c>
      <c r="J85" s="12">
        <v>1.768462649999999E-4</v>
      </c>
      <c r="K85" s="12">
        <v>1.8894390900000001E-4</v>
      </c>
      <c r="L85" s="12">
        <v>1.921385959999999E-4</v>
      </c>
      <c r="M85" s="12">
        <v>1.9752811099999992E-4</v>
      </c>
      <c r="N85" s="12">
        <v>2.08688285E-4</v>
      </c>
      <c r="O85" s="12">
        <v>2.1700841699999999E-4</v>
      </c>
      <c r="P85" s="12">
        <v>2.3129667900000003E-4</v>
      </c>
      <c r="Q85" s="12">
        <v>2.41404473E-4</v>
      </c>
      <c r="R85" s="12">
        <v>2.5345220600000003E-4</v>
      </c>
      <c r="S85" s="12">
        <v>1.9848415999999992E-4</v>
      </c>
      <c r="T85" s="12">
        <v>2.1139847899999999E-4</v>
      </c>
      <c r="U85" s="12">
        <v>2.2176524999999999E-4</v>
      </c>
      <c r="V85" s="12">
        <v>2.2728689999999997E-4</v>
      </c>
      <c r="W85" s="12">
        <v>2.4541662599999992E-4</v>
      </c>
      <c r="X85" s="12">
        <v>2.635424499999999E-4</v>
      </c>
      <c r="Y85" s="12">
        <v>2.7956305099999988E-4</v>
      </c>
      <c r="Z85" s="12">
        <v>2.9492473999999998E-4</v>
      </c>
      <c r="AA85" s="12">
        <v>3.039969499999999E-4</v>
      </c>
      <c r="AB85" s="12">
        <v>3.2368892400000003E-4</v>
      </c>
      <c r="AC85" s="34"/>
      <c r="AD85" s="34"/>
    </row>
    <row r="86" spans="1:30" s="10" customFormat="1">
      <c r="A86" s="11" t="s">
        <v>29</v>
      </c>
      <c r="B86" s="11" t="s">
        <v>3</v>
      </c>
      <c r="C86" s="12">
        <v>7720.0415399999983</v>
      </c>
      <c r="D86" s="12">
        <v>9609.4787199999973</v>
      </c>
      <c r="E86" s="12">
        <v>6740.0862500000003</v>
      </c>
      <c r="F86" s="12">
        <v>6356.9024599999975</v>
      </c>
      <c r="G86" s="12">
        <v>6632.6967050000003</v>
      </c>
      <c r="H86" s="12">
        <v>6521.7204799999972</v>
      </c>
      <c r="I86" s="12">
        <v>7195.8381739999977</v>
      </c>
      <c r="J86" s="12">
        <v>6521.9654959999998</v>
      </c>
      <c r="K86" s="12">
        <v>7359.4423949999991</v>
      </c>
      <c r="L86" s="12">
        <v>7499.9061139999994</v>
      </c>
      <c r="M86" s="12">
        <v>7390.5227699999996</v>
      </c>
      <c r="N86" s="12">
        <v>7200.5579299999981</v>
      </c>
      <c r="O86" s="12">
        <v>6809.2712959999999</v>
      </c>
      <c r="P86" s="12">
        <v>7064.8668299999981</v>
      </c>
      <c r="Q86" s="12">
        <v>7082.2395139999944</v>
      </c>
      <c r="R86" s="12">
        <v>6977.0842859999993</v>
      </c>
      <c r="S86" s="12">
        <v>6512.1533999999992</v>
      </c>
      <c r="T86" s="12">
        <v>6882.0317399999994</v>
      </c>
      <c r="U86" s="12">
        <v>6991.9869599999993</v>
      </c>
      <c r="V86" s="12">
        <v>6831.3462439999994</v>
      </c>
      <c r="W86" s="12">
        <v>6547.56059</v>
      </c>
      <c r="X86" s="12">
        <v>6426.3624560000007</v>
      </c>
      <c r="Y86" s="12">
        <v>6861.6112499999999</v>
      </c>
      <c r="Z86" s="12">
        <v>6827.7831559999995</v>
      </c>
      <c r="AA86" s="12">
        <v>7060.7292849999985</v>
      </c>
      <c r="AB86" s="12">
        <v>6540.739849999999</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1627.1871699999999</v>
      </c>
      <c r="D88" s="12">
        <v>1793.5297790825853</v>
      </c>
      <c r="E88" s="12">
        <v>3027.4068502141999</v>
      </c>
      <c r="F88" s="12">
        <v>4333.4589516532815</v>
      </c>
      <c r="G88" s="12">
        <v>4534.601733473537</v>
      </c>
      <c r="H88" s="12">
        <v>4866.3715206830875</v>
      </c>
      <c r="I88" s="12">
        <v>4720.5493811016477</v>
      </c>
      <c r="J88" s="12">
        <v>4907.8373955014913</v>
      </c>
      <c r="K88" s="12">
        <v>4877.552224626198</v>
      </c>
      <c r="L88" s="12">
        <v>4819.3662367103107</v>
      </c>
      <c r="M88" s="12">
        <v>5028.8421731724729</v>
      </c>
      <c r="N88" s="12">
        <v>5026.6566235180808</v>
      </c>
      <c r="O88" s="12">
        <v>5279.2896998938859</v>
      </c>
      <c r="P88" s="12">
        <v>5305.6334337068793</v>
      </c>
      <c r="Q88" s="12">
        <v>5327.1352459777181</v>
      </c>
      <c r="R88" s="12">
        <v>5118.5260111703701</v>
      </c>
      <c r="S88" s="12">
        <v>5192.6331737320834</v>
      </c>
      <c r="T88" s="12">
        <v>5111.466508849504</v>
      </c>
      <c r="U88" s="12">
        <v>5017.2614023174656</v>
      </c>
      <c r="V88" s="12">
        <v>5174.1186526338479</v>
      </c>
      <c r="W88" s="12">
        <v>5070.518765036144</v>
      </c>
      <c r="X88" s="12">
        <v>5317.8732444386305</v>
      </c>
      <c r="Y88" s="12">
        <v>5343.8246262804205</v>
      </c>
      <c r="Z88" s="12">
        <v>5345.7952728292048</v>
      </c>
      <c r="AA88" s="12">
        <v>5100.6609161381539</v>
      </c>
      <c r="AB88" s="12">
        <v>5159.5219119916183</v>
      </c>
      <c r="AC88" s="34"/>
      <c r="AD88" s="34"/>
    </row>
    <row r="89" spans="1:30" s="10" customFormat="1">
      <c r="A89" s="11" t="s">
        <v>29</v>
      </c>
      <c r="B89" s="11" t="s">
        <v>8</v>
      </c>
      <c r="C89" s="12">
        <v>0</v>
      </c>
      <c r="D89" s="12">
        <v>5.2538191E-5</v>
      </c>
      <c r="E89" s="12">
        <v>1.2158655799999999E-4</v>
      </c>
      <c r="F89" s="12">
        <v>1.47591964E-4</v>
      </c>
      <c r="G89" s="12">
        <v>1.5980188900000002E-4</v>
      </c>
      <c r="H89" s="12">
        <v>1.72641933E-4</v>
      </c>
      <c r="I89" s="12">
        <v>1.946406549999999E-4</v>
      </c>
      <c r="J89" s="12">
        <v>2.0334471999999999E-4</v>
      </c>
      <c r="K89" s="12">
        <v>2.482213609999989E-4</v>
      </c>
      <c r="L89" s="12">
        <v>3.0668366500000003E-4</v>
      </c>
      <c r="M89" s="12">
        <v>2.9349516000000002E-4</v>
      </c>
      <c r="N89" s="12">
        <v>3.2369140999999996E-4</v>
      </c>
      <c r="O89" s="12">
        <v>3.2536282000000002E-4</v>
      </c>
      <c r="P89" s="12">
        <v>3.05630123999999E-4</v>
      </c>
      <c r="Q89" s="12">
        <v>3.3521154499999996E-4</v>
      </c>
      <c r="R89" s="12">
        <v>8.4691963499999997E-4</v>
      </c>
      <c r="S89" s="12">
        <v>7.8422080400000001E-4</v>
      </c>
      <c r="T89" s="12">
        <v>8.3024747399999908E-4</v>
      </c>
      <c r="U89" s="12">
        <v>9.5081935999999996E-4</v>
      </c>
      <c r="V89" s="12">
        <v>9.1114443999999999E-4</v>
      </c>
      <c r="W89" s="12">
        <v>9.6577353000000001E-4</v>
      </c>
      <c r="X89" s="12">
        <v>9.8451619000000006E-4</v>
      </c>
      <c r="Y89" s="12">
        <v>8.8035518000000002E-4</v>
      </c>
      <c r="Z89" s="12">
        <v>9.8502622999999991E-4</v>
      </c>
      <c r="AA89" s="12">
        <v>1.044082899999999E-3</v>
      </c>
      <c r="AB89" s="12">
        <v>9.852094899999999E-4</v>
      </c>
      <c r="AC89" s="34"/>
      <c r="AD89" s="34"/>
    </row>
    <row r="90" spans="1:30" s="10" customFormat="1">
      <c r="A90" s="11" t="s">
        <v>29</v>
      </c>
      <c r="B90" s="11" t="s">
        <v>91</v>
      </c>
      <c r="C90" s="12">
        <v>0</v>
      </c>
      <c r="D90" s="12">
        <v>1.5795414800000001E-3</v>
      </c>
      <c r="E90" s="12">
        <v>2.2387323999999999E-3</v>
      </c>
      <c r="F90" s="12">
        <v>2.3999920399999999E-3</v>
      </c>
      <c r="G90" s="12">
        <v>2.4522138399999988E-3</v>
      </c>
      <c r="H90" s="12">
        <v>2.6464905900000003E-3</v>
      </c>
      <c r="I90" s="12">
        <v>2.7902054799999998E-3</v>
      </c>
      <c r="J90" s="12">
        <v>3.0901573999999989E-3</v>
      </c>
      <c r="K90" s="12">
        <v>3.3362177899999988E-3</v>
      </c>
      <c r="L90" s="12">
        <v>3.6657429599999893E-3</v>
      </c>
      <c r="M90" s="12">
        <v>4.0462957999999995E-3</v>
      </c>
      <c r="N90" s="12">
        <v>4.4712640599999989E-3</v>
      </c>
      <c r="O90" s="12">
        <v>4.93203163E-3</v>
      </c>
      <c r="P90" s="12">
        <v>5.9124613400000003E-3</v>
      </c>
      <c r="Q90" s="12">
        <v>6.5889065999999901E-3</v>
      </c>
      <c r="R90" s="12">
        <v>7.1777759999999994E-3</v>
      </c>
      <c r="S90" s="12">
        <v>7.9715602999999996E-3</v>
      </c>
      <c r="T90" s="12">
        <v>8.7337982000000002E-3</v>
      </c>
      <c r="U90" s="12">
        <v>9.5448381999999905E-3</v>
      </c>
      <c r="V90" s="12">
        <v>1.00799315E-2</v>
      </c>
      <c r="W90" s="12">
        <v>1.1205641300000001E-2</v>
      </c>
      <c r="X90" s="12">
        <v>1.2194068499999999E-2</v>
      </c>
      <c r="Y90" s="12">
        <v>1.3234119000000001E-2</v>
      </c>
      <c r="Z90" s="12">
        <v>1.43933755E-2</v>
      </c>
      <c r="AA90" s="12">
        <v>1.562282999999999E-2</v>
      </c>
      <c r="AB90" s="12">
        <v>1.707772229999999E-2</v>
      </c>
      <c r="AC90" s="34"/>
      <c r="AD90" s="34"/>
    </row>
    <row r="91" spans="1:30" s="10" customFormat="1">
      <c r="A91" s="11" t="s">
        <v>29</v>
      </c>
      <c r="B91" s="11" t="s">
        <v>15</v>
      </c>
      <c r="C91" s="12">
        <v>0</v>
      </c>
      <c r="D91" s="12">
        <v>0</v>
      </c>
      <c r="E91" s="12">
        <v>0</v>
      </c>
      <c r="F91" s="12">
        <v>0</v>
      </c>
      <c r="G91" s="12">
        <v>1.56577362E-3</v>
      </c>
      <c r="H91" s="12">
        <v>1.8287339299999992E-3</v>
      </c>
      <c r="I91" s="12">
        <v>2.2962103900000001E-3</v>
      </c>
      <c r="J91" s="12">
        <v>2.5250173299999992E-3</v>
      </c>
      <c r="K91" s="12">
        <v>2.702819679999999E-3</v>
      </c>
      <c r="L91" s="12">
        <v>2.8298316100000003E-3</v>
      </c>
      <c r="M91" s="12">
        <v>2.9151367999999999E-3</v>
      </c>
      <c r="N91" s="12">
        <v>3.3898568699999979E-3</v>
      </c>
      <c r="O91" s="12">
        <v>3.5806573500000004E-3</v>
      </c>
      <c r="P91" s="12">
        <v>3.7877261599999976E-3</v>
      </c>
      <c r="Q91" s="12">
        <v>4.0440397699999997E-3</v>
      </c>
      <c r="R91" s="12">
        <v>4.3675816499999997E-3</v>
      </c>
      <c r="S91" s="12">
        <v>4.66543509999999E-3</v>
      </c>
      <c r="T91" s="12">
        <v>4.9891785000000001E-3</v>
      </c>
      <c r="U91" s="12">
        <v>5.3318436000000004E-3</v>
      </c>
      <c r="V91" s="12">
        <v>5.7667661E-3</v>
      </c>
      <c r="W91" s="12">
        <v>6.1893946000000002E-3</v>
      </c>
      <c r="X91" s="12">
        <v>6.6293224999999997E-3</v>
      </c>
      <c r="Y91" s="12">
        <v>7.0347523999999603E-3</v>
      </c>
      <c r="Z91" s="12">
        <v>7.5372848000000003E-3</v>
      </c>
      <c r="AA91" s="12">
        <v>8.0685697999999997E-3</v>
      </c>
      <c r="AB91" s="12">
        <v>8.76251669999999E-3</v>
      </c>
      <c r="AC91" s="34"/>
      <c r="AD91" s="34"/>
    </row>
    <row r="92" spans="1:30" s="10" customFormat="1">
      <c r="A92" s="11" t="s">
        <v>29</v>
      </c>
      <c r="B92" s="28" t="s">
        <v>201</v>
      </c>
      <c r="C92" s="12">
        <v>6.1999414000000003E-2</v>
      </c>
      <c r="D92" s="12">
        <v>0.17989166000000001</v>
      </c>
      <c r="E92" s="12">
        <v>0.78497600000000001</v>
      </c>
      <c r="F92" s="12">
        <v>0.85909575000000005</v>
      </c>
      <c r="G92" s="12">
        <v>0.87419844000000002</v>
      </c>
      <c r="H92" s="12">
        <v>1.5411828999999999</v>
      </c>
      <c r="I92" s="12">
        <v>1.9518033399999901</v>
      </c>
      <c r="J92" s="12">
        <v>2.4848931599999999</v>
      </c>
      <c r="K92" s="12">
        <v>2.8464456999999999</v>
      </c>
      <c r="L92" s="12">
        <v>3.4391859299999998</v>
      </c>
      <c r="M92" s="12">
        <v>4.7591883999999904</v>
      </c>
      <c r="N92" s="12">
        <v>6.0433883000000002</v>
      </c>
      <c r="O92" s="12">
        <v>8.4202918999999987</v>
      </c>
      <c r="P92" s="12">
        <v>8.6085732000000004</v>
      </c>
      <c r="Q92" s="12">
        <v>10.45987699999999</v>
      </c>
      <c r="R92" s="12">
        <v>13.290833299999999</v>
      </c>
      <c r="S92" s="12">
        <v>17.157995</v>
      </c>
      <c r="T92" s="12">
        <v>19.884361999999989</v>
      </c>
      <c r="U92" s="12">
        <v>23.327901000000001</v>
      </c>
      <c r="V92" s="12">
        <v>28.712209799999989</v>
      </c>
      <c r="W92" s="12">
        <v>32.818024000000001</v>
      </c>
      <c r="X92" s="12">
        <v>40.481622399999999</v>
      </c>
      <c r="Y92" s="12">
        <v>36.9080704</v>
      </c>
      <c r="Z92" s="12">
        <v>46.440180500000004</v>
      </c>
      <c r="AA92" s="12">
        <v>51.345967999999999</v>
      </c>
      <c r="AB92" s="12">
        <v>60.384439999999998</v>
      </c>
      <c r="AC92" s="34"/>
      <c r="AD92" s="34"/>
    </row>
    <row r="93" spans="1:30" s="10" customFormat="1">
      <c r="A93" s="50" t="s">
        <v>88</v>
      </c>
      <c r="B93" s="50"/>
      <c r="C93" s="26">
        <v>9347.290772214521</v>
      </c>
      <c r="D93" s="26">
        <v>11403.190068843081</v>
      </c>
      <c r="E93" s="26">
        <v>9768.2805301285134</v>
      </c>
      <c r="F93" s="26">
        <v>10691.223183190348</v>
      </c>
      <c r="G93" s="26">
        <v>11168.176933895436</v>
      </c>
      <c r="H93" s="26">
        <v>11389.637927472228</v>
      </c>
      <c r="I93" s="26">
        <v>11918.344969281416</v>
      </c>
      <c r="J93" s="26">
        <v>11432.293959264774</v>
      </c>
      <c r="K93" s="26">
        <v>12239.847733873314</v>
      </c>
      <c r="L93" s="26">
        <v>12322.718731262221</v>
      </c>
      <c r="M93" s="26">
        <v>12424.131790042993</v>
      </c>
      <c r="N93" s="26">
        <v>12233.266551584966</v>
      </c>
      <c r="O93" s="26">
        <v>12096.990571003473</v>
      </c>
      <c r="P93" s="26">
        <v>12379.119314758769</v>
      </c>
      <c r="Q93" s="26">
        <v>12419.84610048013</v>
      </c>
      <c r="R93" s="26">
        <v>12108.91404747064</v>
      </c>
      <c r="S93" s="26">
        <v>11721.958472159748</v>
      </c>
      <c r="T93" s="26">
        <v>12013.397675376058</v>
      </c>
      <c r="U93" s="26">
        <v>12032.592630337196</v>
      </c>
      <c r="V93" s="26">
        <v>12034.194426536207</v>
      </c>
      <c r="W93" s="26">
        <v>11650.91633835866</v>
      </c>
      <c r="X93" s="26">
        <v>11784.737770151733</v>
      </c>
      <c r="Y93" s="26">
        <v>12242.36577700855</v>
      </c>
      <c r="Z93" s="26">
        <v>12220.042245666677</v>
      </c>
      <c r="AA93" s="26">
        <v>12212.761651737001</v>
      </c>
      <c r="AB93" s="26">
        <v>11760.673818460411</v>
      </c>
      <c r="AC93" s="6"/>
      <c r="AD93" s="6"/>
    </row>
    <row r="94" spans="1:30"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923.70711899999992</v>
      </c>
      <c r="D98" s="12">
        <v>1755.7177250289478</v>
      </c>
      <c r="E98" s="12">
        <v>2498.7014637590587</v>
      </c>
      <c r="F98" s="12">
        <v>3264.9970201440697</v>
      </c>
      <c r="G98" s="12">
        <v>2926.5984414005889</v>
      </c>
      <c r="H98" s="12">
        <v>3022.0556227998295</v>
      </c>
      <c r="I98" s="12">
        <v>3332.2749448050404</v>
      </c>
      <c r="J98" s="12">
        <v>3356.6740917974298</v>
      </c>
      <c r="K98" s="12">
        <v>3547.12717077976</v>
      </c>
      <c r="L98" s="12">
        <v>3619.2108097632768</v>
      </c>
      <c r="M98" s="12">
        <v>4540.0581832263497</v>
      </c>
      <c r="N98" s="12">
        <v>4828.6744701462285</v>
      </c>
      <c r="O98" s="12">
        <v>4774.4556073521971</v>
      </c>
      <c r="P98" s="12">
        <v>4183.8602809691502</v>
      </c>
      <c r="Q98" s="12">
        <v>4347.7159514882987</v>
      </c>
      <c r="R98" s="12">
        <v>4334.1743915583002</v>
      </c>
      <c r="S98" s="12">
        <v>4162.9990067120007</v>
      </c>
      <c r="T98" s="12">
        <v>5398.2556615113008</v>
      </c>
      <c r="U98" s="12">
        <v>5546.6019247601998</v>
      </c>
      <c r="V98" s="12">
        <v>5500.5932946481898</v>
      </c>
      <c r="W98" s="12">
        <v>9289.6528234406906</v>
      </c>
      <c r="X98" s="12">
        <v>8878.8007530022005</v>
      </c>
      <c r="Y98" s="12">
        <v>8060.6009081729007</v>
      </c>
      <c r="Z98" s="12">
        <v>7945.4173257833982</v>
      </c>
      <c r="AA98" s="12">
        <v>7982.9492440640997</v>
      </c>
      <c r="AB98" s="12">
        <v>7555.2782757844016</v>
      </c>
      <c r="AC98" s="34"/>
      <c r="AD98" s="34"/>
    </row>
    <row r="99" spans="1:30" collapsed="1">
      <c r="A99" s="11" t="s">
        <v>19</v>
      </c>
      <c r="B99" s="11" t="s">
        <v>14</v>
      </c>
      <c r="C99" s="12">
        <v>3336.6201500000002</v>
      </c>
      <c r="D99" s="12">
        <v>3283.5822600000001</v>
      </c>
      <c r="E99" s="12">
        <v>3825.0048900000002</v>
      </c>
      <c r="F99" s="12">
        <v>3767.9867400000003</v>
      </c>
      <c r="G99" s="12">
        <v>8807.3094235077097</v>
      </c>
      <c r="H99" s="12">
        <v>10688.693266962142</v>
      </c>
      <c r="I99" s="12">
        <v>20336.916676174147</v>
      </c>
      <c r="J99" s="12">
        <v>20135.86732742306</v>
      </c>
      <c r="K99" s="12">
        <v>20598.557227614434</v>
      </c>
      <c r="L99" s="12">
        <v>21407.676336088978</v>
      </c>
      <c r="M99" s="12">
        <v>21195.525314877323</v>
      </c>
      <c r="N99" s="12">
        <v>22287.572840202301</v>
      </c>
      <c r="O99" s="12">
        <v>22048.942282127715</v>
      </c>
      <c r="P99" s="12">
        <v>20049.1242010653</v>
      </c>
      <c r="Q99" s="12">
        <v>19813.292448279841</v>
      </c>
      <c r="R99" s="12">
        <v>20778.048304886488</v>
      </c>
      <c r="S99" s="12">
        <v>20567.717101203063</v>
      </c>
      <c r="T99" s="12">
        <v>20686.882770609798</v>
      </c>
      <c r="U99" s="12">
        <v>22185.439771859928</v>
      </c>
      <c r="V99" s="12">
        <v>22997.309830594189</v>
      </c>
      <c r="W99" s="12">
        <v>24051.988729912999</v>
      </c>
      <c r="X99" s="12">
        <v>24499.321298695297</v>
      </c>
      <c r="Y99" s="12">
        <v>21913.306395689997</v>
      </c>
      <c r="Z99" s="12">
        <v>21710.721442043901</v>
      </c>
      <c r="AA99" s="12">
        <v>23398.247594478195</v>
      </c>
      <c r="AB99" s="12">
        <v>22589.622245594001</v>
      </c>
    </row>
    <row r="100" spans="1:30">
      <c r="A100" s="11" t="s">
        <v>19</v>
      </c>
      <c r="B100" s="11" t="s">
        <v>202</v>
      </c>
      <c r="C100" s="12">
        <v>104.76886903500001</v>
      </c>
      <c r="D100" s="12">
        <v>105.78229826</v>
      </c>
      <c r="E100" s="12">
        <v>132.70819695999998</v>
      </c>
      <c r="F100" s="12">
        <v>158.2841598</v>
      </c>
      <c r="G100" s="12">
        <v>167.01796350000001</v>
      </c>
      <c r="H100" s="12">
        <v>198.57084510000001</v>
      </c>
      <c r="I100" s="12">
        <v>265.35122896999997</v>
      </c>
      <c r="J100" s="12">
        <v>336.15948289999994</v>
      </c>
      <c r="K100" s="12">
        <v>443.42365799999993</v>
      </c>
      <c r="L100" s="12">
        <v>556.3416097999999</v>
      </c>
      <c r="M100" s="12">
        <v>680.66064159999894</v>
      </c>
      <c r="N100" s="12">
        <v>880.03133289999994</v>
      </c>
      <c r="O100" s="12">
        <v>1077.5986738999989</v>
      </c>
      <c r="P100" s="12">
        <v>1215.6912622</v>
      </c>
      <c r="Q100" s="12">
        <v>1507.561289999999</v>
      </c>
      <c r="R100" s="12">
        <v>1769.339637</v>
      </c>
      <c r="S100" s="12">
        <v>2034.5695944999993</v>
      </c>
      <c r="T100" s="12">
        <v>2323.3366065999999</v>
      </c>
      <c r="U100" s="12">
        <v>2728.3676492999998</v>
      </c>
      <c r="V100" s="12">
        <v>3066.2075129999998</v>
      </c>
      <c r="W100" s="12">
        <v>3561.1766199999997</v>
      </c>
      <c r="X100" s="12">
        <v>4053.0272659999987</v>
      </c>
      <c r="Y100" s="12">
        <v>4273.9869606999991</v>
      </c>
      <c r="Z100" s="12">
        <v>4900.1665719999992</v>
      </c>
      <c r="AA100" s="12">
        <v>5418.4493909999992</v>
      </c>
      <c r="AB100" s="12">
        <v>5868.499656</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208.71553399999999</v>
      </c>
      <c r="D103" s="12">
        <v>824.49773087192898</v>
      </c>
      <c r="E103" s="12">
        <v>1208.6751635615001</v>
      </c>
      <c r="F103" s="12">
        <v>1294.2588959069999</v>
      </c>
      <c r="G103" s="12">
        <v>1183.3681895864001</v>
      </c>
      <c r="H103" s="12">
        <v>1233.87687413194</v>
      </c>
      <c r="I103" s="12">
        <v>1297.567993162</v>
      </c>
      <c r="J103" s="12">
        <v>1271.5521999328</v>
      </c>
      <c r="K103" s="12">
        <v>1296.5209492587001</v>
      </c>
      <c r="L103" s="12">
        <v>1263.3328035694981</v>
      </c>
      <c r="M103" s="12">
        <v>1189.177593331</v>
      </c>
      <c r="N103" s="12">
        <v>1269.3185291344989</v>
      </c>
      <c r="O103" s="12">
        <v>1235.1408466873991</v>
      </c>
      <c r="P103" s="12">
        <v>1141.7760282396</v>
      </c>
      <c r="Q103" s="12">
        <v>1182.3899988708999</v>
      </c>
      <c r="R103" s="12">
        <v>1203.7629756547999</v>
      </c>
      <c r="S103" s="12">
        <v>1191.9085241414</v>
      </c>
      <c r="T103" s="12">
        <v>1745.3385086304002</v>
      </c>
      <c r="U103" s="12">
        <v>1761.9301301066002</v>
      </c>
      <c r="V103" s="12">
        <v>1721.3637431372001</v>
      </c>
      <c r="W103" s="12">
        <v>4666.7757578307001</v>
      </c>
      <c r="X103" s="12">
        <v>4159.1380401007</v>
      </c>
      <c r="Y103" s="12">
        <v>3557.9405422480004</v>
      </c>
      <c r="Z103" s="12">
        <v>3715.8018403390001</v>
      </c>
      <c r="AA103" s="12">
        <v>3750.7190687453003</v>
      </c>
      <c r="AB103" s="12">
        <v>3619.6611075644996</v>
      </c>
    </row>
    <row r="104" spans="1:30">
      <c r="A104" s="11" t="s">
        <v>25</v>
      </c>
      <c r="B104" s="11" t="s">
        <v>14</v>
      </c>
      <c r="C104" s="12">
        <v>2135.1477500000001</v>
      </c>
      <c r="D104" s="12">
        <v>1746.14966</v>
      </c>
      <c r="E104" s="12">
        <v>2244.9316899999999</v>
      </c>
      <c r="F104" s="12">
        <v>2200.2112900000002</v>
      </c>
      <c r="G104" s="12">
        <v>5598.7971640971</v>
      </c>
      <c r="H104" s="12">
        <v>7104.0314984590395</v>
      </c>
      <c r="I104" s="12">
        <v>11497.174158956072</v>
      </c>
      <c r="J104" s="12">
        <v>11620.359127743759</v>
      </c>
      <c r="K104" s="12">
        <v>11735.817864184039</v>
      </c>
      <c r="L104" s="12">
        <v>11851.718295565799</v>
      </c>
      <c r="M104" s="12">
        <v>11737.093893482901</v>
      </c>
      <c r="N104" s="12">
        <v>12594.2457536647</v>
      </c>
      <c r="O104" s="12">
        <v>12258.79339447613</v>
      </c>
      <c r="P104" s="12">
        <v>11395.6840175666</v>
      </c>
      <c r="Q104" s="12">
        <v>10701.58540026355</v>
      </c>
      <c r="R104" s="12">
        <v>11510.801902685849</v>
      </c>
      <c r="S104" s="12">
        <v>11439.251603270201</v>
      </c>
      <c r="T104" s="12">
        <v>11442.679295902</v>
      </c>
      <c r="U104" s="12">
        <v>12499.291045631129</v>
      </c>
      <c r="V104" s="12">
        <v>12963.0547128625</v>
      </c>
      <c r="W104" s="12">
        <v>13771.908633409799</v>
      </c>
      <c r="X104" s="12">
        <v>14143.030127427497</v>
      </c>
      <c r="Y104" s="12">
        <v>12806.1602558864</v>
      </c>
      <c r="Z104" s="12">
        <v>12201.501715442102</v>
      </c>
      <c r="AA104" s="12">
        <v>13566.379760462798</v>
      </c>
      <c r="AB104" s="12">
        <v>12369.5878830358</v>
      </c>
    </row>
    <row r="105" spans="1:30">
      <c r="A105" s="11" t="s">
        <v>25</v>
      </c>
      <c r="B105" s="44" t="s">
        <v>202</v>
      </c>
      <c r="C105" s="12">
        <v>15.9724655</v>
      </c>
      <c r="D105" s="12">
        <v>18.443476</v>
      </c>
      <c r="E105" s="12">
        <v>25.086466000000001</v>
      </c>
      <c r="F105" s="12">
        <v>32.196404000000001</v>
      </c>
      <c r="G105" s="12">
        <v>36.229810000000001</v>
      </c>
      <c r="H105" s="12">
        <v>43.603962000000003</v>
      </c>
      <c r="I105" s="12">
        <v>63.590358999999999</v>
      </c>
      <c r="J105" s="12">
        <v>89.506259</v>
      </c>
      <c r="K105" s="12">
        <v>125.286474</v>
      </c>
      <c r="L105" s="12">
        <v>162.95700999999991</v>
      </c>
      <c r="M105" s="12">
        <v>199.61158</v>
      </c>
      <c r="N105" s="12">
        <v>271.08100000000002</v>
      </c>
      <c r="O105" s="12">
        <v>338.11689000000001</v>
      </c>
      <c r="P105" s="12">
        <v>397.14789500000001</v>
      </c>
      <c r="Q105" s="12">
        <v>503.95632999999896</v>
      </c>
      <c r="R105" s="12">
        <v>610.79804999999999</v>
      </c>
      <c r="S105" s="12">
        <v>709.51717999999903</v>
      </c>
      <c r="T105" s="12">
        <v>817.62900999999999</v>
      </c>
      <c r="U105" s="12">
        <v>956.53927999999996</v>
      </c>
      <c r="V105" s="12">
        <v>1062.8032499999999</v>
      </c>
      <c r="W105" s="12">
        <v>1253.2922599999999</v>
      </c>
      <c r="X105" s="12">
        <v>1431.02955</v>
      </c>
      <c r="Y105" s="12">
        <v>1536.8884799999998</v>
      </c>
      <c r="Z105" s="12">
        <v>1773.5926100000001</v>
      </c>
      <c r="AA105" s="12">
        <v>1975.5645199999999</v>
      </c>
      <c r="AB105" s="12">
        <v>2118.1892499999999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211.45603</v>
      </c>
      <c r="D108" s="12">
        <v>189.17739260163998</v>
      </c>
      <c r="E108" s="12">
        <v>212.65156545329995</v>
      </c>
      <c r="F108" s="12">
        <v>221.10915268740001</v>
      </c>
      <c r="G108" s="12">
        <v>213.60606638220003</v>
      </c>
      <c r="H108" s="12">
        <v>221.81925606520002</v>
      </c>
      <c r="I108" s="12">
        <v>220.15157767784004</v>
      </c>
      <c r="J108" s="12">
        <v>216.52895919046998</v>
      </c>
      <c r="K108" s="12">
        <v>220.93663057244004</v>
      </c>
      <c r="L108" s="12">
        <v>212.3212472772</v>
      </c>
      <c r="M108" s="12">
        <v>210.39633726109892</v>
      </c>
      <c r="N108" s="12">
        <v>211.5174979677</v>
      </c>
      <c r="O108" s="12">
        <v>199.84343417730003</v>
      </c>
      <c r="P108" s="12">
        <v>195.9885120374</v>
      </c>
      <c r="Q108" s="12">
        <v>202.37036453920001</v>
      </c>
      <c r="R108" s="12">
        <v>198.88147121940003</v>
      </c>
      <c r="S108" s="12">
        <v>196.71560186550002</v>
      </c>
      <c r="T108" s="12">
        <v>492.30669919720003</v>
      </c>
      <c r="U108" s="12">
        <v>490.95530516339898</v>
      </c>
      <c r="V108" s="12">
        <v>482.65788213359997</v>
      </c>
      <c r="W108" s="12">
        <v>768.28198577699891</v>
      </c>
      <c r="X108" s="12">
        <v>763.83334207990004</v>
      </c>
      <c r="Y108" s="12">
        <v>966.83935040149993</v>
      </c>
      <c r="Z108" s="12">
        <v>985.58019895949997</v>
      </c>
      <c r="AA108" s="12">
        <v>979.30223022199993</v>
      </c>
      <c r="AB108" s="12">
        <v>986.46058782700004</v>
      </c>
    </row>
    <row r="109" spans="1:30">
      <c r="A109" s="11" t="s">
        <v>26</v>
      </c>
      <c r="B109" s="11" t="s">
        <v>14</v>
      </c>
      <c r="C109" s="12">
        <v>1201.4724000000001</v>
      </c>
      <c r="D109" s="12">
        <v>1537.4326000000001</v>
      </c>
      <c r="E109" s="12">
        <v>1580.0732</v>
      </c>
      <c r="F109" s="12">
        <v>1567.7754500000001</v>
      </c>
      <c r="G109" s="12">
        <v>1296.5525656672603</v>
      </c>
      <c r="H109" s="12">
        <v>1526.9407294298001</v>
      </c>
      <c r="I109" s="12">
        <v>6649.9360260369904</v>
      </c>
      <c r="J109" s="12">
        <v>6390.9105584262106</v>
      </c>
      <c r="K109" s="12">
        <v>6816.8109306600008</v>
      </c>
      <c r="L109" s="12">
        <v>7668.7262916999389</v>
      </c>
      <c r="M109" s="12">
        <v>7538.3383735405614</v>
      </c>
      <c r="N109" s="12">
        <v>7680.4655119718991</v>
      </c>
      <c r="O109" s="12">
        <v>7705.0975356465897</v>
      </c>
      <c r="P109" s="12">
        <v>6748.2605789199979</v>
      </c>
      <c r="Q109" s="12">
        <v>7162.6330935148408</v>
      </c>
      <c r="R109" s="12">
        <v>7230.0164852611815</v>
      </c>
      <c r="S109" s="12">
        <v>7226.4395806275497</v>
      </c>
      <c r="T109" s="12">
        <v>7301.8414176491997</v>
      </c>
      <c r="U109" s="12">
        <v>7645.3167628964011</v>
      </c>
      <c r="V109" s="12">
        <v>7947.8104523823895</v>
      </c>
      <c r="W109" s="12">
        <v>8061.8120437621001</v>
      </c>
      <c r="X109" s="12">
        <v>8108.7317974145008</v>
      </c>
      <c r="Y109" s="12">
        <v>7122.5711968791993</v>
      </c>
      <c r="Z109" s="12">
        <v>7407.1638734056987</v>
      </c>
      <c r="AA109" s="12">
        <v>7672.5679161181988</v>
      </c>
      <c r="AB109" s="12">
        <v>8183.7567522271993</v>
      </c>
    </row>
    <row r="110" spans="1:30">
      <c r="A110" s="11" t="s">
        <v>26</v>
      </c>
      <c r="B110" s="44" t="s">
        <v>202</v>
      </c>
      <c r="C110" s="12">
        <v>7.3040466000000004</v>
      </c>
      <c r="D110" s="12">
        <v>8.518796</v>
      </c>
      <c r="E110" s="12">
        <v>12.3183975</v>
      </c>
      <c r="F110" s="12">
        <v>16.107866000000001</v>
      </c>
      <c r="G110" s="12">
        <v>19.367339999999999</v>
      </c>
      <c r="H110" s="12">
        <v>24.989063000000002</v>
      </c>
      <c r="I110" s="12">
        <v>37.52955</v>
      </c>
      <c r="J110" s="12">
        <v>54.268297000000004</v>
      </c>
      <c r="K110" s="12">
        <v>78.738307999999904</v>
      </c>
      <c r="L110" s="12">
        <v>104.53633099999999</v>
      </c>
      <c r="M110" s="12">
        <v>137.92843299999998</v>
      </c>
      <c r="N110" s="12">
        <v>180.50004999999999</v>
      </c>
      <c r="O110" s="12">
        <v>219.133153999999</v>
      </c>
      <c r="P110" s="12">
        <v>264.55756300000002</v>
      </c>
      <c r="Q110" s="12">
        <v>333.07974999999999</v>
      </c>
      <c r="R110" s="12">
        <v>393.40260999999998</v>
      </c>
      <c r="S110" s="12">
        <v>465.97856999999999</v>
      </c>
      <c r="T110" s="12">
        <v>543.65237000000002</v>
      </c>
      <c r="U110" s="12">
        <v>632.15147000000002</v>
      </c>
      <c r="V110" s="12">
        <v>717.01233999999999</v>
      </c>
      <c r="W110" s="12">
        <v>832.50759000000005</v>
      </c>
      <c r="X110" s="12">
        <v>942.96799999999996</v>
      </c>
      <c r="Y110" s="12">
        <v>1012.069999999999</v>
      </c>
      <c r="Z110" s="12">
        <v>1165.734989999999</v>
      </c>
      <c r="AA110" s="12">
        <v>1278.616039999999</v>
      </c>
      <c r="AB110" s="12">
        <v>1440.61295</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224.40369999999999</v>
      </c>
      <c r="D113" s="12">
        <v>506.3570277862089</v>
      </c>
      <c r="E113" s="12">
        <v>821.64810937449977</v>
      </c>
      <c r="F113" s="12">
        <v>1494.1700616365999</v>
      </c>
      <c r="G113" s="12">
        <v>1298.2091777445989</v>
      </c>
      <c r="H113" s="12">
        <v>1330.6848673120999</v>
      </c>
      <c r="I113" s="12">
        <v>1571.3123607013001</v>
      </c>
      <c r="J113" s="12">
        <v>1640.9741443579001</v>
      </c>
      <c r="K113" s="12">
        <v>1788.1536610374999</v>
      </c>
      <c r="L113" s="12">
        <v>1901.9595467652</v>
      </c>
      <c r="M113" s="12">
        <v>2924.8919917600001</v>
      </c>
      <c r="N113" s="12">
        <v>3131.4504613120002</v>
      </c>
      <c r="O113" s="12">
        <v>3118.7831452065989</v>
      </c>
      <c r="P113" s="12">
        <v>2640.8599797913002</v>
      </c>
      <c r="Q113" s="12">
        <v>2756.0790309429999</v>
      </c>
      <c r="R113" s="12">
        <v>2726.9101741198001</v>
      </c>
      <c r="S113" s="12">
        <v>2573.9861880555</v>
      </c>
      <c r="T113" s="12">
        <v>2465.9616901990003</v>
      </c>
      <c r="U113" s="12">
        <v>2585.258801294</v>
      </c>
      <c r="V113" s="12">
        <v>2657.3950809649896</v>
      </c>
      <c r="W113" s="12">
        <v>2728.81108579799</v>
      </c>
      <c r="X113" s="12">
        <v>2786.4182416759991</v>
      </c>
      <c r="Y113" s="12">
        <v>2460.175085764</v>
      </c>
      <c r="Z113" s="12">
        <v>2126.8928854239985</v>
      </c>
      <c r="AA113" s="12">
        <v>2151.6969614119998</v>
      </c>
      <c r="AB113" s="12">
        <v>1949.3355377720004</v>
      </c>
    </row>
    <row r="114" spans="1:28">
      <c r="A114" s="11" t="s">
        <v>27</v>
      </c>
      <c r="B114" s="11" t="s">
        <v>14</v>
      </c>
      <c r="C114" s="12">
        <v>0</v>
      </c>
      <c r="D114" s="12">
        <v>0</v>
      </c>
      <c r="E114" s="12">
        <v>0</v>
      </c>
      <c r="F114" s="12">
        <v>0</v>
      </c>
      <c r="G114" s="12">
        <v>1911.9565763189</v>
      </c>
      <c r="H114" s="12">
        <v>2057.71732664396</v>
      </c>
      <c r="I114" s="12">
        <v>2189.8019415175499</v>
      </c>
      <c r="J114" s="12">
        <v>2124.5927375625997</v>
      </c>
      <c r="K114" s="12">
        <v>2045.9232939175401</v>
      </c>
      <c r="L114" s="12">
        <v>1887.2265067748999</v>
      </c>
      <c r="M114" s="12">
        <v>1920.08769283476</v>
      </c>
      <c r="N114" s="12">
        <v>2012.8550987128001</v>
      </c>
      <c r="O114" s="12">
        <v>2085.0446190590997</v>
      </c>
      <c r="P114" s="12">
        <v>1905.1726870474999</v>
      </c>
      <c r="Q114" s="12">
        <v>1949.0666688365502</v>
      </c>
      <c r="R114" s="12">
        <v>2037.2221407453999</v>
      </c>
      <c r="S114" s="12">
        <v>1902.01767240444</v>
      </c>
      <c r="T114" s="12">
        <v>1942.3520326190003</v>
      </c>
      <c r="U114" s="12">
        <v>2040.8215285909</v>
      </c>
      <c r="V114" s="12">
        <v>2086.4334283771</v>
      </c>
      <c r="W114" s="12">
        <v>2218.2552146353</v>
      </c>
      <c r="X114" s="12">
        <v>2247.5459683114004</v>
      </c>
      <c r="Y114" s="12">
        <v>1984.5613102892</v>
      </c>
      <c r="Z114" s="12">
        <v>2102.0414017368003</v>
      </c>
      <c r="AA114" s="12">
        <v>2159.2846856896999</v>
      </c>
      <c r="AB114" s="12">
        <v>2036.2613518588</v>
      </c>
    </row>
    <row r="115" spans="1:28">
      <c r="A115" s="11" t="s">
        <v>27</v>
      </c>
      <c r="B115" s="44" t="s">
        <v>202</v>
      </c>
      <c r="C115" s="12">
        <v>14.855397999999999</v>
      </c>
      <c r="D115" s="12">
        <v>17.609992999999999</v>
      </c>
      <c r="E115" s="12">
        <v>24.303536999999999</v>
      </c>
      <c r="F115" s="12">
        <v>31.305809</v>
      </c>
      <c r="G115" s="12">
        <v>33.560023999999999</v>
      </c>
      <c r="H115" s="12">
        <v>41.457881999999998</v>
      </c>
      <c r="I115" s="12">
        <v>61.205412999999993</v>
      </c>
      <c r="J115" s="12">
        <v>82.793355999999903</v>
      </c>
      <c r="K115" s="12">
        <v>110.66225</v>
      </c>
      <c r="L115" s="12">
        <v>143.33318500000001</v>
      </c>
      <c r="M115" s="12">
        <v>182.61788999999902</v>
      </c>
      <c r="N115" s="12">
        <v>245.73569400000002</v>
      </c>
      <c r="O115" s="12">
        <v>310.49284399999999</v>
      </c>
      <c r="P115" s="12">
        <v>334.15300000000002</v>
      </c>
      <c r="Q115" s="12">
        <v>422.51289999999995</v>
      </c>
      <c r="R115" s="12">
        <v>489.35496000000001</v>
      </c>
      <c r="S115" s="12">
        <v>559.67808000000002</v>
      </c>
      <c r="T115" s="12">
        <v>637.78799000000004</v>
      </c>
      <c r="U115" s="12">
        <v>774.96209999999996</v>
      </c>
      <c r="V115" s="12">
        <v>887.32416999999998</v>
      </c>
      <c r="W115" s="12">
        <v>1028.68941</v>
      </c>
      <c r="X115" s="12">
        <v>1174.6551399999989</v>
      </c>
      <c r="Y115" s="12">
        <v>1201.0506599999999</v>
      </c>
      <c r="Z115" s="12">
        <v>1380.78135</v>
      </c>
      <c r="AA115" s="12">
        <v>1537.6220000000001</v>
      </c>
      <c r="AB115" s="12">
        <v>1649.3208999999999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279.13185499999997</v>
      </c>
      <c r="D118" s="12">
        <v>235.68369588914001</v>
      </c>
      <c r="E118" s="12">
        <v>255.72396402699886</v>
      </c>
      <c r="F118" s="12">
        <v>255.45605756290001</v>
      </c>
      <c r="G118" s="12">
        <v>231.41209338874998</v>
      </c>
      <c r="H118" s="12">
        <v>235.67147991559978</v>
      </c>
      <c r="I118" s="12">
        <v>243.23969729394997</v>
      </c>
      <c r="J118" s="12">
        <v>227.61511553719998</v>
      </c>
      <c r="K118" s="12">
        <v>241.51196482756987</v>
      </c>
      <c r="L118" s="12">
        <v>241.59285542274901</v>
      </c>
      <c r="M118" s="12">
        <v>215.58745180839998</v>
      </c>
      <c r="N118" s="12">
        <v>216.38266773270001</v>
      </c>
      <c r="O118" s="12">
        <v>220.6823191748999</v>
      </c>
      <c r="P118" s="12">
        <v>205.22873389669999</v>
      </c>
      <c r="Q118" s="12">
        <v>206.868725647399</v>
      </c>
      <c r="R118" s="12">
        <v>204.61123981539998</v>
      </c>
      <c r="S118" s="12">
        <v>200.37921800069998</v>
      </c>
      <c r="T118" s="12">
        <v>694.63838279399999</v>
      </c>
      <c r="U118" s="12">
        <v>708.44634353399999</v>
      </c>
      <c r="V118" s="12">
        <v>639.16460810839999</v>
      </c>
      <c r="W118" s="12">
        <v>1125.7706759377002</v>
      </c>
      <c r="X118" s="12">
        <v>1169.396635543</v>
      </c>
      <c r="Y118" s="12">
        <v>1075.6302005800001</v>
      </c>
      <c r="Z118" s="12">
        <v>1117.1252934632998</v>
      </c>
      <c r="AA118" s="12">
        <v>1101.2124164233999</v>
      </c>
      <c r="AB118" s="12">
        <v>999.80074773130002</v>
      </c>
    </row>
    <row r="119" spans="1:28">
      <c r="A119" s="11" t="s">
        <v>28</v>
      </c>
      <c r="B119" s="11" t="s">
        <v>14</v>
      </c>
      <c r="C119" s="12">
        <v>0</v>
      </c>
      <c r="D119" s="12">
        <v>0</v>
      </c>
      <c r="E119" s="12">
        <v>0</v>
      </c>
      <c r="F119" s="12">
        <v>0</v>
      </c>
      <c r="G119" s="12">
        <v>1.050097309999999E-3</v>
      </c>
      <c r="H119" s="12">
        <v>1.30407582E-3</v>
      </c>
      <c r="I119" s="12">
        <v>1.5280391700000001E-3</v>
      </c>
      <c r="J119" s="12">
        <v>1.5783678499999999E-3</v>
      </c>
      <c r="K119" s="12">
        <v>1.5818651E-3</v>
      </c>
      <c r="L119" s="12">
        <v>1.518631159999999E-3</v>
      </c>
      <c r="M119" s="12">
        <v>1.5175295000000001E-3</v>
      </c>
      <c r="N119" s="12">
        <v>2.0155464000000001E-3</v>
      </c>
      <c r="O119" s="12">
        <v>2.0187870000000002E-3</v>
      </c>
      <c r="P119" s="12">
        <v>1.9339170999999999E-3</v>
      </c>
      <c r="Q119" s="12">
        <v>1.9630472E-3</v>
      </c>
      <c r="R119" s="12">
        <v>2.0307339599999999E-3</v>
      </c>
      <c r="S119" s="12">
        <v>2.0985444699999998E-3</v>
      </c>
      <c r="T119" s="12">
        <v>3.4613358999999902E-3</v>
      </c>
      <c r="U119" s="12">
        <v>3.4161495999999996E-3</v>
      </c>
      <c r="V119" s="12">
        <v>3.6485570999999902E-3</v>
      </c>
      <c r="W119" s="12">
        <v>4.6944561000000001E-3</v>
      </c>
      <c r="X119" s="12">
        <v>4.6767323E-3</v>
      </c>
      <c r="Y119" s="12">
        <v>4.3793602999999993E-3</v>
      </c>
      <c r="Z119" s="12">
        <v>4.5278326999999997E-3</v>
      </c>
      <c r="AA119" s="12">
        <v>4.6227326000000003E-3</v>
      </c>
      <c r="AB119" s="12">
        <v>4.7404013999999897E-3</v>
      </c>
    </row>
    <row r="120" spans="1:28">
      <c r="A120" s="11" t="s">
        <v>28</v>
      </c>
      <c r="B120" s="44" t="s">
        <v>202</v>
      </c>
      <c r="C120" s="12">
        <v>66.565380000000005</v>
      </c>
      <c r="D120" s="12">
        <v>60.998176999999998</v>
      </c>
      <c r="E120" s="12">
        <v>70.076669999999993</v>
      </c>
      <c r="F120" s="12">
        <v>77.659829999999999</v>
      </c>
      <c r="G120" s="12">
        <v>76.835139999999996</v>
      </c>
      <c r="H120" s="12">
        <v>86.702799999999996</v>
      </c>
      <c r="I120" s="12">
        <v>100.73475449999999</v>
      </c>
      <c r="J120" s="12">
        <v>106.66591460000001</v>
      </c>
      <c r="K120" s="12">
        <v>125.378934</v>
      </c>
      <c r="L120" s="12">
        <v>141.47940399999999</v>
      </c>
      <c r="M120" s="12">
        <v>154.8868469999999</v>
      </c>
      <c r="N120" s="12">
        <v>175.62162999999998</v>
      </c>
      <c r="O120" s="12">
        <v>199.92549</v>
      </c>
      <c r="P120" s="12">
        <v>209.7092199999999</v>
      </c>
      <c r="Q120" s="12">
        <v>235.71487999999999</v>
      </c>
      <c r="R120" s="12">
        <v>260.16001999999997</v>
      </c>
      <c r="S120" s="12">
        <v>279.16425500000003</v>
      </c>
      <c r="T120" s="12">
        <v>300.87360999999999</v>
      </c>
      <c r="U120" s="12">
        <v>337.24019999999996</v>
      </c>
      <c r="V120" s="12">
        <v>365.32533999999998</v>
      </c>
      <c r="W120" s="12">
        <v>408.11694</v>
      </c>
      <c r="X120" s="12">
        <v>456.64182000000005</v>
      </c>
      <c r="Y120" s="12">
        <v>480.62950999999998</v>
      </c>
      <c r="Z120" s="12">
        <v>525.37329</v>
      </c>
      <c r="AA120" s="12">
        <v>566.31943000000001</v>
      </c>
      <c r="AB120" s="12">
        <v>589.33989999999994</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1.8778800299999981E-3</v>
      </c>
      <c r="E123" s="12">
        <v>2.661342759999988E-3</v>
      </c>
      <c r="F123" s="12">
        <v>2.8523501700000002E-3</v>
      </c>
      <c r="G123" s="12">
        <v>2.9142986399999966E-3</v>
      </c>
      <c r="H123" s="12">
        <v>3.1453749899999889E-3</v>
      </c>
      <c r="I123" s="12">
        <v>3.3159699499999994E-3</v>
      </c>
      <c r="J123" s="12">
        <v>3.67277905999998E-3</v>
      </c>
      <c r="K123" s="12">
        <v>3.9650835499999999E-3</v>
      </c>
      <c r="L123" s="12">
        <v>4.3567286299999999E-3</v>
      </c>
      <c r="M123" s="12">
        <v>4.8090658499999901E-3</v>
      </c>
      <c r="N123" s="12">
        <v>5.3139993299999907E-3</v>
      </c>
      <c r="O123" s="12">
        <v>5.8621059999999798E-3</v>
      </c>
      <c r="P123" s="12">
        <v>7.0270041500000002E-3</v>
      </c>
      <c r="Q123" s="12">
        <v>7.8314877999999793E-3</v>
      </c>
      <c r="R123" s="12">
        <v>8.5307488999999802E-3</v>
      </c>
      <c r="S123" s="12">
        <v>9.4746489000000003E-3</v>
      </c>
      <c r="T123" s="12">
        <v>1.038069069999999E-2</v>
      </c>
      <c r="U123" s="12">
        <v>1.1344662199999999E-2</v>
      </c>
      <c r="V123" s="12">
        <v>1.1980303999999999E-2</v>
      </c>
      <c r="W123" s="12">
        <v>1.3318097300000003E-2</v>
      </c>
      <c r="X123" s="12">
        <v>1.4493602599999999E-2</v>
      </c>
      <c r="Y123" s="12">
        <v>1.572917939999998E-2</v>
      </c>
      <c r="Z123" s="12">
        <v>1.7107597599999979E-2</v>
      </c>
      <c r="AA123" s="12">
        <v>1.856726139999999E-2</v>
      </c>
      <c r="AB123" s="12">
        <v>2.0294889600000001E-2</v>
      </c>
    </row>
    <row r="124" spans="1:28">
      <c r="A124" s="11" t="s">
        <v>29</v>
      </c>
      <c r="B124" s="11" t="s">
        <v>14</v>
      </c>
      <c r="C124" s="12">
        <v>0</v>
      </c>
      <c r="D124" s="12">
        <v>0</v>
      </c>
      <c r="E124" s="12">
        <v>0</v>
      </c>
      <c r="F124" s="12">
        <v>0</v>
      </c>
      <c r="G124" s="12">
        <v>2.0673271400000002E-3</v>
      </c>
      <c r="H124" s="12">
        <v>2.408353519999999E-3</v>
      </c>
      <c r="I124" s="12">
        <v>3.0216243599999987E-3</v>
      </c>
      <c r="J124" s="12">
        <v>3.3253226399999969E-3</v>
      </c>
      <c r="K124" s="12">
        <v>3.5569877499999985E-3</v>
      </c>
      <c r="L124" s="12">
        <v>3.7234171799999998E-3</v>
      </c>
      <c r="M124" s="12">
        <v>3.8374895999999997E-3</v>
      </c>
      <c r="N124" s="12">
        <v>4.4603064999999996E-3</v>
      </c>
      <c r="O124" s="12">
        <v>4.7141588999999899E-3</v>
      </c>
      <c r="P124" s="12">
        <v>4.9836141000000004E-3</v>
      </c>
      <c r="Q124" s="12">
        <v>5.3226176999999902E-3</v>
      </c>
      <c r="R124" s="12">
        <v>5.7454600999999796E-3</v>
      </c>
      <c r="S124" s="12">
        <v>6.1463563999999997E-3</v>
      </c>
      <c r="T124" s="12">
        <v>6.5631037000000005E-3</v>
      </c>
      <c r="U124" s="12">
        <v>7.0185918999999992E-3</v>
      </c>
      <c r="V124" s="12">
        <v>7.5884151000000007E-3</v>
      </c>
      <c r="W124" s="12">
        <v>8.1436496999999792E-3</v>
      </c>
      <c r="X124" s="12">
        <v>8.7288095999999999E-3</v>
      </c>
      <c r="Y124" s="12">
        <v>9.2532749000000004E-3</v>
      </c>
      <c r="Z124" s="12">
        <v>9.9236265999999903E-3</v>
      </c>
      <c r="AA124" s="12">
        <v>1.0609474900000001E-2</v>
      </c>
      <c r="AB124" s="12">
        <v>1.1518070799999988E-2</v>
      </c>
    </row>
    <row r="125" spans="1:28">
      <c r="A125" s="11" t="s">
        <v>29</v>
      </c>
      <c r="B125" s="44" t="s">
        <v>202</v>
      </c>
      <c r="C125" s="12">
        <v>7.1578934999999996E-2</v>
      </c>
      <c r="D125" s="12">
        <v>0.21185625999999999</v>
      </c>
      <c r="E125" s="12">
        <v>0.92312645999999998</v>
      </c>
      <c r="F125" s="12">
        <v>1.0142507999999999</v>
      </c>
      <c r="G125" s="12">
        <v>1.0256495000000001</v>
      </c>
      <c r="H125" s="12">
        <v>1.8171381</v>
      </c>
      <c r="I125" s="12">
        <v>2.2911524700000001</v>
      </c>
      <c r="J125" s="12">
        <v>2.9256563</v>
      </c>
      <c r="K125" s="12">
        <v>3.3576920000000001</v>
      </c>
      <c r="L125" s="12">
        <v>4.0356798000000005</v>
      </c>
      <c r="M125" s="12">
        <v>5.6158916000000003</v>
      </c>
      <c r="N125" s="12">
        <v>7.0929588999999993</v>
      </c>
      <c r="O125" s="12">
        <v>9.9302959000000008</v>
      </c>
      <c r="P125" s="12">
        <v>10.1235842</v>
      </c>
      <c r="Q125" s="12">
        <v>12.297429999999999</v>
      </c>
      <c r="R125" s="12">
        <v>15.623996999999999</v>
      </c>
      <c r="S125" s="12">
        <v>20.231509500000001</v>
      </c>
      <c r="T125" s="12">
        <v>23.393626599999997</v>
      </c>
      <c r="U125" s="12">
        <v>27.474599300000001</v>
      </c>
      <c r="V125" s="12">
        <v>33.742412999999999</v>
      </c>
      <c r="W125" s="12">
        <v>38.570419999999999</v>
      </c>
      <c r="X125" s="12">
        <v>47.732755999999895</v>
      </c>
      <c r="Y125" s="12">
        <v>43.348310699999985</v>
      </c>
      <c r="Z125" s="12">
        <v>54.684331999999998</v>
      </c>
      <c r="AA125" s="12">
        <v>60.327401000000002</v>
      </c>
      <c r="AB125" s="12">
        <v>71.036655999999994</v>
      </c>
    </row>
  </sheetData>
  <sheetProtection algorithmName="SHA-512" hashValue="74r8lYgzCPYNP+K1JgA5rIwMMGQl1jjNthAEWkmv1NyN1QhvEleUVQOAxg92CTvCR5P4OQZCmMTv7q2itnH28g==" saltValue="4XJ0g4vTMaVhsuABrSrD1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ht="14.45" customHeight="1">
      <c r="A2" s="48" t="s">
        <v>209</v>
      </c>
      <c r="B2" s="48"/>
      <c r="C2" s="48"/>
      <c r="D2" s="48"/>
      <c r="E2" s="48"/>
      <c r="F2" s="48"/>
      <c r="G2" s="48"/>
      <c r="H2" s="48"/>
      <c r="I2" s="48"/>
      <c r="J2" s="48"/>
      <c r="K2" s="48"/>
      <c r="L2" s="48"/>
      <c r="M2" s="48"/>
      <c r="N2" s="48"/>
      <c r="O2" s="48"/>
      <c r="P2" s="48"/>
      <c r="Q2" s="48"/>
      <c r="R2" s="48"/>
      <c r="S2" s="48"/>
      <c r="T2" s="48"/>
      <c r="U2" s="48"/>
      <c r="V2" s="48"/>
      <c r="X2" s="48"/>
      <c r="Y2" s="48"/>
      <c r="Z2" s="48"/>
      <c r="AA2" s="48"/>
      <c r="AB2" s="34"/>
      <c r="AC2" s="34"/>
      <c r="AD2" s="34"/>
    </row>
    <row r="3" spans="1:30" s="10" customFormat="1">
      <c r="A3" s="34"/>
      <c r="B3" s="48"/>
      <c r="C3" s="48"/>
      <c r="D3" s="48"/>
      <c r="E3" s="48"/>
      <c r="F3" s="48"/>
      <c r="G3" s="48"/>
      <c r="H3" s="48"/>
      <c r="I3" s="48"/>
      <c r="J3" s="48"/>
      <c r="K3" s="48"/>
      <c r="L3" s="48"/>
      <c r="M3" s="48"/>
      <c r="N3" s="48"/>
      <c r="O3" s="48"/>
      <c r="P3" s="48"/>
      <c r="Q3" s="48"/>
      <c r="R3" s="48"/>
      <c r="S3" s="48"/>
      <c r="T3" s="48"/>
      <c r="U3" s="48"/>
      <c r="V3" s="48"/>
      <c r="X3" s="48"/>
      <c r="Y3" s="48"/>
      <c r="Z3" s="48"/>
      <c r="AA3" s="48"/>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16456</v>
      </c>
      <c r="D6" s="12">
        <v>16456</v>
      </c>
      <c r="E6" s="12">
        <v>13576</v>
      </c>
      <c r="F6" s="12">
        <v>9202.483212075118</v>
      </c>
      <c r="G6" s="12">
        <v>7888.8456319375564</v>
      </c>
      <c r="H6" s="12">
        <v>5220.5619212105248</v>
      </c>
      <c r="I6" s="12">
        <v>5220.5619210489504</v>
      </c>
      <c r="J6" s="12">
        <v>5220.5619208637108</v>
      </c>
      <c r="K6" s="12">
        <v>5220.5615873874303</v>
      </c>
      <c r="L6" s="12">
        <v>4458.8884488466701</v>
      </c>
      <c r="M6" s="12">
        <v>4458.8884488350996</v>
      </c>
      <c r="N6" s="12">
        <v>3082</v>
      </c>
      <c r="O6" s="12">
        <v>3082</v>
      </c>
      <c r="P6" s="12">
        <v>3082</v>
      </c>
      <c r="Q6" s="12">
        <v>3082</v>
      </c>
      <c r="R6" s="12">
        <v>3082</v>
      </c>
      <c r="S6" s="12">
        <v>1692</v>
      </c>
      <c r="T6" s="12">
        <v>1692</v>
      </c>
      <c r="U6" s="12">
        <v>1692</v>
      </c>
      <c r="V6" s="12">
        <v>1692</v>
      </c>
      <c r="W6" s="12">
        <v>1692</v>
      </c>
      <c r="X6" s="12">
        <v>1692</v>
      </c>
      <c r="Y6" s="12">
        <v>1692</v>
      </c>
      <c r="Z6" s="12">
        <v>1692</v>
      </c>
      <c r="AA6" s="12">
        <v>1692</v>
      </c>
      <c r="AB6" s="12">
        <v>1692</v>
      </c>
    </row>
    <row r="7" spans="1:30">
      <c r="A7" s="11" t="s">
        <v>19</v>
      </c>
      <c r="B7" s="11" t="s">
        <v>11</v>
      </c>
      <c r="C7" s="12">
        <v>4835</v>
      </c>
      <c r="D7" s="12">
        <v>4835</v>
      </c>
      <c r="E7" s="12">
        <v>4835</v>
      </c>
      <c r="F7" s="12">
        <v>1943.1258115017001</v>
      </c>
      <c r="G7" s="12">
        <v>1366.2105130068601</v>
      </c>
      <c r="H7" s="12">
        <v>1160.0005327648003</v>
      </c>
      <c r="I7" s="12">
        <v>1160.0005327630702</v>
      </c>
      <c r="J7" s="12">
        <v>1160.0005327590502</v>
      </c>
      <c r="K7" s="12">
        <v>1159.9999400000002</v>
      </c>
      <c r="L7" s="12">
        <v>580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2954.8999938964839</v>
      </c>
      <c r="D8" s="12">
        <v>2954.8999938964839</v>
      </c>
      <c r="E8" s="12">
        <v>2774.8999938964839</v>
      </c>
      <c r="F8" s="12">
        <v>2774.8999938964839</v>
      </c>
      <c r="G8" s="12">
        <v>2774.8999938964839</v>
      </c>
      <c r="H8" s="12">
        <v>2774.8999938964839</v>
      </c>
      <c r="I8" s="12">
        <v>2774.8999938964839</v>
      </c>
      <c r="J8" s="12">
        <v>2774.8999938964839</v>
      </c>
      <c r="K8" s="12">
        <v>2774.900352385534</v>
      </c>
      <c r="L8" s="12">
        <v>2774.9006133013336</v>
      </c>
      <c r="M8" s="12">
        <v>2774.9009808464039</v>
      </c>
      <c r="N8" s="12">
        <v>2774.9013782063439</v>
      </c>
      <c r="O8" s="12">
        <v>2389.9013794267239</v>
      </c>
      <c r="P8" s="12">
        <v>1985.9909600886431</v>
      </c>
      <c r="Q8" s="12">
        <v>1985.9909602351229</v>
      </c>
      <c r="R8" s="12">
        <v>1841.5909666762989</v>
      </c>
      <c r="S8" s="12">
        <v>1841.5924464264001</v>
      </c>
      <c r="T8" s="12">
        <v>2715.2212099860003</v>
      </c>
      <c r="U8" s="12">
        <v>2715.2212100772999</v>
      </c>
      <c r="V8" s="12">
        <v>2275.2212103326001</v>
      </c>
      <c r="W8" s="12">
        <v>2275.2212103759998</v>
      </c>
      <c r="X8" s="12">
        <v>1729.6567504843001</v>
      </c>
      <c r="Y8" s="12">
        <v>2772.7017515800003</v>
      </c>
      <c r="Z8" s="12">
        <v>2772.7017519320002</v>
      </c>
      <c r="AA8" s="12">
        <v>2772.701752211</v>
      </c>
      <c r="AB8" s="12">
        <v>2772.7017528820002</v>
      </c>
    </row>
    <row r="9" spans="1:30">
      <c r="A9" s="11" t="s">
        <v>19</v>
      </c>
      <c r="B9" s="11"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30">
      <c r="A10" s="11" t="s">
        <v>19</v>
      </c>
      <c r="B10" s="11" t="s">
        <v>5</v>
      </c>
      <c r="C10" s="12">
        <v>8132.1589775085431</v>
      </c>
      <c r="D10" s="12">
        <v>8132.1589775085431</v>
      </c>
      <c r="E10" s="12">
        <v>8132.1589775085431</v>
      </c>
      <c r="F10" s="12">
        <v>8132.1589775085431</v>
      </c>
      <c r="G10" s="12">
        <v>8165.0426618109032</v>
      </c>
      <c r="H10" s="12">
        <v>8165.0426621351435</v>
      </c>
      <c r="I10" s="12">
        <v>7782.5426628297264</v>
      </c>
      <c r="J10" s="12">
        <v>7782.5426631402697</v>
      </c>
      <c r="K10" s="12">
        <v>7542.9196394841911</v>
      </c>
      <c r="L10" s="12">
        <v>7504.6574224149499</v>
      </c>
      <c r="M10" s="12">
        <v>7387.657520402252</v>
      </c>
      <c r="N10" s="12">
        <v>8365.3518422719317</v>
      </c>
      <c r="O10" s="12">
        <v>8365.35194607007</v>
      </c>
      <c r="P10" s="12">
        <v>9148.64154175566</v>
      </c>
      <c r="Q10" s="12">
        <v>9148.6415497449143</v>
      </c>
      <c r="R10" s="12">
        <v>8708.6415623447811</v>
      </c>
      <c r="S10" s="12">
        <v>8588.641616508372</v>
      </c>
      <c r="T10" s="12">
        <v>10209.192988398241</v>
      </c>
      <c r="U10" s="12">
        <v>10115.193102025925</v>
      </c>
      <c r="V10" s="12">
        <v>10115.193131762258</v>
      </c>
      <c r="W10" s="12">
        <v>9962.0641054861553</v>
      </c>
      <c r="X10" s="12">
        <v>9962.0641289316391</v>
      </c>
      <c r="Y10" s="12">
        <v>9259.0643667073691</v>
      </c>
      <c r="Z10" s="12">
        <v>8675.0644492177908</v>
      </c>
      <c r="AA10" s="12">
        <v>8912.8341675217398</v>
      </c>
      <c r="AB10" s="12">
        <v>9237.0621025421206</v>
      </c>
    </row>
    <row r="11" spans="1:30">
      <c r="A11" s="11" t="s">
        <v>19</v>
      </c>
      <c r="B11" s="11"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30">
      <c r="A12" s="11" t="s">
        <v>19</v>
      </c>
      <c r="B12" s="11"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30">
      <c r="A13" s="11" t="s">
        <v>19</v>
      </c>
      <c r="B13" s="11" t="s">
        <v>9</v>
      </c>
      <c r="C13" s="12">
        <v>11633.548015594472</v>
      </c>
      <c r="D13" s="12">
        <v>18481.416858051391</v>
      </c>
      <c r="E13" s="12">
        <v>23046.06000190146</v>
      </c>
      <c r="F13" s="12">
        <v>25978.717644868208</v>
      </c>
      <c r="G13" s="12">
        <v>32578.667493784156</v>
      </c>
      <c r="H13" s="12">
        <v>33848.513044499108</v>
      </c>
      <c r="I13" s="12">
        <v>33902.045918924181</v>
      </c>
      <c r="J13" s="12">
        <v>34521.578725019826</v>
      </c>
      <c r="K13" s="12">
        <v>35308.11170668689</v>
      </c>
      <c r="L13" s="12">
        <v>35996.143166865782</v>
      </c>
      <c r="M13" s="12">
        <v>37823.175456107914</v>
      </c>
      <c r="N13" s="12">
        <v>38674.808659467999</v>
      </c>
      <c r="O13" s="12">
        <v>39907.702607717052</v>
      </c>
      <c r="P13" s="12">
        <v>42520.375368823887</v>
      </c>
      <c r="Q13" s="12">
        <v>42858.428172512889</v>
      </c>
      <c r="R13" s="12">
        <v>43673.171260595627</v>
      </c>
      <c r="S13" s="12">
        <v>43275.502777726142</v>
      </c>
      <c r="T13" s="12">
        <v>44463.325834803079</v>
      </c>
      <c r="U13" s="12">
        <v>44468.315088147094</v>
      </c>
      <c r="V13" s="12">
        <v>43185.157340016398</v>
      </c>
      <c r="W13" s="12">
        <v>42538.393298508046</v>
      </c>
      <c r="X13" s="12">
        <v>42890.781000409625</v>
      </c>
      <c r="Y13" s="12">
        <v>42685.48810404601</v>
      </c>
      <c r="Z13" s="12">
        <v>42881.581991484731</v>
      </c>
      <c r="AA13" s="12">
        <v>43316.239810782085</v>
      </c>
      <c r="AB13" s="12">
        <v>43050.020782328829</v>
      </c>
    </row>
    <row r="14" spans="1:30">
      <c r="A14" s="11" t="s">
        <v>19</v>
      </c>
      <c r="B14" s="11" t="s">
        <v>8</v>
      </c>
      <c r="C14" s="12">
        <v>10219.990999221791</v>
      </c>
      <c r="D14" s="12">
        <v>11900.990999221791</v>
      </c>
      <c r="E14" s="12">
        <v>12221.573149274087</v>
      </c>
      <c r="F14" s="12">
        <v>12749.53841485086</v>
      </c>
      <c r="G14" s="12">
        <v>15136.109235656309</v>
      </c>
      <c r="H14" s="12">
        <v>15136.10921808392</v>
      </c>
      <c r="I14" s="12">
        <v>15136.109235165988</v>
      </c>
      <c r="J14" s="12">
        <v>15129.98925390594</v>
      </c>
      <c r="K14" s="12">
        <v>15129.989283349982</v>
      </c>
      <c r="L14" s="12">
        <v>16995.141063291001</v>
      </c>
      <c r="M14" s="12">
        <v>17695.685607100033</v>
      </c>
      <c r="N14" s="12">
        <v>17695.685624052763</v>
      </c>
      <c r="O14" s="12">
        <v>17574.685629556199</v>
      </c>
      <c r="P14" s="12">
        <v>17524.685662516069</v>
      </c>
      <c r="Q14" s="12">
        <v>17374.385665020924</v>
      </c>
      <c r="R14" s="12">
        <v>17374.386269064875</v>
      </c>
      <c r="S14" s="12">
        <v>19107.944558614763</v>
      </c>
      <c r="T14" s="12">
        <v>20598.729115250102</v>
      </c>
      <c r="U14" s="12">
        <v>22246.322260897312</v>
      </c>
      <c r="V14" s="12">
        <v>25913.195860618631</v>
      </c>
      <c r="W14" s="12">
        <v>27157.596798019527</v>
      </c>
      <c r="X14" s="12">
        <v>28944.627273136193</v>
      </c>
      <c r="Y14" s="12">
        <v>30446.450450594355</v>
      </c>
      <c r="Z14" s="12">
        <v>30192.84791273181</v>
      </c>
      <c r="AA14" s="12">
        <v>30697.418515479272</v>
      </c>
      <c r="AB14" s="12">
        <v>32540.565775238989</v>
      </c>
    </row>
    <row r="15" spans="1:30">
      <c r="A15" s="11" t="s">
        <v>19</v>
      </c>
      <c r="B15" s="11" t="s">
        <v>91</v>
      </c>
      <c r="C15" s="12">
        <v>1221.3999991416931</v>
      </c>
      <c r="D15" s="12">
        <v>1632.4239730808429</v>
      </c>
      <c r="E15" s="12">
        <v>2106.4087040172672</v>
      </c>
      <c r="F15" s="12">
        <v>2999.3692986377332</v>
      </c>
      <c r="G15" s="12">
        <v>2999.3698333023221</v>
      </c>
      <c r="H15" s="12">
        <v>3229.0766780246122</v>
      </c>
      <c r="I15" s="12">
        <v>3711.5764363433022</v>
      </c>
      <c r="J15" s="12">
        <v>4223.2768142718724</v>
      </c>
      <c r="K15" s="12">
        <v>4734.2766913865416</v>
      </c>
      <c r="L15" s="12">
        <v>5244.077000496166</v>
      </c>
      <c r="M15" s="12">
        <v>6827.9775347663872</v>
      </c>
      <c r="N15" s="12">
        <v>6827.9811183418988</v>
      </c>
      <c r="O15" s="12">
        <v>6777.9812809632676</v>
      </c>
      <c r="P15" s="12">
        <v>6777.984035520637</v>
      </c>
      <c r="Q15" s="12">
        <v>6777.9842705478668</v>
      </c>
      <c r="R15" s="12">
        <v>6777.9844922421389</v>
      </c>
      <c r="S15" s="12">
        <v>6777.9848992853977</v>
      </c>
      <c r="T15" s="12">
        <v>7277.2693314787321</v>
      </c>
      <c r="U15" s="12">
        <v>7277.2696680906001</v>
      </c>
      <c r="V15" s="12">
        <v>7019.270739343161</v>
      </c>
      <c r="W15" s="12">
        <v>8430.5472406050012</v>
      </c>
      <c r="X15" s="12">
        <v>8219.5238513232198</v>
      </c>
      <c r="Y15" s="12">
        <v>8257.5069326228804</v>
      </c>
      <c r="Z15" s="12">
        <v>7364.5474671535294</v>
      </c>
      <c r="AA15" s="12">
        <v>7313.7476962031997</v>
      </c>
      <c r="AB15" s="12">
        <v>7064.0415812508991</v>
      </c>
    </row>
    <row r="16" spans="1:30">
      <c r="A16" s="11" t="s">
        <v>19</v>
      </c>
      <c r="B16" s="11" t="s">
        <v>15</v>
      </c>
      <c r="C16" s="12">
        <v>810</v>
      </c>
      <c r="D16" s="12">
        <v>1060</v>
      </c>
      <c r="E16" s="12">
        <v>1060</v>
      </c>
      <c r="F16" s="12">
        <v>1060</v>
      </c>
      <c r="G16" s="12">
        <v>3435.0102989931952</v>
      </c>
      <c r="H16" s="12">
        <v>3435.0106877155349</v>
      </c>
      <c r="I16" s="12">
        <v>7473.0108315995813</v>
      </c>
      <c r="J16" s="12">
        <v>7473.01089511383</v>
      </c>
      <c r="K16" s="12">
        <v>7473.0109659058098</v>
      </c>
      <c r="L16" s="12">
        <v>7473.0110104760906</v>
      </c>
      <c r="M16" s="12">
        <v>7473.0110471538692</v>
      </c>
      <c r="N16" s="12">
        <v>7473.0113955220695</v>
      </c>
      <c r="O16" s="12">
        <v>7473.0114601649511</v>
      </c>
      <c r="P16" s="12">
        <v>7473.0115717376902</v>
      </c>
      <c r="Q16" s="12">
        <v>7473.0116534721492</v>
      </c>
      <c r="R16" s="12">
        <v>7473.01175715318</v>
      </c>
      <c r="S16" s="12">
        <v>7473.0118656841596</v>
      </c>
      <c r="T16" s="12">
        <v>7473.0158020966219</v>
      </c>
      <c r="U16" s="12">
        <v>7473.0159340598611</v>
      </c>
      <c r="V16" s="12">
        <v>7473.0160865022608</v>
      </c>
      <c r="W16" s="12">
        <v>7473.019817549769</v>
      </c>
      <c r="X16" s="12">
        <v>7473.0199748635687</v>
      </c>
      <c r="Y16" s="12">
        <v>7473.0201100252289</v>
      </c>
      <c r="Z16" s="12">
        <v>7473.0202644529381</v>
      </c>
      <c r="AA16" s="12">
        <v>7473.0204619534106</v>
      </c>
      <c r="AB16" s="12">
        <v>7473.0206806798897</v>
      </c>
    </row>
    <row r="17" spans="1:30">
      <c r="A17" s="11" t="s">
        <v>19</v>
      </c>
      <c r="B17" s="28" t="s">
        <v>201</v>
      </c>
      <c r="C17" s="12">
        <v>107.0999978780745</v>
      </c>
      <c r="D17" s="12">
        <v>128.2000000476836</v>
      </c>
      <c r="E17" s="12">
        <v>151.00000345706925</v>
      </c>
      <c r="F17" s="12">
        <v>176.1999969482419</v>
      </c>
      <c r="G17" s="12">
        <v>205.2999992370604</v>
      </c>
      <c r="H17" s="12">
        <v>240.1999964714048</v>
      </c>
      <c r="I17" s="12">
        <v>286.59999831020815</v>
      </c>
      <c r="J17" s="12">
        <v>345.02000449597722</v>
      </c>
      <c r="K17" s="12">
        <v>415.91000086069084</v>
      </c>
      <c r="L17" s="12">
        <v>502.21000432968026</v>
      </c>
      <c r="M17" s="12">
        <v>604.02000391483216</v>
      </c>
      <c r="N17" s="12">
        <v>722.31999778747331</v>
      </c>
      <c r="O17" s="12">
        <v>855.91999888419946</v>
      </c>
      <c r="P17" s="12">
        <v>1006.9100141525239</v>
      </c>
      <c r="Q17" s="12">
        <v>1174.6700115203828</v>
      </c>
      <c r="R17" s="12">
        <v>1357.1300086975066</v>
      </c>
      <c r="S17" s="12">
        <v>1554.7500200271584</v>
      </c>
      <c r="T17" s="12">
        <v>1768.7099838256806</v>
      </c>
      <c r="U17" s="12">
        <v>1999.4899721145598</v>
      </c>
      <c r="V17" s="12">
        <v>2247.6000194549529</v>
      </c>
      <c r="W17" s="12">
        <v>2515.9499855041477</v>
      </c>
      <c r="X17" s="12">
        <v>2806.9400072097751</v>
      </c>
      <c r="Y17" s="12">
        <v>3116.3099603652913</v>
      </c>
      <c r="Z17" s="12">
        <v>3444.1300048828084</v>
      </c>
      <c r="AA17" s="12">
        <v>3785.5600872039759</v>
      </c>
      <c r="AB17" s="12">
        <v>4140.059986114491</v>
      </c>
    </row>
    <row r="18" spans="1:30">
      <c r="A18" s="50" t="s">
        <v>88</v>
      </c>
      <c r="B18" s="50"/>
      <c r="C18" s="26">
        <v>65375.417967677087</v>
      </c>
      <c r="D18" s="26">
        <v>74786.410786242777</v>
      </c>
      <c r="E18" s="26">
        <v>76508.420814490935</v>
      </c>
      <c r="F18" s="26">
        <v>73621.813334722916</v>
      </c>
      <c r="G18" s="26">
        <v>83154.77564606088</v>
      </c>
      <c r="H18" s="26">
        <v>81814.73471923756</v>
      </c>
      <c r="I18" s="26">
        <v>86052.667515317517</v>
      </c>
      <c r="J18" s="26">
        <v>87236.200787902984</v>
      </c>
      <c r="K18" s="26">
        <v>88365.000151883098</v>
      </c>
      <c r="L18" s="26">
        <v>90134.348714457708</v>
      </c>
      <c r="M18" s="26">
        <v>93650.636583562809</v>
      </c>
      <c r="N18" s="26">
        <v>94221.380000086516</v>
      </c>
      <c r="O18" s="26">
        <v>95031.87428721851</v>
      </c>
      <c r="P18" s="26">
        <v>98038.519137505267</v>
      </c>
      <c r="Q18" s="26">
        <v>98394.032265964401</v>
      </c>
      <c r="R18" s="26">
        <v>98306.836299684554</v>
      </c>
      <c r="S18" s="26">
        <v>98330.348167182543</v>
      </c>
      <c r="T18" s="26">
        <v>104216.38424874861</v>
      </c>
      <c r="U18" s="26">
        <v>105939.74721832281</v>
      </c>
      <c r="V18" s="26">
        <v>107873.57437094042</v>
      </c>
      <c r="W18" s="26">
        <v>109997.71243895878</v>
      </c>
      <c r="X18" s="26">
        <v>111671.53296926848</v>
      </c>
      <c r="Y18" s="26">
        <v>113655.4616588513</v>
      </c>
      <c r="Z18" s="26">
        <v>112448.81382476576</v>
      </c>
      <c r="AA18" s="26">
        <v>113916.44247426483</v>
      </c>
      <c r="AB18" s="26">
        <v>115922.39264394739</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8330</v>
      </c>
      <c r="D21" s="12">
        <v>8330</v>
      </c>
      <c r="E21" s="12">
        <v>5450</v>
      </c>
      <c r="F21" s="12">
        <v>4763.9801299999999</v>
      </c>
      <c r="G21" s="12">
        <v>3450.3425598056992</v>
      </c>
      <c r="H21" s="12">
        <v>2151.6725453344002</v>
      </c>
      <c r="I21" s="12">
        <v>2151.6725451724501</v>
      </c>
      <c r="J21" s="12">
        <v>2151.6725450271001</v>
      </c>
      <c r="K21" s="12">
        <v>2151.6725448862999</v>
      </c>
      <c r="L21" s="12">
        <v>1390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440</v>
      </c>
      <c r="D23" s="12">
        <v>440</v>
      </c>
      <c r="E23" s="12">
        <v>440</v>
      </c>
      <c r="F23" s="12">
        <v>440</v>
      </c>
      <c r="G23" s="12">
        <v>440</v>
      </c>
      <c r="H23" s="12">
        <v>440</v>
      </c>
      <c r="I23" s="12">
        <v>440</v>
      </c>
      <c r="J23" s="12">
        <v>440</v>
      </c>
      <c r="K23" s="12">
        <v>440</v>
      </c>
      <c r="L23" s="12">
        <v>440.00015723439998</v>
      </c>
      <c r="M23" s="12">
        <v>440.00029497058</v>
      </c>
      <c r="N23" s="12">
        <v>440.00029510586</v>
      </c>
      <c r="O23" s="12">
        <v>440.00029513483997</v>
      </c>
      <c r="P23" s="12">
        <v>440.00053546316002</v>
      </c>
      <c r="Q23" s="12">
        <v>440.00053558963998</v>
      </c>
      <c r="R23" s="12">
        <v>440.00053582629999</v>
      </c>
      <c r="S23" s="12">
        <v>440.0020055224</v>
      </c>
      <c r="T23" s="12">
        <v>440.00440882599997</v>
      </c>
      <c r="U23" s="12">
        <v>440.00440885030002</v>
      </c>
      <c r="V23" s="12">
        <v>4.4089686000000003E-3</v>
      </c>
      <c r="W23" s="12">
        <v>4.4089890000000003E-3</v>
      </c>
      <c r="X23" s="12">
        <v>4.4090203000000001E-3</v>
      </c>
      <c r="Y23" s="12">
        <v>4.4098740000000003E-3</v>
      </c>
      <c r="Z23" s="12">
        <v>4.4101399999999999E-3</v>
      </c>
      <c r="AA23" s="12">
        <v>4.4103099999999998E-3</v>
      </c>
      <c r="AB23" s="12">
        <v>4.4108539999999996E-3</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2638.998992919921</v>
      </c>
      <c r="D25" s="12">
        <v>2638.998992919921</v>
      </c>
      <c r="E25" s="12">
        <v>2638.998992919921</v>
      </c>
      <c r="F25" s="12">
        <v>2638.998992919921</v>
      </c>
      <c r="G25" s="12">
        <v>2638.998992919921</v>
      </c>
      <c r="H25" s="12">
        <v>2638.998992919921</v>
      </c>
      <c r="I25" s="12">
        <v>2638.998992919921</v>
      </c>
      <c r="J25" s="12">
        <v>2638.998992919921</v>
      </c>
      <c r="K25" s="12">
        <v>2638.9990931800307</v>
      </c>
      <c r="L25" s="12">
        <v>2638.9990957931409</v>
      </c>
      <c r="M25" s="12">
        <v>2638.9991345761109</v>
      </c>
      <c r="N25" s="12">
        <v>2638.9993824423809</v>
      </c>
      <c r="O25" s="12">
        <v>2638.9993828640509</v>
      </c>
      <c r="P25" s="12">
        <v>2638.9995201832312</v>
      </c>
      <c r="Q25" s="12">
        <v>2638.9995206388708</v>
      </c>
      <c r="R25" s="12">
        <v>2638.9995221151707</v>
      </c>
      <c r="S25" s="12">
        <v>2638.999534817121</v>
      </c>
      <c r="T25" s="12">
        <v>2639.0058706675209</v>
      </c>
      <c r="U25" s="12">
        <v>2639.0058711565507</v>
      </c>
      <c r="V25" s="12">
        <v>2639.0058759746012</v>
      </c>
      <c r="W25" s="12">
        <v>1790.0068909031302</v>
      </c>
      <c r="X25" s="12">
        <v>1790.00689171974</v>
      </c>
      <c r="Y25" s="12">
        <v>1790.00689369563</v>
      </c>
      <c r="Z25" s="12">
        <v>1790.0069503136401</v>
      </c>
      <c r="AA25" s="12">
        <v>1790.00695752345</v>
      </c>
      <c r="AB25" s="12">
        <v>1790.0072403724</v>
      </c>
      <c r="AC25" s="34"/>
      <c r="AD25" s="34"/>
    </row>
    <row r="26" spans="1:30" s="10" customFormat="1">
      <c r="A26" s="11" t="s">
        <v>25</v>
      </c>
      <c r="B26" s="11"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2616.7200050353972</v>
      </c>
      <c r="D28" s="12">
        <v>6583.0854473502068</v>
      </c>
      <c r="E28" s="12">
        <v>7658.7286746176133</v>
      </c>
      <c r="F28" s="12">
        <v>8398.1190622027862</v>
      </c>
      <c r="G28" s="12">
        <v>10258.965048280226</v>
      </c>
      <c r="H28" s="12">
        <v>10258.965049653098</v>
      </c>
      <c r="I28" s="12">
        <v>10258.965049686758</v>
      </c>
      <c r="J28" s="12">
        <v>10258.965049764227</v>
      </c>
      <c r="K28" s="12">
        <v>10258.965050015928</v>
      </c>
      <c r="L28" s="12">
        <v>10258.965051996976</v>
      </c>
      <c r="M28" s="12">
        <v>10258.965053717209</v>
      </c>
      <c r="N28" s="12">
        <v>10258.965066646477</v>
      </c>
      <c r="O28" s="12">
        <v>10557.126172454728</v>
      </c>
      <c r="P28" s="12">
        <v>11989.968476233129</v>
      </c>
      <c r="Q28" s="12">
        <v>11787.488492149547</v>
      </c>
      <c r="R28" s="12">
        <v>11787.488540826849</v>
      </c>
      <c r="S28" s="12">
        <v>11495.412631357791</v>
      </c>
      <c r="T28" s="12">
        <v>11644.973079054907</v>
      </c>
      <c r="U28" s="12">
        <v>11700.512184291669</v>
      </c>
      <c r="V28" s="12">
        <v>11135.532197398967</v>
      </c>
      <c r="W28" s="12">
        <v>11136.827291897238</v>
      </c>
      <c r="X28" s="12">
        <v>11737.153024542677</v>
      </c>
      <c r="Y28" s="12">
        <v>11531.854581781772</v>
      </c>
      <c r="Z28" s="12">
        <v>11540.888881817282</v>
      </c>
      <c r="AA28" s="12">
        <v>11834.616401384961</v>
      </c>
      <c r="AB28" s="12">
        <v>12125.792354495925</v>
      </c>
      <c r="AC28" s="34"/>
      <c r="AD28" s="34"/>
    </row>
    <row r="29" spans="1:30" s="10" customFormat="1">
      <c r="A29" s="11" t="s">
        <v>25</v>
      </c>
      <c r="B29" s="11" t="s">
        <v>8</v>
      </c>
      <c r="C29" s="12">
        <v>4365.0129928588813</v>
      </c>
      <c r="D29" s="12">
        <v>5267.0129928588813</v>
      </c>
      <c r="E29" s="12">
        <v>5587.5947400881469</v>
      </c>
      <c r="F29" s="12">
        <v>5732.7103847060207</v>
      </c>
      <c r="G29" s="12">
        <v>7917.4881251255701</v>
      </c>
      <c r="H29" s="12">
        <v>7917.488125156101</v>
      </c>
      <c r="I29" s="12">
        <v>7917.4881251671795</v>
      </c>
      <c r="J29" s="12">
        <v>7917.4881251939805</v>
      </c>
      <c r="K29" s="12">
        <v>7917.4881252612113</v>
      </c>
      <c r="L29" s="12">
        <v>7917.4881272263401</v>
      </c>
      <c r="M29" s="12">
        <v>7917.4881337820598</v>
      </c>
      <c r="N29" s="12">
        <v>7917.4881345817203</v>
      </c>
      <c r="O29" s="12">
        <v>7917.4881355510015</v>
      </c>
      <c r="P29" s="12">
        <v>7917.4881383670609</v>
      </c>
      <c r="Q29" s="12">
        <v>7767.1881366563848</v>
      </c>
      <c r="R29" s="12">
        <v>7767.1882135803735</v>
      </c>
      <c r="S29" s="12">
        <v>9275.7531854413246</v>
      </c>
      <c r="T29" s="12">
        <v>10599.943996596234</v>
      </c>
      <c r="U29" s="12">
        <v>12047.085064472314</v>
      </c>
      <c r="V29" s="12">
        <v>13413.041587083748</v>
      </c>
      <c r="W29" s="12">
        <v>13477.706436760485</v>
      </c>
      <c r="X29" s="12">
        <v>14825.030701896998</v>
      </c>
      <c r="Y29" s="12">
        <v>16135.119340062467</v>
      </c>
      <c r="Z29" s="12">
        <v>16135.288893964402</v>
      </c>
      <c r="AA29" s="12">
        <v>16214.780955486302</v>
      </c>
      <c r="AB29" s="12">
        <v>16211.557295284269</v>
      </c>
      <c r="AC29" s="34"/>
      <c r="AD29" s="34"/>
    </row>
    <row r="30" spans="1:30" s="10" customFormat="1">
      <c r="A30" s="11" t="s">
        <v>25</v>
      </c>
      <c r="B30" s="11" t="s">
        <v>91</v>
      </c>
      <c r="C30" s="12">
        <v>52</v>
      </c>
      <c r="D30" s="12">
        <v>463.02209253753995</v>
      </c>
      <c r="E30" s="12">
        <v>587.00166801611999</v>
      </c>
      <c r="F30" s="12">
        <v>587.00166844267005</v>
      </c>
      <c r="G30" s="12">
        <v>587.00166854925999</v>
      </c>
      <c r="H30" s="12">
        <v>587.00166885495992</v>
      </c>
      <c r="I30" s="12">
        <v>587.00166928171006</v>
      </c>
      <c r="J30" s="12">
        <v>587.00167041740997</v>
      </c>
      <c r="K30" s="12">
        <v>587.00167215921999</v>
      </c>
      <c r="L30" s="12">
        <v>587.0016751636</v>
      </c>
      <c r="M30" s="12">
        <v>587.00167922483001</v>
      </c>
      <c r="N30" s="12">
        <v>587.00172838349999</v>
      </c>
      <c r="O30" s="12">
        <v>537.00173939391993</v>
      </c>
      <c r="P30" s="12">
        <v>537.00250499073002</v>
      </c>
      <c r="Q30" s="12">
        <v>537.00251777053995</v>
      </c>
      <c r="R30" s="12">
        <v>537.00254752379999</v>
      </c>
      <c r="S30" s="12">
        <v>537.00265310407997</v>
      </c>
      <c r="T30" s="12">
        <v>919.80383469399999</v>
      </c>
      <c r="U30" s="12">
        <v>919.80385356450006</v>
      </c>
      <c r="V30" s="12">
        <v>919.80388298970001</v>
      </c>
      <c r="W30" s="12">
        <v>1944.6232809892999</v>
      </c>
      <c r="X30" s="12">
        <v>1743.6014091225002</v>
      </c>
      <c r="Y30" s="12">
        <v>1619.6233532214001</v>
      </c>
      <c r="Z30" s="12">
        <v>1619.6241071990999</v>
      </c>
      <c r="AA30" s="12">
        <v>1619.6241408351998</v>
      </c>
      <c r="AB30" s="12">
        <v>1619.6241644431998</v>
      </c>
      <c r="AC30" s="34"/>
      <c r="AD30" s="34"/>
    </row>
    <row r="31" spans="1:30" s="10" customFormat="1">
      <c r="A31" s="11" t="s">
        <v>25</v>
      </c>
      <c r="B31" s="11" t="s">
        <v>15</v>
      </c>
      <c r="C31" s="12">
        <v>240</v>
      </c>
      <c r="D31" s="12">
        <v>240</v>
      </c>
      <c r="E31" s="12">
        <v>240</v>
      </c>
      <c r="F31" s="12">
        <v>240</v>
      </c>
      <c r="G31" s="12">
        <v>1914.999987865875</v>
      </c>
      <c r="H31" s="12">
        <v>1915.0000185614399</v>
      </c>
      <c r="I31" s="12">
        <v>3955.0000189761204</v>
      </c>
      <c r="J31" s="12">
        <v>3955.0000193235701</v>
      </c>
      <c r="K31" s="12">
        <v>3955.0000198431298</v>
      </c>
      <c r="L31" s="12">
        <v>3955.0000208618103</v>
      </c>
      <c r="M31" s="12">
        <v>3955.0000216092303</v>
      </c>
      <c r="N31" s="12">
        <v>3955.0000224395999</v>
      </c>
      <c r="O31" s="12">
        <v>3955.0000230194701</v>
      </c>
      <c r="P31" s="12">
        <v>3955.0000328917704</v>
      </c>
      <c r="Q31" s="12">
        <v>3955.0000336012499</v>
      </c>
      <c r="R31" s="12">
        <v>3955.0000358837906</v>
      </c>
      <c r="S31" s="12">
        <v>3955.0000399535202</v>
      </c>
      <c r="T31" s="12">
        <v>3955.0017302859105</v>
      </c>
      <c r="U31" s="12">
        <v>3955.0017346244204</v>
      </c>
      <c r="V31" s="12">
        <v>3955.0017412566704</v>
      </c>
      <c r="W31" s="12">
        <v>3955.0021083574193</v>
      </c>
      <c r="X31" s="12">
        <v>3955.0021127310492</v>
      </c>
      <c r="Y31" s="12">
        <v>3955.0021142760488</v>
      </c>
      <c r="Z31" s="12">
        <v>3955.0021162139992</v>
      </c>
      <c r="AA31" s="12">
        <v>3955.0021242686498</v>
      </c>
      <c r="AB31" s="12">
        <v>3955.0021280905094</v>
      </c>
      <c r="AC31" s="34"/>
      <c r="AD31" s="34"/>
    </row>
    <row r="32" spans="1:30" s="10" customFormat="1">
      <c r="A32" s="11" t="s">
        <v>25</v>
      </c>
      <c r="B32" s="28" t="s">
        <v>201</v>
      </c>
      <c r="C32" s="12">
        <v>18.100000381469702</v>
      </c>
      <c r="D32" s="12">
        <v>23.2000007629394</v>
      </c>
      <c r="E32" s="12">
        <v>29.299999237060501</v>
      </c>
      <c r="F32" s="12">
        <v>35.700000762939403</v>
      </c>
      <c r="G32" s="12">
        <v>43.400001525878899</v>
      </c>
      <c r="H32" s="12">
        <v>52.299999237060497</v>
      </c>
      <c r="I32" s="12">
        <v>66.189998626708885</v>
      </c>
      <c r="J32" s="12">
        <v>84.120000839233398</v>
      </c>
      <c r="K32" s="12">
        <v>106.54999923706049</v>
      </c>
      <c r="L32" s="12">
        <v>134.2200012207031</v>
      </c>
      <c r="M32" s="12">
        <v>167.31999969482419</v>
      </c>
      <c r="N32" s="12">
        <v>206.129997253417</v>
      </c>
      <c r="O32" s="12">
        <v>250.43000030517499</v>
      </c>
      <c r="P32" s="12">
        <v>300.72000885009601</v>
      </c>
      <c r="Q32" s="12">
        <v>356.94999694824099</v>
      </c>
      <c r="R32" s="12">
        <v>418.78001403808503</v>
      </c>
      <c r="S32" s="12">
        <v>486.22001647949094</v>
      </c>
      <c r="T32" s="12">
        <v>559.60000610351494</v>
      </c>
      <c r="U32" s="12">
        <v>638.80998229980401</v>
      </c>
      <c r="V32" s="12">
        <v>724.010009765625</v>
      </c>
      <c r="W32" s="12">
        <v>816.00997924804597</v>
      </c>
      <c r="X32" s="12">
        <v>915.77999877929597</v>
      </c>
      <c r="Y32" s="12">
        <v>1021.8199768066399</v>
      </c>
      <c r="Z32" s="12">
        <v>1134.2900390624991</v>
      </c>
      <c r="AA32" s="12">
        <v>1251.710021972656</v>
      </c>
      <c r="AB32" s="12">
        <v>1373.9499816894449</v>
      </c>
      <c r="AC32" s="34"/>
      <c r="AD32" s="34"/>
    </row>
    <row r="33" spans="1:30" s="10" customFormat="1">
      <c r="A33" s="50" t="s">
        <v>88</v>
      </c>
      <c r="B33" s="50"/>
      <c r="C33" s="26">
        <v>21225.831991195671</v>
      </c>
      <c r="D33" s="26">
        <v>26510.319526429492</v>
      </c>
      <c r="E33" s="26">
        <v>25156.624074878862</v>
      </c>
      <c r="F33" s="26">
        <v>25361.510239034338</v>
      </c>
      <c r="G33" s="26">
        <v>29776.196384072431</v>
      </c>
      <c r="H33" s="26">
        <v>28486.42639971698</v>
      </c>
      <c r="I33" s="26">
        <v>30540.316399830848</v>
      </c>
      <c r="J33" s="26">
        <v>30558.246403485442</v>
      </c>
      <c r="K33" s="26">
        <v>30580.67650458288</v>
      </c>
      <c r="L33" s="26">
        <v>29846.674129496972</v>
      </c>
      <c r="M33" s="26">
        <v>29879.774317574847</v>
      </c>
      <c r="N33" s="26">
        <v>29918.584626852953</v>
      </c>
      <c r="O33" s="26">
        <v>30211.045748723183</v>
      </c>
      <c r="P33" s="26">
        <v>31694.179216979181</v>
      </c>
      <c r="Q33" s="26">
        <v>31397.629233354473</v>
      </c>
      <c r="R33" s="26">
        <v>31459.459409794366</v>
      </c>
      <c r="S33" s="26">
        <v>31353.390066675725</v>
      </c>
      <c r="T33" s="26">
        <v>33283.332926228089</v>
      </c>
      <c r="U33" s="26">
        <v>34865.223099259558</v>
      </c>
      <c r="V33" s="26">
        <v>35311.399703437914</v>
      </c>
      <c r="W33" s="26">
        <v>35645.180397144621</v>
      </c>
      <c r="X33" s="26">
        <v>37491.578547812562</v>
      </c>
      <c r="Y33" s="26">
        <v>38578.430669717956</v>
      </c>
      <c r="Z33" s="26">
        <v>38700.105398710919</v>
      </c>
      <c r="AA33" s="26">
        <v>39190.745011781219</v>
      </c>
      <c r="AB33" s="26">
        <v>39600.937575229756</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8126</v>
      </c>
      <c r="D36" s="12">
        <v>8126</v>
      </c>
      <c r="E36" s="12">
        <v>8126</v>
      </c>
      <c r="F36" s="12">
        <v>4438.5030820751181</v>
      </c>
      <c r="G36" s="12">
        <v>4438.5030721318572</v>
      </c>
      <c r="H36" s="12">
        <v>3068.8893758761246</v>
      </c>
      <c r="I36" s="12">
        <v>3068.8893758765003</v>
      </c>
      <c r="J36" s="12">
        <v>3068.8893758366103</v>
      </c>
      <c r="K36" s="12">
        <v>3068.88904250113</v>
      </c>
      <c r="L36" s="12">
        <v>3068.8884488466701</v>
      </c>
      <c r="M36" s="12">
        <v>3068.8884488351</v>
      </c>
      <c r="N36" s="12">
        <v>1692</v>
      </c>
      <c r="O36" s="12">
        <v>1692</v>
      </c>
      <c r="P36" s="12">
        <v>1692</v>
      </c>
      <c r="Q36" s="12">
        <v>1692</v>
      </c>
      <c r="R36" s="12">
        <v>1692</v>
      </c>
      <c r="S36" s="12">
        <v>1692</v>
      </c>
      <c r="T36" s="12">
        <v>1692</v>
      </c>
      <c r="U36" s="12">
        <v>1692</v>
      </c>
      <c r="V36" s="12">
        <v>1692</v>
      </c>
      <c r="W36" s="12">
        <v>1692</v>
      </c>
      <c r="X36" s="12">
        <v>1692</v>
      </c>
      <c r="Y36" s="12">
        <v>1692</v>
      </c>
      <c r="Z36" s="12">
        <v>1692</v>
      </c>
      <c r="AA36" s="12">
        <v>1692</v>
      </c>
      <c r="AB36" s="12">
        <v>1692</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1597.9000955595639</v>
      </c>
      <c r="M38" s="12">
        <v>1597.9000965856239</v>
      </c>
      <c r="N38" s="12">
        <v>1597.9004937696839</v>
      </c>
      <c r="O38" s="12">
        <v>1212.9004949313839</v>
      </c>
      <c r="P38" s="12">
        <v>1337.9810838964829</v>
      </c>
      <c r="Q38" s="12">
        <v>1337.9810838964829</v>
      </c>
      <c r="R38" s="12">
        <v>1193.581089999999</v>
      </c>
      <c r="S38" s="12">
        <v>1193.5811000000001</v>
      </c>
      <c r="T38" s="12">
        <v>2067.2074600000001</v>
      </c>
      <c r="U38" s="12">
        <v>2067.2074600000001</v>
      </c>
      <c r="V38" s="12">
        <v>2067.2074600000001</v>
      </c>
      <c r="W38" s="12">
        <v>2067.2074600000001</v>
      </c>
      <c r="X38" s="12">
        <v>1521.643</v>
      </c>
      <c r="Y38" s="12">
        <v>2564.6880000000001</v>
      </c>
      <c r="Z38" s="12">
        <v>2564.6880000000001</v>
      </c>
      <c r="AA38" s="12">
        <v>2564.6880000000001</v>
      </c>
      <c r="AB38" s="12">
        <v>2564.6880000000001</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1954.5</v>
      </c>
      <c r="D40" s="12">
        <v>1954.5</v>
      </c>
      <c r="E40" s="12">
        <v>1954.5</v>
      </c>
      <c r="F40" s="12">
        <v>1954.5</v>
      </c>
      <c r="G40" s="12">
        <v>1954.5001975330399</v>
      </c>
      <c r="H40" s="12">
        <v>1954.5001976767701</v>
      </c>
      <c r="I40" s="12">
        <v>1954.50019795915</v>
      </c>
      <c r="J40" s="12">
        <v>1954.50019811945</v>
      </c>
      <c r="K40" s="12">
        <v>1954.50019836766</v>
      </c>
      <c r="L40" s="12">
        <v>2086.2379729802997</v>
      </c>
      <c r="M40" s="12">
        <v>1969.2380262505999</v>
      </c>
      <c r="N40" s="12">
        <v>2781.54439713084</v>
      </c>
      <c r="O40" s="12">
        <v>2781.5443974299001</v>
      </c>
      <c r="P40" s="12">
        <v>2781.54439938627</v>
      </c>
      <c r="Q40" s="12">
        <v>2781.5443995437199</v>
      </c>
      <c r="R40" s="12">
        <v>2781.5444000938</v>
      </c>
      <c r="S40" s="12">
        <v>2781.5444011443501</v>
      </c>
      <c r="T40" s="12">
        <v>2781.54440371282</v>
      </c>
      <c r="U40" s="12">
        <v>2781.5444039875301</v>
      </c>
      <c r="V40" s="12">
        <v>2781.5444049725802</v>
      </c>
      <c r="W40" s="12">
        <v>2781.5445005255501</v>
      </c>
      <c r="X40" s="12">
        <v>2781.5445017786401</v>
      </c>
      <c r="Y40" s="12">
        <v>2232.5447125669002</v>
      </c>
      <c r="Z40" s="12">
        <v>2232.5447129746003</v>
      </c>
      <c r="AA40" s="12">
        <v>2470.3143962305599</v>
      </c>
      <c r="AB40" s="12">
        <v>2794.54196084764</v>
      </c>
      <c r="AC40" s="34"/>
      <c r="AD40" s="34"/>
    </row>
    <row r="41" spans="1:30" s="10" customFormat="1">
      <c r="A41" s="11" t="s">
        <v>26</v>
      </c>
      <c r="B41" s="11"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c r="AC42" s="34"/>
      <c r="AD42" s="34"/>
    </row>
    <row r="43" spans="1:30" s="10" customFormat="1">
      <c r="A43" s="11" t="s">
        <v>26</v>
      </c>
      <c r="B43" s="11" t="s">
        <v>9</v>
      </c>
      <c r="C43" s="12">
        <v>1922.4080238342265</v>
      </c>
      <c r="D43" s="12">
        <v>3302.9114239763362</v>
      </c>
      <c r="E43" s="12">
        <v>6137.8324409951165</v>
      </c>
      <c r="F43" s="12">
        <v>6699.3779871904353</v>
      </c>
      <c r="G43" s="12">
        <v>8920.6214336713965</v>
      </c>
      <c r="H43" s="12">
        <v>8920.6214347712666</v>
      </c>
      <c r="I43" s="12">
        <v>8920.6214348172962</v>
      </c>
      <c r="J43" s="12">
        <v>8920.621434929777</v>
      </c>
      <c r="K43" s="12">
        <v>8920.6214353008163</v>
      </c>
      <c r="L43" s="12">
        <v>8974.3201398073743</v>
      </c>
      <c r="M43" s="12">
        <v>10206.819598221089</v>
      </c>
      <c r="N43" s="12">
        <v>10206.819601338158</v>
      </c>
      <c r="O43" s="12">
        <v>10206.819605705186</v>
      </c>
      <c r="P43" s="12">
        <v>10206.819816506006</v>
      </c>
      <c r="Q43" s="12">
        <v>10206.819824434186</v>
      </c>
      <c r="R43" s="12">
        <v>10206.819833928668</v>
      </c>
      <c r="S43" s="12">
        <v>10255.536236598524</v>
      </c>
      <c r="T43" s="12">
        <v>10791.277695437546</v>
      </c>
      <c r="U43" s="12">
        <v>10791.277831330528</v>
      </c>
      <c r="V43" s="12">
        <v>10610.760054360624</v>
      </c>
      <c r="W43" s="12">
        <v>10157.870313453006</v>
      </c>
      <c r="X43" s="12">
        <v>10363.261392603228</v>
      </c>
      <c r="Y43" s="12">
        <v>10363.263325883378</v>
      </c>
      <c r="Z43" s="12">
        <v>10363.263368648077</v>
      </c>
      <c r="AA43" s="12">
        <v>10437.54951204228</v>
      </c>
      <c r="AB43" s="12">
        <v>10437.550025836599</v>
      </c>
      <c r="AC43" s="34"/>
      <c r="AD43" s="34"/>
    </row>
    <row r="44" spans="1:30" s="10" customFormat="1">
      <c r="A44" s="11" t="s">
        <v>26</v>
      </c>
      <c r="B44" s="11" t="s">
        <v>8</v>
      </c>
      <c r="C44" s="12">
        <v>4013.7850074768025</v>
      </c>
      <c r="D44" s="12">
        <v>4013.7850074768025</v>
      </c>
      <c r="E44" s="12">
        <v>4013.7850074768025</v>
      </c>
      <c r="F44" s="12">
        <v>4013.7858063719527</v>
      </c>
      <c r="G44" s="12">
        <v>4013.7934040360419</v>
      </c>
      <c r="H44" s="12">
        <v>4013.7934041384624</v>
      </c>
      <c r="I44" s="12">
        <v>4013.7934042372622</v>
      </c>
      <c r="J44" s="12">
        <v>4013.793404542082</v>
      </c>
      <c r="K44" s="12">
        <v>4013.7934052951823</v>
      </c>
      <c r="L44" s="12">
        <v>5878.9451605002032</v>
      </c>
      <c r="M44" s="12">
        <v>6579.4896794794431</v>
      </c>
      <c r="N44" s="12">
        <v>6579.4896847093023</v>
      </c>
      <c r="O44" s="12">
        <v>6458.4896866644422</v>
      </c>
      <c r="P44" s="12">
        <v>6408.4896913987423</v>
      </c>
      <c r="Q44" s="12">
        <v>6408.4896926884021</v>
      </c>
      <c r="R44" s="12">
        <v>6408.489700571803</v>
      </c>
      <c r="S44" s="12">
        <v>6633.4830030138637</v>
      </c>
      <c r="T44" s="12">
        <v>6633.4832335371511</v>
      </c>
      <c r="U44" s="12">
        <v>6792.1056739667001</v>
      </c>
      <c r="V44" s="12">
        <v>7970.7751346996001</v>
      </c>
      <c r="W44" s="12">
        <v>8106.8328592642811</v>
      </c>
      <c r="X44" s="12">
        <v>8379.3670731761267</v>
      </c>
      <c r="Y44" s="12">
        <v>8115.0131163028755</v>
      </c>
      <c r="Z44" s="12">
        <v>7940.4409808736973</v>
      </c>
      <c r="AA44" s="12">
        <v>8321.3980428088198</v>
      </c>
      <c r="AB44" s="12">
        <v>10619.953368502636</v>
      </c>
      <c r="AC44" s="34"/>
      <c r="AD44" s="34"/>
    </row>
    <row r="45" spans="1:30" s="10" customFormat="1">
      <c r="A45" s="11" t="s">
        <v>26</v>
      </c>
      <c r="B45" s="11" t="s">
        <v>91</v>
      </c>
      <c r="C45" s="12">
        <v>258</v>
      </c>
      <c r="D45" s="12">
        <v>258.00054423288003</v>
      </c>
      <c r="E45" s="12">
        <v>258.00196249548998</v>
      </c>
      <c r="F45" s="12">
        <v>258.00196342286</v>
      </c>
      <c r="G45" s="12">
        <v>258.00239061770003</v>
      </c>
      <c r="H45" s="12">
        <v>258.00239112930001</v>
      </c>
      <c r="I45" s="12">
        <v>258.00239185597002</v>
      </c>
      <c r="J45" s="12">
        <v>258.00239321143999</v>
      </c>
      <c r="K45" s="12">
        <v>258.00239516494003</v>
      </c>
      <c r="L45" s="12">
        <v>258.00250274632998</v>
      </c>
      <c r="M45" s="12">
        <v>258.00310757528001</v>
      </c>
      <c r="N45" s="12">
        <v>258.00593591270001</v>
      </c>
      <c r="O45" s="12">
        <v>258.00594105783</v>
      </c>
      <c r="P45" s="12">
        <v>258.00611976659997</v>
      </c>
      <c r="Q45" s="12">
        <v>258.00613057180004</v>
      </c>
      <c r="R45" s="12">
        <v>258.00614228506004</v>
      </c>
      <c r="S45" s="12">
        <v>258.00615955290004</v>
      </c>
      <c r="T45" s="12">
        <v>460.17698411439994</v>
      </c>
      <c r="U45" s="12">
        <v>460.17701738670002</v>
      </c>
      <c r="V45" s="12">
        <v>460.1779091354</v>
      </c>
      <c r="W45" s="12">
        <v>650.47412510310005</v>
      </c>
      <c r="X45" s="12">
        <v>650.47355321529994</v>
      </c>
      <c r="Y45" s="12">
        <v>812.4371517364001</v>
      </c>
      <c r="Z45" s="12">
        <v>812.43717690599999</v>
      </c>
      <c r="AA45" s="12">
        <v>812.4368037465</v>
      </c>
      <c r="AB45" s="12">
        <v>812.43683492900004</v>
      </c>
      <c r="AC45" s="34"/>
      <c r="AD45" s="34"/>
    </row>
    <row r="46" spans="1:30" s="10" customFormat="1">
      <c r="A46" s="11" t="s">
        <v>26</v>
      </c>
      <c r="B46" s="11" t="s">
        <v>15</v>
      </c>
      <c r="C46" s="12">
        <v>570</v>
      </c>
      <c r="D46" s="12">
        <v>820</v>
      </c>
      <c r="E46" s="12">
        <v>820</v>
      </c>
      <c r="F46" s="12">
        <v>820</v>
      </c>
      <c r="G46" s="12">
        <v>820.0080241193499</v>
      </c>
      <c r="H46" s="12">
        <v>820.00803095134006</v>
      </c>
      <c r="I46" s="12">
        <v>2818.0080321812202</v>
      </c>
      <c r="J46" s="12">
        <v>2818.00803303052</v>
      </c>
      <c r="K46" s="12">
        <v>2818.0080343049804</v>
      </c>
      <c r="L46" s="12">
        <v>2818.00803801662</v>
      </c>
      <c r="M46" s="12">
        <v>2818.0080522086996</v>
      </c>
      <c r="N46" s="12">
        <v>2818.0081285966003</v>
      </c>
      <c r="O46" s="12">
        <v>2818.0081312812404</v>
      </c>
      <c r="P46" s="12">
        <v>2818.0081370276903</v>
      </c>
      <c r="Q46" s="12">
        <v>2818.0081402964802</v>
      </c>
      <c r="R46" s="12">
        <v>2818.0081471890298</v>
      </c>
      <c r="S46" s="12">
        <v>2818.0081567774396</v>
      </c>
      <c r="T46" s="12">
        <v>2818.0092339186303</v>
      </c>
      <c r="U46" s="12">
        <v>2818.0092508942703</v>
      </c>
      <c r="V46" s="12">
        <v>2818.00927114971</v>
      </c>
      <c r="W46" s="12">
        <v>2818.0115897026694</v>
      </c>
      <c r="X46" s="12">
        <v>2818.01160833323</v>
      </c>
      <c r="Y46" s="12">
        <v>2818.0116154652296</v>
      </c>
      <c r="Z46" s="12">
        <v>2818.0116234351999</v>
      </c>
      <c r="AA46" s="12">
        <v>2818.0116426762006</v>
      </c>
      <c r="AB46" s="12">
        <v>2818.0116584642401</v>
      </c>
      <c r="AC46" s="34"/>
      <c r="AD46" s="34"/>
    </row>
    <row r="47" spans="1:30" s="10" customFormat="1">
      <c r="A47" s="11" t="s">
        <v>26</v>
      </c>
      <c r="B47" s="28" t="s">
        <v>201</v>
      </c>
      <c r="C47" s="12">
        <v>8.3000001907348597</v>
      </c>
      <c r="D47" s="12">
        <v>11</v>
      </c>
      <c r="E47" s="12">
        <v>14.1000003814697</v>
      </c>
      <c r="F47" s="12">
        <v>17.7000007629394</v>
      </c>
      <c r="G47" s="12">
        <v>21.799999237060501</v>
      </c>
      <c r="H47" s="12">
        <v>27.100000381469702</v>
      </c>
      <c r="I47" s="12">
        <v>35.959999561309736</v>
      </c>
      <c r="J47" s="12">
        <v>47.629999160766495</v>
      </c>
      <c r="K47" s="12">
        <v>62.2199993133544</v>
      </c>
      <c r="L47" s="12">
        <v>80.319999694824105</v>
      </c>
      <c r="M47" s="12">
        <v>102.11999893188469</v>
      </c>
      <c r="N47" s="12">
        <v>127.86000442504871</v>
      </c>
      <c r="O47" s="12">
        <v>157.29000091552729</v>
      </c>
      <c r="P47" s="12">
        <v>190.84999847412098</v>
      </c>
      <c r="Q47" s="12">
        <v>228.56999969482411</v>
      </c>
      <c r="R47" s="12">
        <v>269.87000274658112</v>
      </c>
      <c r="S47" s="12">
        <v>315.03999328613202</v>
      </c>
      <c r="T47" s="12">
        <v>364.18999481201001</v>
      </c>
      <c r="U47" s="12">
        <v>417.59000396728402</v>
      </c>
      <c r="V47" s="12">
        <v>475.31999206542901</v>
      </c>
      <c r="W47" s="12">
        <v>537.88998413085903</v>
      </c>
      <c r="X47" s="12">
        <v>605.95999145507699</v>
      </c>
      <c r="Y47" s="12">
        <v>678.56001281738202</v>
      </c>
      <c r="Z47" s="12">
        <v>755.69998168945199</v>
      </c>
      <c r="AA47" s="12">
        <v>836.39002990722497</v>
      </c>
      <c r="AB47" s="12">
        <v>920.48001098632699</v>
      </c>
      <c r="AC47" s="34"/>
      <c r="AD47" s="34"/>
    </row>
    <row r="48" spans="1:30" s="10" customFormat="1">
      <c r="A48" s="50" t="s">
        <v>88</v>
      </c>
      <c r="B48" s="50"/>
      <c r="C48" s="26">
        <v>18603.293026924126</v>
      </c>
      <c r="D48" s="26">
        <v>20236.496971108383</v>
      </c>
      <c r="E48" s="26">
        <v>23274.519406771244</v>
      </c>
      <c r="F48" s="26">
        <v>20152.168835245669</v>
      </c>
      <c r="G48" s="26">
        <v>22377.528516768809</v>
      </c>
      <c r="H48" s="26">
        <v>21013.214830347093</v>
      </c>
      <c r="I48" s="26">
        <v>23020.074831911072</v>
      </c>
      <c r="J48" s="26">
        <v>23031.744834253012</v>
      </c>
      <c r="K48" s="26">
        <v>23046.334505670431</v>
      </c>
      <c r="L48" s="26">
        <v>25115.022359677765</v>
      </c>
      <c r="M48" s="26">
        <v>26952.867009613605</v>
      </c>
      <c r="N48" s="26">
        <v>26414.028247408216</v>
      </c>
      <c r="O48" s="26">
        <v>25937.458259511386</v>
      </c>
      <c r="P48" s="26">
        <v>25959.699246455912</v>
      </c>
      <c r="Q48" s="26">
        <v>25997.419271125895</v>
      </c>
      <c r="R48" s="26">
        <v>25894.319316814941</v>
      </c>
      <c r="S48" s="26">
        <v>26213.199050373212</v>
      </c>
      <c r="T48" s="26">
        <v>27873.889005532561</v>
      </c>
      <c r="U48" s="26">
        <v>28019.911641533014</v>
      </c>
      <c r="V48" s="26">
        <v>29075.794226383347</v>
      </c>
      <c r="W48" s="26">
        <v>29011.830832179468</v>
      </c>
      <c r="X48" s="26">
        <v>29012.261120561601</v>
      </c>
      <c r="Y48" s="26">
        <v>29476.517934772164</v>
      </c>
      <c r="Z48" s="26">
        <v>29379.085844527028</v>
      </c>
      <c r="AA48" s="26">
        <v>30152.788427411586</v>
      </c>
      <c r="AB48" s="26">
        <v>32859.661859566448</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4835</v>
      </c>
      <c r="D52" s="12">
        <v>4835</v>
      </c>
      <c r="E52" s="12">
        <v>4835</v>
      </c>
      <c r="F52" s="12">
        <v>1943.1258115017001</v>
      </c>
      <c r="G52" s="12">
        <v>1366.2105130068601</v>
      </c>
      <c r="H52" s="12">
        <v>1160.0005327648003</v>
      </c>
      <c r="I52" s="12">
        <v>1160.0005327630702</v>
      </c>
      <c r="J52" s="12">
        <v>1160.0005327590502</v>
      </c>
      <c r="K52" s="12">
        <v>1159.9999400000002</v>
      </c>
      <c r="L52" s="12">
        <v>580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1900</v>
      </c>
      <c r="D55" s="12">
        <v>1900</v>
      </c>
      <c r="E55" s="12">
        <v>1900</v>
      </c>
      <c r="F55" s="12">
        <v>1900</v>
      </c>
      <c r="G55" s="12">
        <v>1932.8834867693197</v>
      </c>
      <c r="H55" s="12">
        <v>1932.8834869498298</v>
      </c>
      <c r="I55" s="12">
        <v>1932.8834873620337</v>
      </c>
      <c r="J55" s="12">
        <v>1932.8834875122759</v>
      </c>
      <c r="K55" s="12">
        <v>1934.08131858564</v>
      </c>
      <c r="L55" s="12">
        <v>1764.0813187542801</v>
      </c>
      <c r="M55" s="12">
        <v>1764.0813189980502</v>
      </c>
      <c r="N55" s="12">
        <v>1806.3636130320199</v>
      </c>
      <c r="O55" s="12">
        <v>1806.3636132193499</v>
      </c>
      <c r="P55" s="12">
        <v>2036.655711975659</v>
      </c>
      <c r="Q55" s="12">
        <v>2036.6557121007188</v>
      </c>
      <c r="R55" s="12">
        <v>1596.6557129228988</v>
      </c>
      <c r="S55" s="12">
        <v>1596.6557439906001</v>
      </c>
      <c r="T55" s="12">
        <v>2734.71768125276</v>
      </c>
      <c r="U55" s="12">
        <v>2640.71768140328</v>
      </c>
      <c r="V55" s="12">
        <v>2640.71768375292</v>
      </c>
      <c r="W55" s="12">
        <v>3546.58752593177</v>
      </c>
      <c r="X55" s="12">
        <v>3546.5875261424999</v>
      </c>
      <c r="Y55" s="12">
        <v>3546.5875266018602</v>
      </c>
      <c r="Z55" s="12">
        <v>2962.5875269877001</v>
      </c>
      <c r="AA55" s="12">
        <v>2962.5875278772401</v>
      </c>
      <c r="AB55" s="12">
        <v>2962.5875285820998</v>
      </c>
      <c r="AC55" s="34"/>
      <c r="AD55" s="34"/>
    </row>
    <row r="56" spans="1:30" s="10" customFormat="1">
      <c r="A56" s="11" t="s">
        <v>27</v>
      </c>
      <c r="B56" s="11"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4181.3599777221652</v>
      </c>
      <c r="D58" s="12">
        <v>5269.3599777221652</v>
      </c>
      <c r="E58" s="12">
        <v>5269.3601306882756</v>
      </c>
      <c r="F58" s="12">
        <v>6469.3635292203562</v>
      </c>
      <c r="G58" s="12">
        <v>7728.7768259834038</v>
      </c>
      <c r="H58" s="12">
        <v>8728.7768499759859</v>
      </c>
      <c r="I58" s="12">
        <v>8728.7768531904367</v>
      </c>
      <c r="J58" s="12">
        <v>9228.7768540469551</v>
      </c>
      <c r="K58" s="12">
        <v>9895.777055325585</v>
      </c>
      <c r="L58" s="12">
        <v>10509.276895258934</v>
      </c>
      <c r="M58" s="12">
        <v>10984.276901079955</v>
      </c>
      <c r="N58" s="12">
        <v>11984.277004529984</v>
      </c>
      <c r="O58" s="12">
        <v>12984.277034978126</v>
      </c>
      <c r="P58" s="12">
        <v>13917.076538732272</v>
      </c>
      <c r="Q58" s="12">
        <v>14497.076540110693</v>
      </c>
      <c r="R58" s="12">
        <v>15497.076541435732</v>
      </c>
      <c r="S58" s="12">
        <v>15208.776548733789</v>
      </c>
      <c r="T58" s="12">
        <v>15208.77655263576</v>
      </c>
      <c r="U58" s="12">
        <v>15158.226558368637</v>
      </c>
      <c r="V58" s="12">
        <v>14834.426570180231</v>
      </c>
      <c r="W58" s="12">
        <v>14522.42657564896</v>
      </c>
      <c r="X58" s="12">
        <v>13756.137466882299</v>
      </c>
      <c r="Y58" s="12">
        <v>13756.137482487387</v>
      </c>
      <c r="Z58" s="12">
        <v>13943.197016403388</v>
      </c>
      <c r="AA58" s="12">
        <v>13974.371389623149</v>
      </c>
      <c r="AB58" s="12">
        <v>13416.975839609537</v>
      </c>
      <c r="AC58" s="34"/>
      <c r="AD58" s="34"/>
    </row>
    <row r="59" spans="1:30" s="10" customFormat="1">
      <c r="A59" s="11" t="s">
        <v>27</v>
      </c>
      <c r="B59" s="11" t="s">
        <v>8</v>
      </c>
      <c r="C59" s="12">
        <v>1171.5730018615709</v>
      </c>
      <c r="D59" s="12">
        <v>1563.5730018615709</v>
      </c>
      <c r="E59" s="12">
        <v>1563.5730018615709</v>
      </c>
      <c r="F59" s="12">
        <v>1563.5733764001909</v>
      </c>
      <c r="G59" s="12">
        <v>1637.986795979401</v>
      </c>
      <c r="H59" s="12">
        <v>1637.9867860732211</v>
      </c>
      <c r="I59" s="12">
        <v>1637.9867961064908</v>
      </c>
      <c r="J59" s="12">
        <v>1637.9867962401411</v>
      </c>
      <c r="K59" s="12">
        <v>1637.986798046571</v>
      </c>
      <c r="L59" s="12">
        <v>1637.9868016442408</v>
      </c>
      <c r="M59" s="12">
        <v>1637.9868169152212</v>
      </c>
      <c r="N59" s="12">
        <v>1637.986817042271</v>
      </c>
      <c r="O59" s="12">
        <v>1637.986817140591</v>
      </c>
      <c r="P59" s="12">
        <v>1637.9868173313209</v>
      </c>
      <c r="Q59" s="12">
        <v>1637.986817561881</v>
      </c>
      <c r="R59" s="12">
        <v>1637.986820865111</v>
      </c>
      <c r="S59" s="12">
        <v>1637.986832190031</v>
      </c>
      <c r="T59" s="12">
        <v>1827.3338802332498</v>
      </c>
      <c r="U59" s="12">
        <v>1827.3339051974701</v>
      </c>
      <c r="V59" s="12">
        <v>2188.8016759467209</v>
      </c>
      <c r="W59" s="12">
        <v>3502.4799834391379</v>
      </c>
      <c r="X59" s="12">
        <v>3471.3769899803087</v>
      </c>
      <c r="Y59" s="12">
        <v>3562.7577914903181</v>
      </c>
      <c r="Z59" s="12">
        <v>3562.7577975906684</v>
      </c>
      <c r="AA59" s="12">
        <v>3606.8790600591351</v>
      </c>
      <c r="AB59" s="12">
        <v>3209.4292522219926</v>
      </c>
      <c r="AC59" s="34"/>
      <c r="AD59" s="34"/>
    </row>
    <row r="60" spans="1:30" s="10" customFormat="1">
      <c r="A60" s="11" t="s">
        <v>27</v>
      </c>
      <c r="B60" s="11" t="s">
        <v>91</v>
      </c>
      <c r="C60" s="12">
        <v>377.329999923706</v>
      </c>
      <c r="D60" s="12">
        <v>377.330526119426</v>
      </c>
      <c r="E60" s="12">
        <v>727.33282446192595</v>
      </c>
      <c r="F60" s="12">
        <v>1620.2933799006059</v>
      </c>
      <c r="G60" s="12">
        <v>1620.2934721249649</v>
      </c>
      <c r="H60" s="12">
        <v>1850.0002683221649</v>
      </c>
      <c r="I60" s="12">
        <v>2362.4999894602552</v>
      </c>
      <c r="J60" s="12">
        <v>2874.2002946930252</v>
      </c>
      <c r="K60" s="12">
        <v>3385.2000997293344</v>
      </c>
      <c r="L60" s="12">
        <v>3895.000100882999</v>
      </c>
      <c r="M60" s="12">
        <v>5503.8999133316402</v>
      </c>
      <c r="N60" s="12">
        <v>5503.8999137782312</v>
      </c>
      <c r="O60" s="12">
        <v>5503.8999141225004</v>
      </c>
      <c r="P60" s="12">
        <v>5503.8999160200401</v>
      </c>
      <c r="Q60" s="12">
        <v>5503.8999175292001</v>
      </c>
      <c r="R60" s="12">
        <v>5503.8999191619014</v>
      </c>
      <c r="S60" s="12">
        <v>5503.8999217621704</v>
      </c>
      <c r="T60" s="12">
        <v>5203.9009510960013</v>
      </c>
      <c r="U60" s="12">
        <v>5203.9009563305999</v>
      </c>
      <c r="V60" s="12">
        <v>5203.9009583462012</v>
      </c>
      <c r="W60" s="12">
        <v>5203.9025923962008</v>
      </c>
      <c r="X60" s="12">
        <v>5203.9019074370008</v>
      </c>
      <c r="Y60" s="12">
        <v>5203.8997968386002</v>
      </c>
      <c r="Z60" s="12">
        <v>4310.9392011568989</v>
      </c>
      <c r="AA60" s="12">
        <v>4310.9392128604995</v>
      </c>
      <c r="AB60" s="12">
        <v>4061.2325178065998</v>
      </c>
      <c r="AC60" s="34"/>
      <c r="AD60" s="34"/>
    </row>
    <row r="61" spans="1:30" s="10" customFormat="1">
      <c r="A61" s="11" t="s">
        <v>27</v>
      </c>
      <c r="B61" s="11" t="s">
        <v>15</v>
      </c>
      <c r="C61" s="12">
        <v>0</v>
      </c>
      <c r="D61" s="12">
        <v>0</v>
      </c>
      <c r="E61" s="12">
        <v>0</v>
      </c>
      <c r="F61" s="12">
        <v>0</v>
      </c>
      <c r="G61" s="12">
        <v>700.00170742256</v>
      </c>
      <c r="H61" s="12">
        <v>700.00171009491009</v>
      </c>
      <c r="I61" s="12">
        <v>700.00171073450008</v>
      </c>
      <c r="J61" s="12">
        <v>700.00171111075997</v>
      </c>
      <c r="K61" s="12">
        <v>700.00171211993006</v>
      </c>
      <c r="L61" s="12">
        <v>700.00171281271002</v>
      </c>
      <c r="M61" s="12">
        <v>700.00171339322003</v>
      </c>
      <c r="N61" s="12">
        <v>700.00171451950996</v>
      </c>
      <c r="O61" s="12">
        <v>700.0017162142201</v>
      </c>
      <c r="P61" s="12">
        <v>700.00173439353011</v>
      </c>
      <c r="Q61" s="12">
        <v>700.00173589105009</v>
      </c>
      <c r="R61" s="12">
        <v>700.00173906770999</v>
      </c>
      <c r="S61" s="12">
        <v>700.00174153129012</v>
      </c>
      <c r="T61" s="12">
        <v>700.00236013066001</v>
      </c>
      <c r="U61" s="12">
        <v>700.00236381086006</v>
      </c>
      <c r="V61" s="12">
        <v>700.00236816244001</v>
      </c>
      <c r="W61" s="12">
        <v>700.00304625014996</v>
      </c>
      <c r="X61" s="12">
        <v>700.00304853260002</v>
      </c>
      <c r="Y61" s="12">
        <v>700.00305006740007</v>
      </c>
      <c r="Z61" s="12">
        <v>700.00305183155001</v>
      </c>
      <c r="AA61" s="12">
        <v>700.00305405885013</v>
      </c>
      <c r="AB61" s="12">
        <v>700.00305586600007</v>
      </c>
      <c r="AC61" s="34"/>
      <c r="AD61" s="34"/>
    </row>
    <row r="62" spans="1:30" s="10" customFormat="1">
      <c r="A62" s="11" t="s">
        <v>27</v>
      </c>
      <c r="B62" s="28" t="s">
        <v>201</v>
      </c>
      <c r="C62" s="12">
        <v>15.1000003814697</v>
      </c>
      <c r="D62" s="12">
        <v>20.7000007629394</v>
      </c>
      <c r="E62" s="12">
        <v>26.7000007629394</v>
      </c>
      <c r="F62" s="12">
        <v>33.599998474121001</v>
      </c>
      <c r="G62" s="12">
        <v>42.099998474121001</v>
      </c>
      <c r="H62" s="12">
        <v>52</v>
      </c>
      <c r="I62" s="12">
        <v>65.420000076293945</v>
      </c>
      <c r="J62" s="12">
        <v>82.5100030899047</v>
      </c>
      <c r="K62" s="12">
        <v>103.52000236511219</v>
      </c>
      <c r="L62" s="12">
        <v>129.34000015258781</v>
      </c>
      <c r="M62" s="12">
        <v>159.88999938964838</v>
      </c>
      <c r="N62" s="12">
        <v>195.53999328613259</v>
      </c>
      <c r="O62" s="12">
        <v>236.05999755859301</v>
      </c>
      <c r="P62" s="12">
        <v>282.13999938964798</v>
      </c>
      <c r="Q62" s="12">
        <v>333.34001159667901</v>
      </c>
      <c r="R62" s="12">
        <v>389.27999877929597</v>
      </c>
      <c r="S62" s="12">
        <v>449.98001098632801</v>
      </c>
      <c r="T62" s="12">
        <v>515.85998535156205</v>
      </c>
      <c r="U62" s="12">
        <v>587.10998535156205</v>
      </c>
      <c r="V62" s="12">
        <v>663.90000915527196</v>
      </c>
      <c r="W62" s="12">
        <v>746.83001708984307</v>
      </c>
      <c r="X62" s="12">
        <v>836.96002197265602</v>
      </c>
      <c r="Y62" s="12">
        <v>932.88998413085801</v>
      </c>
      <c r="Z62" s="12">
        <v>1034.6099853515609</v>
      </c>
      <c r="AA62" s="12">
        <v>1140.5800170898431</v>
      </c>
      <c r="AB62" s="12">
        <v>1250.7999877929681</v>
      </c>
      <c r="AC62" s="34"/>
      <c r="AD62" s="34"/>
    </row>
    <row r="63" spans="1:30" s="10" customFormat="1">
      <c r="A63" s="50" t="s">
        <v>88</v>
      </c>
      <c r="B63" s="50"/>
      <c r="C63" s="26">
        <v>15259.382968902582</v>
      </c>
      <c r="D63" s="26">
        <v>16744.983495479773</v>
      </c>
      <c r="E63" s="26">
        <v>17100.985946788383</v>
      </c>
      <c r="F63" s="26">
        <v>16308.976084510645</v>
      </c>
      <c r="G63" s="26">
        <v>17807.272788774302</v>
      </c>
      <c r="H63" s="26">
        <v>18840.669623194586</v>
      </c>
      <c r="I63" s="26">
        <v>19366.589358706751</v>
      </c>
      <c r="J63" s="26">
        <v>20395.379668465783</v>
      </c>
      <c r="K63" s="26">
        <v>21595.586915185846</v>
      </c>
      <c r="L63" s="26">
        <v>21994.706818519426</v>
      </c>
      <c r="M63" s="26">
        <v>23529.156652121404</v>
      </c>
      <c r="N63" s="26">
        <v>24607.089045201817</v>
      </c>
      <c r="O63" s="26">
        <v>25647.609082247051</v>
      </c>
      <c r="P63" s="26">
        <v>26856.780706856141</v>
      </c>
      <c r="Q63" s="26">
        <v>27487.980723803896</v>
      </c>
      <c r="R63" s="26">
        <v>27603.920721246319</v>
      </c>
      <c r="S63" s="26">
        <v>27376.320788207882</v>
      </c>
      <c r="T63" s="26">
        <v>28469.611399713667</v>
      </c>
      <c r="U63" s="26">
        <v>28396.311439476081</v>
      </c>
      <c r="V63" s="26">
        <v>28510.769254557457</v>
      </c>
      <c r="W63" s="26">
        <v>30501.249729769734</v>
      </c>
      <c r="X63" s="26">
        <v>29793.986949961036</v>
      </c>
      <c r="Y63" s="26">
        <v>29981.295620630099</v>
      </c>
      <c r="Z63" s="26">
        <v>28793.114568335441</v>
      </c>
      <c r="AA63" s="26">
        <v>28974.380250582388</v>
      </c>
      <c r="AB63" s="26">
        <v>27880.048170892867</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709</v>
      </c>
      <c r="D68" s="12">
        <v>709</v>
      </c>
      <c r="E68" s="12">
        <v>529</v>
      </c>
      <c r="F68" s="12">
        <v>529</v>
      </c>
      <c r="G68" s="12">
        <v>529</v>
      </c>
      <c r="H68" s="12">
        <v>529</v>
      </c>
      <c r="I68" s="12">
        <v>529</v>
      </c>
      <c r="J68" s="12">
        <v>529</v>
      </c>
      <c r="K68" s="12">
        <v>529.00035848904997</v>
      </c>
      <c r="L68" s="12">
        <v>529.00036050737003</v>
      </c>
      <c r="M68" s="12">
        <v>529.00058929019997</v>
      </c>
      <c r="N68" s="12">
        <v>529.00058933080004</v>
      </c>
      <c r="O68" s="12">
        <v>529.00058936050004</v>
      </c>
      <c r="P68" s="12">
        <v>9.3407290000000007E-3</v>
      </c>
      <c r="Q68" s="12">
        <v>9.3407490000000006E-3</v>
      </c>
      <c r="R68" s="12">
        <v>9.3408499999999995E-3</v>
      </c>
      <c r="S68" s="12">
        <v>9.3409040000000006E-3</v>
      </c>
      <c r="T68" s="12">
        <v>9.3411599999999994E-3</v>
      </c>
      <c r="U68" s="12">
        <v>9.3412269999999901E-3</v>
      </c>
      <c r="V68" s="12">
        <v>9.3413639999999996E-3</v>
      </c>
      <c r="W68" s="12">
        <v>9.3413869999999996E-3</v>
      </c>
      <c r="X68" s="12">
        <v>9.3414640000000007E-3</v>
      </c>
      <c r="Y68" s="12">
        <v>9.341706E-3</v>
      </c>
      <c r="Z68" s="12">
        <v>9.3417919999999998E-3</v>
      </c>
      <c r="AA68" s="12">
        <v>9.3419009999999997E-3</v>
      </c>
      <c r="AB68" s="12">
        <v>9.3420280000000005E-3</v>
      </c>
      <c r="AC68" s="34"/>
      <c r="AD68" s="34"/>
    </row>
    <row r="69" spans="1:30" s="10" customFormat="1">
      <c r="A69" s="11" t="s">
        <v>28</v>
      </c>
      <c r="B69" s="11"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1460.6599845886226</v>
      </c>
      <c r="D70" s="12">
        <v>1460.6599845886226</v>
      </c>
      <c r="E70" s="12">
        <v>1460.6599845886226</v>
      </c>
      <c r="F70" s="12">
        <v>1460.6599845886226</v>
      </c>
      <c r="G70" s="12">
        <v>1460.6599845886226</v>
      </c>
      <c r="H70" s="12">
        <v>1460.6599845886226</v>
      </c>
      <c r="I70" s="12">
        <v>1078.1599845886226</v>
      </c>
      <c r="J70" s="12">
        <v>1078.1599845886226</v>
      </c>
      <c r="K70" s="12">
        <v>837.33902935086041</v>
      </c>
      <c r="L70" s="12">
        <v>837.33903488723035</v>
      </c>
      <c r="M70" s="12">
        <v>837.33904057749032</v>
      </c>
      <c r="N70" s="12">
        <v>960.44444966669028</v>
      </c>
      <c r="O70" s="12">
        <v>960.44444980146034</v>
      </c>
      <c r="P70" s="12">
        <v>1513.4418002504603</v>
      </c>
      <c r="Q70" s="12">
        <v>1513.4418003820604</v>
      </c>
      <c r="R70" s="12">
        <v>1513.4418010391803</v>
      </c>
      <c r="S70" s="12">
        <v>1513.4418020071803</v>
      </c>
      <c r="T70" s="12">
        <v>1995.9248893366002</v>
      </c>
      <c r="U70" s="12">
        <v>1995.9248895599603</v>
      </c>
      <c r="V70" s="12">
        <v>1995.9248917640903</v>
      </c>
      <c r="W70" s="12">
        <v>1785.9248925092602</v>
      </c>
      <c r="X70" s="12">
        <v>1785.9248927800602</v>
      </c>
      <c r="Y70" s="12">
        <v>1631.9248932601602</v>
      </c>
      <c r="Z70" s="12">
        <v>1631.9248936325603</v>
      </c>
      <c r="AA70" s="12">
        <v>1631.9248944296603</v>
      </c>
      <c r="AB70" s="12">
        <v>1631.9249516904601</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c r="AC72" s="34"/>
      <c r="AD72" s="34"/>
    </row>
    <row r="73" spans="1:30" s="10" customFormat="1">
      <c r="A73" s="11" t="s">
        <v>28</v>
      </c>
      <c r="B73" s="11" t="s">
        <v>9</v>
      </c>
      <c r="C73" s="12">
        <v>2349.7100105285604</v>
      </c>
      <c r="D73" s="12">
        <v>2762.7100105285604</v>
      </c>
      <c r="E73" s="12">
        <v>3133.5805742469902</v>
      </c>
      <c r="F73" s="12">
        <v>3282.0907534382695</v>
      </c>
      <c r="G73" s="12">
        <v>4257.3295907586398</v>
      </c>
      <c r="H73" s="12">
        <v>4231.1220902197992</v>
      </c>
      <c r="I73" s="12">
        <v>4165.1220903364301</v>
      </c>
      <c r="J73" s="12">
        <v>4165.1220906094795</v>
      </c>
      <c r="K73" s="12">
        <v>4165.1220911986793</v>
      </c>
      <c r="L73" s="12">
        <v>4066.4220956028976</v>
      </c>
      <c r="M73" s="12">
        <v>4066.4220971864479</v>
      </c>
      <c r="N73" s="12">
        <v>3798.5223279340189</v>
      </c>
      <c r="O73" s="12">
        <v>3613.7223394207922</v>
      </c>
      <c r="P73" s="12">
        <v>3741.2199991580319</v>
      </c>
      <c r="Q73" s="12">
        <v>3582.2200154014022</v>
      </c>
      <c r="R73" s="12">
        <v>3277.4303322385526</v>
      </c>
      <c r="S73" s="12">
        <v>3411.421348456382</v>
      </c>
      <c r="T73" s="12">
        <v>3913.942494583212</v>
      </c>
      <c r="U73" s="12">
        <v>3913.9425004999421</v>
      </c>
      <c r="V73" s="12">
        <v>3700.0825038927114</v>
      </c>
      <c r="W73" s="12">
        <v>3960.9131027754202</v>
      </c>
      <c r="X73" s="12">
        <v>4273.8731009874036</v>
      </c>
      <c r="Y73" s="12">
        <v>4273.8766975365043</v>
      </c>
      <c r="Z73" s="12">
        <v>4273.8767071223647</v>
      </c>
      <c r="AA73" s="12">
        <v>4309.3464889338711</v>
      </c>
      <c r="AB73" s="12">
        <v>4309.3465421183937</v>
      </c>
      <c r="AC73" s="34"/>
      <c r="AD73" s="34"/>
    </row>
    <row r="74" spans="1:30" s="10" customFormat="1">
      <c r="A74" s="11" t="s">
        <v>28</v>
      </c>
      <c r="B74" s="11" t="s">
        <v>8</v>
      </c>
      <c r="C74" s="12">
        <v>669.61999702453591</v>
      </c>
      <c r="D74" s="12">
        <v>1056.6199970245359</v>
      </c>
      <c r="E74" s="12">
        <v>1056.620399847566</v>
      </c>
      <c r="F74" s="12">
        <v>1439.468847372696</v>
      </c>
      <c r="G74" s="12">
        <v>1566.840798225546</v>
      </c>
      <c r="H74" s="12">
        <v>1566.8407902780659</v>
      </c>
      <c r="I74" s="12">
        <v>1566.8407923828161</v>
      </c>
      <c r="J74" s="12">
        <v>1560.7207926567769</v>
      </c>
      <c r="K74" s="12">
        <v>1560.720793104357</v>
      </c>
      <c r="L74" s="12">
        <v>1560.7207938996369</v>
      </c>
      <c r="M74" s="12">
        <v>1560.720794710207</v>
      </c>
      <c r="N74" s="12">
        <v>1560.7207929872368</v>
      </c>
      <c r="O74" s="12">
        <v>1560.720793523057</v>
      </c>
      <c r="P74" s="12">
        <v>1560.7208042253969</v>
      </c>
      <c r="Q74" s="12">
        <v>1560.720804733307</v>
      </c>
      <c r="R74" s="12">
        <v>1560.7208851659857</v>
      </c>
      <c r="S74" s="12">
        <v>1560.7208889009457</v>
      </c>
      <c r="T74" s="12">
        <v>1537.967136686043</v>
      </c>
      <c r="U74" s="12">
        <v>1579.7967219664929</v>
      </c>
      <c r="V74" s="12">
        <v>2340.5765454258549</v>
      </c>
      <c r="W74" s="12">
        <v>2070.576569374095</v>
      </c>
      <c r="X74" s="12">
        <v>2268.8515265282526</v>
      </c>
      <c r="Y74" s="12">
        <v>2633.5591798597538</v>
      </c>
      <c r="Z74" s="12">
        <v>2554.359187898212</v>
      </c>
      <c r="AA74" s="12">
        <v>2554.359367432312</v>
      </c>
      <c r="AB74" s="12">
        <v>2499.6247383204122</v>
      </c>
      <c r="AC74" s="34"/>
      <c r="AD74" s="34"/>
    </row>
    <row r="75" spans="1:30" s="10" customFormat="1">
      <c r="A75" s="11" t="s">
        <v>28</v>
      </c>
      <c r="B75" s="11" t="s">
        <v>91</v>
      </c>
      <c r="C75" s="12">
        <v>532.06999921798706</v>
      </c>
      <c r="D75" s="12">
        <v>532.07050632350706</v>
      </c>
      <c r="E75" s="12">
        <v>532.07169979013713</v>
      </c>
      <c r="F75" s="12">
        <v>532.07170096003711</v>
      </c>
      <c r="G75" s="12">
        <v>532.07170135770707</v>
      </c>
      <c r="H75" s="12">
        <v>532.07170260476721</v>
      </c>
      <c r="I75" s="12">
        <v>502.071703859617</v>
      </c>
      <c r="J75" s="12">
        <v>502.071705959577</v>
      </c>
      <c r="K75" s="12">
        <v>502.07170858225697</v>
      </c>
      <c r="L75" s="12">
        <v>502.07171383255701</v>
      </c>
      <c r="M75" s="12">
        <v>477.07172338459702</v>
      </c>
      <c r="N75" s="12">
        <v>477.072313623247</v>
      </c>
      <c r="O75" s="12">
        <v>477.072327226727</v>
      </c>
      <c r="P75" s="12">
        <v>477.07384809836697</v>
      </c>
      <c r="Q75" s="12">
        <v>477.07386320668701</v>
      </c>
      <c r="R75" s="12">
        <v>477.07388424931702</v>
      </c>
      <c r="S75" s="12">
        <v>477.07394082461695</v>
      </c>
      <c r="T75" s="12">
        <v>691.38511050436045</v>
      </c>
      <c r="U75" s="12">
        <v>691.38514948996044</v>
      </c>
      <c r="V75" s="12">
        <v>433.3851660417605</v>
      </c>
      <c r="W75" s="12">
        <v>629.54409176385946</v>
      </c>
      <c r="X75" s="12">
        <v>619.5435469435605</v>
      </c>
      <c r="Y75" s="12">
        <v>619.54287805546051</v>
      </c>
      <c r="Z75" s="12">
        <v>619.54290220546045</v>
      </c>
      <c r="AA75" s="12">
        <v>568.74308677269994</v>
      </c>
      <c r="AB75" s="12">
        <v>568.74321788739996</v>
      </c>
      <c r="AC75" s="34"/>
      <c r="AD75" s="34"/>
    </row>
    <row r="76" spans="1:30" s="10" customFormat="1">
      <c r="A76" s="11" t="s">
        <v>28</v>
      </c>
      <c r="B76" s="11" t="s">
        <v>15</v>
      </c>
      <c r="C76" s="12">
        <v>0</v>
      </c>
      <c r="D76" s="12">
        <v>0</v>
      </c>
      <c r="E76" s="12">
        <v>0</v>
      </c>
      <c r="F76" s="12">
        <v>0</v>
      </c>
      <c r="G76" s="12">
        <v>2.2320635999999999E-4</v>
      </c>
      <c r="H76" s="12">
        <v>4.0048925E-4</v>
      </c>
      <c r="I76" s="12">
        <v>4.00676699999998E-4</v>
      </c>
      <c r="J76" s="12">
        <v>4.0096684999999996E-4</v>
      </c>
      <c r="K76" s="12">
        <v>4.1005453999999998E-4</v>
      </c>
      <c r="L76" s="12">
        <v>4.1189291000000002E-4</v>
      </c>
      <c r="M76" s="12">
        <v>4.1326257999999997E-4</v>
      </c>
      <c r="N76" s="12">
        <v>5.4123020999999902E-4</v>
      </c>
      <c r="O76" s="12">
        <v>5.4279736999999996E-4</v>
      </c>
      <c r="P76" s="12">
        <v>5.5854729999999799E-4</v>
      </c>
      <c r="Q76" s="12">
        <v>5.5957081999999999E-4</v>
      </c>
      <c r="R76" s="12">
        <v>5.6232856999999898E-4</v>
      </c>
      <c r="S76" s="12">
        <v>5.6795751999999999E-4</v>
      </c>
      <c r="T76" s="12">
        <v>1.0212219999999989E-3</v>
      </c>
      <c r="U76" s="12">
        <v>1.02375824E-3</v>
      </c>
      <c r="V76" s="12">
        <v>1.0274361000000001E-3</v>
      </c>
      <c r="W76" s="12">
        <v>1.27150794E-3</v>
      </c>
      <c r="X76" s="12">
        <v>1.27296126E-3</v>
      </c>
      <c r="Y76" s="12">
        <v>1.2736583899999989E-3</v>
      </c>
      <c r="Z76" s="12">
        <v>1.2745882799999999E-3</v>
      </c>
      <c r="AA76" s="12">
        <v>1.2829917699999989E-3</v>
      </c>
      <c r="AB76" s="12">
        <v>1.2911293199999998E-3</v>
      </c>
      <c r="AC76" s="34"/>
      <c r="AD76" s="34"/>
    </row>
    <row r="77" spans="1:30" s="10" customFormat="1">
      <c r="A77" s="11" t="s">
        <v>28</v>
      </c>
      <c r="B77" s="28" t="s">
        <v>201</v>
      </c>
      <c r="C77" s="12">
        <v>64.699996948242102</v>
      </c>
      <c r="D77" s="12">
        <v>72.099998474121094</v>
      </c>
      <c r="E77" s="12">
        <v>79.300003051757798</v>
      </c>
      <c r="F77" s="12">
        <v>87.199996948242102</v>
      </c>
      <c r="G77" s="12">
        <v>95.5</v>
      </c>
      <c r="H77" s="12">
        <v>105.699996948242</v>
      </c>
      <c r="I77" s="12">
        <v>115.45000004768372</v>
      </c>
      <c r="J77" s="12">
        <v>126.52000141143708</v>
      </c>
      <c r="K77" s="12">
        <v>138.57999992370605</v>
      </c>
      <c r="L77" s="12">
        <v>152.23000335693268</v>
      </c>
      <c r="M77" s="12">
        <v>167.31000614166189</v>
      </c>
      <c r="N77" s="12">
        <v>183.7900028228751</v>
      </c>
      <c r="O77" s="12">
        <v>201.26000022888181</v>
      </c>
      <c r="P77" s="12">
        <v>220.16000747680602</v>
      </c>
      <c r="Q77" s="12">
        <v>240.2100028991691</v>
      </c>
      <c r="R77" s="12">
        <v>260.7199935913082</v>
      </c>
      <c r="S77" s="12">
        <v>281.81999969482422</v>
      </c>
      <c r="T77" s="12">
        <v>303.91999816894531</v>
      </c>
      <c r="U77" s="12">
        <v>326.93000030517487</v>
      </c>
      <c r="V77" s="12">
        <v>351.04000854492097</v>
      </c>
      <c r="W77" s="12">
        <v>377.24000549316298</v>
      </c>
      <c r="X77" s="12">
        <v>405.14999389648403</v>
      </c>
      <c r="Y77" s="12">
        <v>434.35998535156102</v>
      </c>
      <c r="Z77" s="12">
        <v>464.88999938964798</v>
      </c>
      <c r="AA77" s="12">
        <v>495.80001831054602</v>
      </c>
      <c r="AB77" s="12">
        <v>527.13000488281205</v>
      </c>
      <c r="AC77" s="34"/>
      <c r="AD77" s="34"/>
    </row>
    <row r="78" spans="1:30" s="10" customFormat="1">
      <c r="A78" s="50" t="s">
        <v>88</v>
      </c>
      <c r="B78" s="50"/>
      <c r="C78" s="26">
        <v>6585.7599883079483</v>
      </c>
      <c r="D78" s="26">
        <v>7593.1604969393475</v>
      </c>
      <c r="E78" s="26">
        <v>6991.2326615250731</v>
      </c>
      <c r="F78" s="26">
        <v>7530.4912833078688</v>
      </c>
      <c r="G78" s="26">
        <v>8641.4022981368762</v>
      </c>
      <c r="H78" s="26">
        <v>8625.3949651287476</v>
      </c>
      <c r="I78" s="26">
        <v>8156.6449718918702</v>
      </c>
      <c r="J78" s="26">
        <v>8161.5949761927432</v>
      </c>
      <c r="K78" s="26">
        <v>7932.8343907034496</v>
      </c>
      <c r="L78" s="26">
        <v>7847.7844139795352</v>
      </c>
      <c r="M78" s="26">
        <v>7837.8646645531835</v>
      </c>
      <c r="N78" s="26">
        <v>7709.5510175950776</v>
      </c>
      <c r="O78" s="26">
        <v>7542.2210423587885</v>
      </c>
      <c r="P78" s="26">
        <v>7712.6263584853623</v>
      </c>
      <c r="Q78" s="26">
        <v>7573.6763869424449</v>
      </c>
      <c r="R78" s="26">
        <v>7289.3967994629138</v>
      </c>
      <c r="S78" s="26">
        <v>7444.4878887454697</v>
      </c>
      <c r="T78" s="26">
        <v>8643.149991661161</v>
      </c>
      <c r="U78" s="26">
        <v>8707.9896268067714</v>
      </c>
      <c r="V78" s="26">
        <v>9021.0194844694379</v>
      </c>
      <c r="W78" s="26">
        <v>9024.209274810737</v>
      </c>
      <c r="X78" s="26">
        <v>9553.3536755610221</v>
      </c>
      <c r="Y78" s="26">
        <v>9793.27424942783</v>
      </c>
      <c r="Z78" s="26">
        <v>9744.6043066285256</v>
      </c>
      <c r="AA78" s="26">
        <v>9760.1844807718608</v>
      </c>
      <c r="AB78" s="26">
        <v>9736.7800880567993</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178</v>
      </c>
      <c r="D85" s="12">
        <v>178</v>
      </c>
      <c r="E85" s="12">
        <v>178</v>
      </c>
      <c r="F85" s="12">
        <v>178</v>
      </c>
      <c r="G85" s="12">
        <v>178</v>
      </c>
      <c r="H85" s="12">
        <v>178</v>
      </c>
      <c r="I85" s="12">
        <v>178</v>
      </c>
      <c r="J85" s="12">
        <v>178</v>
      </c>
      <c r="K85" s="12">
        <v>178</v>
      </c>
      <c r="L85" s="12">
        <v>178</v>
      </c>
      <c r="M85" s="12">
        <v>178</v>
      </c>
      <c r="N85" s="12">
        <v>178</v>
      </c>
      <c r="O85" s="12">
        <v>178.00010275531</v>
      </c>
      <c r="P85" s="12">
        <v>178.00010996003999</v>
      </c>
      <c r="Q85" s="12">
        <v>178.000117079544</v>
      </c>
      <c r="R85" s="12">
        <v>178.00012617373</v>
      </c>
      <c r="S85" s="12">
        <v>58.000134549119998</v>
      </c>
      <c r="T85" s="12">
        <v>58.000143428539999</v>
      </c>
      <c r="U85" s="12">
        <v>58.000255918604005</v>
      </c>
      <c r="V85" s="12">
        <v>58.000275298065006</v>
      </c>
      <c r="W85" s="12">
        <v>58.000295616443999</v>
      </c>
      <c r="X85" s="12">
        <v>58.000316510699996</v>
      </c>
      <c r="Y85" s="12">
        <v>58.000340582820002</v>
      </c>
      <c r="Z85" s="12">
        <v>58.000365309289997</v>
      </c>
      <c r="AA85" s="12">
        <v>58.000391460829995</v>
      </c>
      <c r="AB85" s="12">
        <v>58.00042104952</v>
      </c>
      <c r="AC85" s="34"/>
      <c r="AD85" s="34"/>
    </row>
    <row r="86" spans="1:30" s="10" customFormat="1">
      <c r="A86" s="11" t="s">
        <v>29</v>
      </c>
      <c r="B86" s="11"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563.34999847412098</v>
      </c>
      <c r="D88" s="12">
        <v>563.34999847412098</v>
      </c>
      <c r="E88" s="12">
        <v>846.5581813534659</v>
      </c>
      <c r="F88" s="12">
        <v>1129.7663128163608</v>
      </c>
      <c r="G88" s="12">
        <v>1412.9745950904908</v>
      </c>
      <c r="H88" s="12">
        <v>1709.0276198789611</v>
      </c>
      <c r="I88" s="12">
        <v>1828.560490893261</v>
      </c>
      <c r="J88" s="12">
        <v>1948.0932956693912</v>
      </c>
      <c r="K88" s="12">
        <v>2067.6260748458812</v>
      </c>
      <c r="L88" s="12">
        <v>2187.158984199601</v>
      </c>
      <c r="M88" s="12">
        <v>2306.6918059032114</v>
      </c>
      <c r="N88" s="12">
        <v>2426.2246590193613</v>
      </c>
      <c r="O88" s="12">
        <v>2545.7574551582211</v>
      </c>
      <c r="P88" s="12">
        <v>2665.2905381944411</v>
      </c>
      <c r="Q88" s="12">
        <v>2784.8233004170711</v>
      </c>
      <c r="R88" s="12">
        <v>2904.3560121658211</v>
      </c>
      <c r="S88" s="12">
        <v>2904.3560125796612</v>
      </c>
      <c r="T88" s="12">
        <v>2904.3560130916508</v>
      </c>
      <c r="U88" s="12">
        <v>2904.356013656321</v>
      </c>
      <c r="V88" s="12">
        <v>2904.3560141838611</v>
      </c>
      <c r="W88" s="12">
        <v>2760.356014733421</v>
      </c>
      <c r="X88" s="12">
        <v>2760.3560153940211</v>
      </c>
      <c r="Y88" s="12">
        <v>2760.3560163569609</v>
      </c>
      <c r="Z88" s="12">
        <v>2760.356017493621</v>
      </c>
      <c r="AA88" s="12">
        <v>2760.3560187978214</v>
      </c>
      <c r="AB88" s="12">
        <v>2760.3560202683716</v>
      </c>
      <c r="AC88" s="34"/>
      <c r="AD88" s="34"/>
    </row>
    <row r="89" spans="1:30" s="10" customFormat="1">
      <c r="A89" s="11" t="s">
        <v>29</v>
      </c>
      <c r="B89" s="11" t="s">
        <v>8</v>
      </c>
      <c r="C89" s="12">
        <v>0</v>
      </c>
      <c r="D89" s="12">
        <v>0</v>
      </c>
      <c r="E89" s="12">
        <v>0</v>
      </c>
      <c r="F89" s="12">
        <v>0</v>
      </c>
      <c r="G89" s="12">
        <v>1.1228974999999999E-4</v>
      </c>
      <c r="H89" s="12">
        <v>1.12438069999999E-4</v>
      </c>
      <c r="I89" s="12">
        <v>1.17272239999999E-4</v>
      </c>
      <c r="J89" s="12">
        <v>1.3527295999999999E-4</v>
      </c>
      <c r="K89" s="12">
        <v>1.6164266E-4</v>
      </c>
      <c r="L89" s="12">
        <v>1.8002057999999999E-4</v>
      </c>
      <c r="M89" s="12">
        <v>1.8221310000000001E-4</v>
      </c>
      <c r="N89" s="12">
        <v>1.9473223000000001E-4</v>
      </c>
      <c r="O89" s="12">
        <v>1.9667711E-4</v>
      </c>
      <c r="P89" s="12">
        <v>2.1119355000000001E-4</v>
      </c>
      <c r="Q89" s="12">
        <v>2.1338094999999999E-4</v>
      </c>
      <c r="R89" s="12">
        <v>6.4888160000000001E-4</v>
      </c>
      <c r="S89" s="12">
        <v>6.4906860000000003E-4</v>
      </c>
      <c r="T89" s="12">
        <v>8.6819742499999995E-4</v>
      </c>
      <c r="U89" s="12">
        <v>8.95294335E-4</v>
      </c>
      <c r="V89" s="12">
        <v>9.1746271000000006E-4</v>
      </c>
      <c r="W89" s="12">
        <v>9.4918153000000006E-4</v>
      </c>
      <c r="X89" s="12">
        <v>9.8155450999999898E-4</v>
      </c>
      <c r="Y89" s="12">
        <v>1.0228789399999989E-3</v>
      </c>
      <c r="Z89" s="12">
        <v>1.05240483E-3</v>
      </c>
      <c r="AA89" s="12">
        <v>1.0896927E-3</v>
      </c>
      <c r="AB89" s="12">
        <v>1.1209096799999988E-3</v>
      </c>
      <c r="AC89" s="34"/>
      <c r="AD89" s="34"/>
    </row>
    <row r="90" spans="1:30" s="10" customFormat="1">
      <c r="A90" s="11" t="s">
        <v>29</v>
      </c>
      <c r="B90" s="11" t="s">
        <v>91</v>
      </c>
      <c r="C90" s="12">
        <v>2</v>
      </c>
      <c r="D90" s="12">
        <v>2.00030386749</v>
      </c>
      <c r="E90" s="12">
        <v>2.0005492535939995</v>
      </c>
      <c r="F90" s="12">
        <v>2.00058591156</v>
      </c>
      <c r="G90" s="12">
        <v>2.0006006526899998</v>
      </c>
      <c r="H90" s="12">
        <v>2.0006471134200003</v>
      </c>
      <c r="I90" s="12">
        <v>2.0006818857500002</v>
      </c>
      <c r="J90" s="12">
        <v>2.0007499904200001</v>
      </c>
      <c r="K90" s="12">
        <v>2.0008157507900002</v>
      </c>
      <c r="L90" s="12">
        <v>2.0010078706800005</v>
      </c>
      <c r="M90" s="12">
        <v>2.0011112500400001</v>
      </c>
      <c r="N90" s="12">
        <v>2.00122664422</v>
      </c>
      <c r="O90" s="12">
        <v>2.00135916229</v>
      </c>
      <c r="P90" s="12">
        <v>2.0016466449000001</v>
      </c>
      <c r="Q90" s="12">
        <v>2.00184146964</v>
      </c>
      <c r="R90" s="12">
        <v>2.0019990220599997</v>
      </c>
      <c r="S90" s="12">
        <v>2.0022240416299999</v>
      </c>
      <c r="T90" s="12">
        <v>2.0024510699699998</v>
      </c>
      <c r="U90" s="12">
        <v>2.0026913188399997</v>
      </c>
      <c r="V90" s="12">
        <v>2.0028228301</v>
      </c>
      <c r="W90" s="12">
        <v>2.0031503525400001</v>
      </c>
      <c r="X90" s="12">
        <v>2.0034346048600002</v>
      </c>
      <c r="Y90" s="12">
        <v>2.0037527710200003</v>
      </c>
      <c r="Z90" s="12">
        <v>2.0040796860699999</v>
      </c>
      <c r="AA90" s="12">
        <v>2.0044519883</v>
      </c>
      <c r="AB90" s="12">
        <v>2.0048461846999999</v>
      </c>
      <c r="AC90" s="34"/>
      <c r="AD90" s="34"/>
    </row>
    <row r="91" spans="1:30" s="10" customFormat="1">
      <c r="A91" s="11" t="s">
        <v>29</v>
      </c>
      <c r="B91" s="11" t="s">
        <v>15</v>
      </c>
      <c r="C91" s="12">
        <v>0</v>
      </c>
      <c r="D91" s="12">
        <v>0</v>
      </c>
      <c r="E91" s="12">
        <v>0</v>
      </c>
      <c r="F91" s="12">
        <v>0</v>
      </c>
      <c r="G91" s="12">
        <v>3.56379049999998E-4</v>
      </c>
      <c r="H91" s="12">
        <v>5.27618595E-4</v>
      </c>
      <c r="I91" s="12">
        <v>6.6903103999999989E-4</v>
      </c>
      <c r="J91" s="12">
        <v>7.3068212999999999E-4</v>
      </c>
      <c r="K91" s="12">
        <v>7.895832299999999E-4</v>
      </c>
      <c r="L91" s="12">
        <v>8.2689203999999905E-4</v>
      </c>
      <c r="M91" s="12">
        <v>8.4668014000000003E-4</v>
      </c>
      <c r="N91" s="12">
        <v>9.8873614999999988E-4</v>
      </c>
      <c r="O91" s="12">
        <v>1.0468526499999992E-3</v>
      </c>
      <c r="P91" s="12">
        <v>1.1088774E-3</v>
      </c>
      <c r="Q91" s="12">
        <v>1.1841125499999991E-3</v>
      </c>
      <c r="R91" s="12">
        <v>1.2726840800000002E-3</v>
      </c>
      <c r="S91" s="12">
        <v>1.359464389999999E-3</v>
      </c>
      <c r="T91" s="12">
        <v>1.4565394199999989E-3</v>
      </c>
      <c r="U91" s="12">
        <v>1.560972069999999E-3</v>
      </c>
      <c r="V91" s="12">
        <v>1.6784973399999979E-3</v>
      </c>
      <c r="W91" s="12">
        <v>1.8017315899999979E-3</v>
      </c>
      <c r="X91" s="12">
        <v>1.9323054299999988E-3</v>
      </c>
      <c r="Y91" s="12">
        <v>2.0565581599999989E-3</v>
      </c>
      <c r="Z91" s="12">
        <v>2.1983839099999998E-3</v>
      </c>
      <c r="AA91" s="12">
        <v>2.3579579399999983E-3</v>
      </c>
      <c r="AB91" s="12">
        <v>2.5471298199999989E-3</v>
      </c>
      <c r="AC91" s="34"/>
      <c r="AD91" s="34"/>
    </row>
    <row r="92" spans="1:30" s="10" customFormat="1">
      <c r="A92" s="11" t="s">
        <v>29</v>
      </c>
      <c r="B92" s="28" t="s">
        <v>201</v>
      </c>
      <c r="C92" s="12">
        <v>0.89999997615814198</v>
      </c>
      <c r="D92" s="12">
        <v>1.20000004768371</v>
      </c>
      <c r="E92" s="12">
        <v>1.6000000238418499</v>
      </c>
      <c r="F92" s="12">
        <v>2</v>
      </c>
      <c r="G92" s="12">
        <v>2.5</v>
      </c>
      <c r="H92" s="12">
        <v>3.0999999046325599</v>
      </c>
      <c r="I92" s="12">
        <v>3.5799999982118607</v>
      </c>
      <c r="J92" s="12">
        <v>4.2399999946355811</v>
      </c>
      <c r="K92" s="12">
        <v>5.0400000214576721</v>
      </c>
      <c r="L92" s="12">
        <v>6.0999999046325604</v>
      </c>
      <c r="M92" s="12">
        <v>7.3799997568130395</v>
      </c>
      <c r="N92" s="12">
        <v>8.9999999999999893</v>
      </c>
      <c r="O92" s="12">
        <v>10.87999987602233</v>
      </c>
      <c r="P92" s="12">
        <v>13.03999996185302</v>
      </c>
      <c r="Q92" s="12">
        <v>15.600000381469719</v>
      </c>
      <c r="R92" s="12">
        <v>18.479999542236321</v>
      </c>
      <c r="S92" s="12">
        <v>21.689999580383201</v>
      </c>
      <c r="T92" s="12">
        <v>25.139999389648302</v>
      </c>
      <c r="U92" s="12">
        <v>29.050000190734799</v>
      </c>
      <c r="V92" s="12">
        <v>33.329999923705998</v>
      </c>
      <c r="W92" s="12">
        <v>37.9799995422362</v>
      </c>
      <c r="X92" s="12">
        <v>43.0900011062621</v>
      </c>
      <c r="Y92" s="12">
        <v>48.680001258849998</v>
      </c>
      <c r="Z92" s="12">
        <v>54.639999389648295</v>
      </c>
      <c r="AA92" s="12">
        <v>61.079999923705898</v>
      </c>
      <c r="AB92" s="12">
        <v>67.700000762939396</v>
      </c>
      <c r="AC92" s="34"/>
      <c r="AD92" s="34"/>
    </row>
    <row r="93" spans="1:30" s="10" customFormat="1">
      <c r="A93" s="50" t="s">
        <v>88</v>
      </c>
      <c r="B93" s="50"/>
      <c r="C93" s="26">
        <v>3701.1499923467632</v>
      </c>
      <c r="D93" s="26">
        <v>3701.4502962857787</v>
      </c>
      <c r="E93" s="26">
        <v>3985.0587245273855</v>
      </c>
      <c r="F93" s="26">
        <v>4268.6668926244047</v>
      </c>
      <c r="G93" s="26">
        <v>4552.3756583084651</v>
      </c>
      <c r="H93" s="26">
        <v>4849.0289008501622</v>
      </c>
      <c r="I93" s="26">
        <v>4969.0419529769861</v>
      </c>
      <c r="J93" s="26">
        <v>5089.2349055060204</v>
      </c>
      <c r="K93" s="26">
        <v>5209.5678357405022</v>
      </c>
      <c r="L93" s="26">
        <v>5330.1609927840182</v>
      </c>
      <c r="M93" s="26">
        <v>5450.9739396997875</v>
      </c>
      <c r="N93" s="26">
        <v>5572.1270630284453</v>
      </c>
      <c r="O93" s="26">
        <v>5693.5401543780863</v>
      </c>
      <c r="P93" s="26">
        <v>5815.2336087286676</v>
      </c>
      <c r="Q93" s="26">
        <v>5937.3266507377084</v>
      </c>
      <c r="R93" s="26">
        <v>6059.7400523660108</v>
      </c>
      <c r="S93" s="26">
        <v>5942.9503731802688</v>
      </c>
      <c r="T93" s="26">
        <v>5946.4009256131394</v>
      </c>
      <c r="U93" s="26">
        <v>5950.3114112473895</v>
      </c>
      <c r="V93" s="26">
        <v>5954.591702092267</v>
      </c>
      <c r="W93" s="26">
        <v>5815.2422050542446</v>
      </c>
      <c r="X93" s="26">
        <v>5820.3526753722672</v>
      </c>
      <c r="Y93" s="26">
        <v>5825.9431843032353</v>
      </c>
      <c r="Z93" s="26">
        <v>5831.903706563854</v>
      </c>
      <c r="AA93" s="26">
        <v>5838.3443037177822</v>
      </c>
      <c r="AB93" s="26">
        <v>5844.9649502015154</v>
      </c>
      <c r="AC93" s="6"/>
      <c r="AD93" s="6"/>
    </row>
    <row r="94" spans="1:30" s="10" customFormat="1" collapsed="1">
      <c r="A94"/>
      <c r="B94"/>
      <c r="C94"/>
      <c r="D94"/>
      <c r="E94"/>
      <c r="F94"/>
      <c r="G94"/>
      <c r="H94"/>
      <c r="I94"/>
      <c r="J94"/>
      <c r="K94"/>
      <c r="L94"/>
      <c r="M94"/>
      <c r="N94"/>
      <c r="O94"/>
      <c r="P94"/>
      <c r="Q94"/>
      <c r="R94"/>
      <c r="S94"/>
      <c r="T94"/>
      <c r="U94"/>
      <c r="V94"/>
      <c r="W94"/>
      <c r="X94" s="43"/>
      <c r="Y94" s="43"/>
      <c r="Z94" s="43"/>
      <c r="AA94" s="43"/>
      <c r="AB94" s="43"/>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1221.3999991416931</v>
      </c>
      <c r="D98" s="12">
        <v>1632.4239730808429</v>
      </c>
      <c r="E98" s="12">
        <v>2106.4087040172672</v>
      </c>
      <c r="F98" s="12">
        <v>2999.3692986377332</v>
      </c>
      <c r="G98" s="12">
        <v>2999.3698333023221</v>
      </c>
      <c r="H98" s="12">
        <v>3229.0766780246122</v>
      </c>
      <c r="I98" s="12">
        <v>3711.5764363433022</v>
      </c>
      <c r="J98" s="12">
        <v>4223.2768142718724</v>
      </c>
      <c r="K98" s="12">
        <v>4734.2766913865416</v>
      </c>
      <c r="L98" s="12">
        <v>5244.077000496166</v>
      </c>
      <c r="M98" s="12">
        <v>6827.9775347663872</v>
      </c>
      <c r="N98" s="12">
        <v>6827.9811183418988</v>
      </c>
      <c r="O98" s="12">
        <v>6777.9812809632676</v>
      </c>
      <c r="P98" s="12">
        <v>6777.984035520637</v>
      </c>
      <c r="Q98" s="12">
        <v>6777.9842705478668</v>
      </c>
      <c r="R98" s="12">
        <v>6777.9844922421389</v>
      </c>
      <c r="S98" s="12">
        <v>6777.9848992853977</v>
      </c>
      <c r="T98" s="12">
        <v>7277.2693314787321</v>
      </c>
      <c r="U98" s="12">
        <v>7277.2696680906001</v>
      </c>
      <c r="V98" s="12">
        <v>7019.270739343161</v>
      </c>
      <c r="W98" s="12">
        <v>8430.5472406050012</v>
      </c>
      <c r="X98" s="12">
        <v>8219.5238513232198</v>
      </c>
      <c r="Y98" s="12">
        <v>8257.5069326228804</v>
      </c>
      <c r="Z98" s="12">
        <v>7364.5474671535303</v>
      </c>
      <c r="AA98" s="12">
        <v>7313.7476962031997</v>
      </c>
      <c r="AB98" s="12">
        <v>7064.0415812508991</v>
      </c>
      <c r="AC98" s="34"/>
      <c r="AD98" s="34"/>
    </row>
    <row r="99" spans="1:30" collapsed="1">
      <c r="A99" s="11" t="s">
        <v>19</v>
      </c>
      <c r="B99" s="11" t="s">
        <v>14</v>
      </c>
      <c r="C99" s="12">
        <v>1310</v>
      </c>
      <c r="D99" s="12">
        <v>1560</v>
      </c>
      <c r="E99" s="12">
        <v>1560</v>
      </c>
      <c r="F99" s="12">
        <v>1560</v>
      </c>
      <c r="G99" s="12">
        <v>3935.0102989931952</v>
      </c>
      <c r="H99" s="12">
        <v>3935.0106877155349</v>
      </c>
      <c r="I99" s="12">
        <v>7973.0108315995803</v>
      </c>
      <c r="J99" s="12">
        <v>7973.01089511383</v>
      </c>
      <c r="K99" s="12">
        <v>7973.0109659058089</v>
      </c>
      <c r="L99" s="12">
        <v>7973.0110104760906</v>
      </c>
      <c r="M99" s="12">
        <v>7973.0110471538701</v>
      </c>
      <c r="N99" s="12">
        <v>7973.0113955220695</v>
      </c>
      <c r="O99" s="12">
        <v>7973.0114601649502</v>
      </c>
      <c r="P99" s="12">
        <v>7973.0115717376902</v>
      </c>
      <c r="Q99" s="12">
        <v>7973.0116534721492</v>
      </c>
      <c r="R99" s="12">
        <v>7973.0117571531791</v>
      </c>
      <c r="S99" s="12">
        <v>7973.0118656841596</v>
      </c>
      <c r="T99" s="12">
        <v>7973.0158020966219</v>
      </c>
      <c r="U99" s="12">
        <v>7973.0159340598611</v>
      </c>
      <c r="V99" s="12">
        <v>7973.0160865022608</v>
      </c>
      <c r="W99" s="12">
        <v>7973.019817549769</v>
      </c>
      <c r="X99" s="12">
        <v>7973.0199748635687</v>
      </c>
      <c r="Y99" s="12">
        <v>7973.0201100252289</v>
      </c>
      <c r="Z99" s="12">
        <v>7973.0202644529381</v>
      </c>
      <c r="AA99" s="12">
        <v>7973.0204619534088</v>
      </c>
      <c r="AB99" s="12">
        <v>7973.0206806798897</v>
      </c>
    </row>
    <row r="100" spans="1:30">
      <c r="A100" s="11" t="s">
        <v>19</v>
      </c>
      <c r="B100" s="44" t="s">
        <v>202</v>
      </c>
      <c r="C100" s="12">
        <v>107.0999978780745</v>
      </c>
      <c r="D100" s="12">
        <v>128.2000000476836</v>
      </c>
      <c r="E100" s="12">
        <v>151.00000345706925</v>
      </c>
      <c r="F100" s="12">
        <v>176.1999969482419</v>
      </c>
      <c r="G100" s="12">
        <v>205.2999992370604</v>
      </c>
      <c r="H100" s="12">
        <v>240.1999964714048</v>
      </c>
      <c r="I100" s="12">
        <v>286.59999831020815</v>
      </c>
      <c r="J100" s="12">
        <v>345.02000449597722</v>
      </c>
      <c r="K100" s="12">
        <v>415.91000086069084</v>
      </c>
      <c r="L100" s="12">
        <v>502.21000432968026</v>
      </c>
      <c r="M100" s="12">
        <v>604.02000391483216</v>
      </c>
      <c r="N100" s="12">
        <v>722.31999778747331</v>
      </c>
      <c r="O100" s="12">
        <v>855.91999888419946</v>
      </c>
      <c r="P100" s="12">
        <v>1006.9100141525239</v>
      </c>
      <c r="Q100" s="12">
        <v>1174.6700115203828</v>
      </c>
      <c r="R100" s="12">
        <v>1357.1300086975066</v>
      </c>
      <c r="S100" s="12">
        <v>1554.7500200271584</v>
      </c>
      <c r="T100" s="12">
        <v>1768.7099838256806</v>
      </c>
      <c r="U100" s="12">
        <v>1999.4899721145598</v>
      </c>
      <c r="V100" s="12">
        <v>2247.6000194549529</v>
      </c>
      <c r="W100" s="12">
        <v>2515.9499855041477</v>
      </c>
      <c r="X100" s="12">
        <v>2806.9400072097751</v>
      </c>
      <c r="Y100" s="12">
        <v>3116.3099603652913</v>
      </c>
      <c r="Z100" s="12">
        <v>3444.1300048828084</v>
      </c>
      <c r="AA100" s="12">
        <v>3785.5600872039759</v>
      </c>
      <c r="AB100" s="12">
        <v>4140.059986114491</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52</v>
      </c>
      <c r="D103" s="12">
        <v>463.02209253754</v>
      </c>
      <c r="E103" s="12">
        <v>587.00166801611999</v>
      </c>
      <c r="F103" s="12">
        <v>587.00166844267005</v>
      </c>
      <c r="G103" s="12">
        <v>587.00166854925999</v>
      </c>
      <c r="H103" s="12">
        <v>587.00166885495992</v>
      </c>
      <c r="I103" s="12">
        <v>587.00166928171006</v>
      </c>
      <c r="J103" s="12">
        <v>587.00167041740997</v>
      </c>
      <c r="K103" s="12">
        <v>587.00167215921999</v>
      </c>
      <c r="L103" s="12">
        <v>587.0016751636</v>
      </c>
      <c r="M103" s="12">
        <v>587.00167922483001</v>
      </c>
      <c r="N103" s="12">
        <v>587.00172838349999</v>
      </c>
      <c r="O103" s="12">
        <v>537.00173939391993</v>
      </c>
      <c r="P103" s="12">
        <v>537.00250499073002</v>
      </c>
      <c r="Q103" s="12">
        <v>537.00251777053995</v>
      </c>
      <c r="R103" s="12">
        <v>537.00254752379999</v>
      </c>
      <c r="S103" s="12">
        <v>537.00265310408008</v>
      </c>
      <c r="T103" s="12">
        <v>919.80383469399999</v>
      </c>
      <c r="U103" s="12">
        <v>919.80385356450006</v>
      </c>
      <c r="V103" s="12">
        <v>919.80388298970001</v>
      </c>
      <c r="W103" s="12">
        <v>1944.6232809892999</v>
      </c>
      <c r="X103" s="12">
        <v>1743.6014091225002</v>
      </c>
      <c r="Y103" s="12">
        <v>1619.6233532213998</v>
      </c>
      <c r="Z103" s="12">
        <v>1619.6241071990999</v>
      </c>
      <c r="AA103" s="12">
        <v>1619.6241408351998</v>
      </c>
      <c r="AB103" s="12">
        <v>1619.6241644431998</v>
      </c>
    </row>
    <row r="104" spans="1:30">
      <c r="A104" s="11" t="s">
        <v>25</v>
      </c>
      <c r="B104" s="11" t="s">
        <v>14</v>
      </c>
      <c r="C104" s="12">
        <v>840</v>
      </c>
      <c r="D104" s="12">
        <v>840</v>
      </c>
      <c r="E104" s="12">
        <v>840</v>
      </c>
      <c r="F104" s="12">
        <v>840</v>
      </c>
      <c r="G104" s="12">
        <v>2514.999987865875</v>
      </c>
      <c r="H104" s="12">
        <v>2515.0000185614399</v>
      </c>
      <c r="I104" s="12">
        <v>4555.0000189761195</v>
      </c>
      <c r="J104" s="12">
        <v>4555.0000193235701</v>
      </c>
      <c r="K104" s="12">
        <v>4555.0000198431298</v>
      </c>
      <c r="L104" s="12">
        <v>4555.0000208618103</v>
      </c>
      <c r="M104" s="12">
        <v>4555.0000216092303</v>
      </c>
      <c r="N104" s="12">
        <v>4555.0000224395999</v>
      </c>
      <c r="O104" s="12">
        <v>4555.0000230194701</v>
      </c>
      <c r="P104" s="12">
        <v>4555.0000328917704</v>
      </c>
      <c r="Q104" s="12">
        <v>4555.0000336012499</v>
      </c>
      <c r="R104" s="12">
        <v>4555.0000358837897</v>
      </c>
      <c r="S104" s="12">
        <v>4555.0000399535202</v>
      </c>
      <c r="T104" s="12">
        <v>4555.0017302859105</v>
      </c>
      <c r="U104" s="12">
        <v>4555.0017346244204</v>
      </c>
      <c r="V104" s="12">
        <v>4555.0017412566704</v>
      </c>
      <c r="W104" s="12">
        <v>4555.0021083574193</v>
      </c>
      <c r="X104" s="12">
        <v>4555.0021127310492</v>
      </c>
      <c r="Y104" s="12">
        <v>4555.0021142760488</v>
      </c>
      <c r="Z104" s="12">
        <v>4555.0021162139992</v>
      </c>
      <c r="AA104" s="12">
        <v>4555.0021242686489</v>
      </c>
      <c r="AB104" s="12">
        <v>4555.0021280905094</v>
      </c>
    </row>
    <row r="105" spans="1:30">
      <c r="A105" s="11" t="s">
        <v>25</v>
      </c>
      <c r="B105" s="44" t="s">
        <v>202</v>
      </c>
      <c r="C105" s="12">
        <v>18.100000381469702</v>
      </c>
      <c r="D105" s="12">
        <v>23.2000007629394</v>
      </c>
      <c r="E105" s="12">
        <v>29.299999237060501</v>
      </c>
      <c r="F105" s="12">
        <v>35.700000762939403</v>
      </c>
      <c r="G105" s="12">
        <v>43.400001525878899</v>
      </c>
      <c r="H105" s="12">
        <v>52.299999237060497</v>
      </c>
      <c r="I105" s="12">
        <v>66.189998626708885</v>
      </c>
      <c r="J105" s="12">
        <v>84.120000839233398</v>
      </c>
      <c r="K105" s="12">
        <v>106.54999923706049</v>
      </c>
      <c r="L105" s="12">
        <v>134.2200012207031</v>
      </c>
      <c r="M105" s="12">
        <v>167.31999969482419</v>
      </c>
      <c r="N105" s="12">
        <v>206.129997253417</v>
      </c>
      <c r="O105" s="12">
        <v>250.43000030517499</v>
      </c>
      <c r="P105" s="12">
        <v>300.72000885009601</v>
      </c>
      <c r="Q105" s="12">
        <v>356.94999694824099</v>
      </c>
      <c r="R105" s="12">
        <v>418.78001403808503</v>
      </c>
      <c r="S105" s="12">
        <v>486.22001647949094</v>
      </c>
      <c r="T105" s="12">
        <v>559.60000610351494</v>
      </c>
      <c r="U105" s="12">
        <v>638.80998229980401</v>
      </c>
      <c r="V105" s="12">
        <v>724.010009765625</v>
      </c>
      <c r="W105" s="12">
        <v>816.00997924804597</v>
      </c>
      <c r="X105" s="12">
        <v>915.77999877929597</v>
      </c>
      <c r="Y105" s="12">
        <v>1021.8199768066399</v>
      </c>
      <c r="Z105" s="12">
        <v>1134.2900390624991</v>
      </c>
      <c r="AA105" s="12">
        <v>1251.710021972656</v>
      </c>
      <c r="AB105" s="12">
        <v>1373.9499816894449</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258</v>
      </c>
      <c r="D108" s="12">
        <v>258.00054423287997</v>
      </c>
      <c r="E108" s="12">
        <v>258.00196249548998</v>
      </c>
      <c r="F108" s="12">
        <v>258.00196342286</v>
      </c>
      <c r="G108" s="12">
        <v>258.00239061769997</v>
      </c>
      <c r="H108" s="12">
        <v>258.00239112930001</v>
      </c>
      <c r="I108" s="12">
        <v>258.00239185597002</v>
      </c>
      <c r="J108" s="12">
        <v>258.00239321143999</v>
      </c>
      <c r="K108" s="12">
        <v>258.00239516494003</v>
      </c>
      <c r="L108" s="12">
        <v>258.00250274632998</v>
      </c>
      <c r="M108" s="12">
        <v>258.00310757528001</v>
      </c>
      <c r="N108" s="12">
        <v>258.00593591270001</v>
      </c>
      <c r="O108" s="12">
        <v>258.00594105783</v>
      </c>
      <c r="P108" s="12">
        <v>258.00611976660002</v>
      </c>
      <c r="Q108" s="12">
        <v>258.00613057179999</v>
      </c>
      <c r="R108" s="12">
        <v>258.00614228505998</v>
      </c>
      <c r="S108" s="12">
        <v>258.00615955289999</v>
      </c>
      <c r="T108" s="12">
        <v>460.17698411439994</v>
      </c>
      <c r="U108" s="12">
        <v>460.17701738669996</v>
      </c>
      <c r="V108" s="12">
        <v>460.1779091354</v>
      </c>
      <c r="W108" s="12">
        <v>650.47412510310005</v>
      </c>
      <c r="X108" s="12">
        <v>650.47355321529994</v>
      </c>
      <c r="Y108" s="12">
        <v>812.4371517364001</v>
      </c>
      <c r="Z108" s="12">
        <v>812.43717690599999</v>
      </c>
      <c r="AA108" s="12">
        <v>812.43680374649989</v>
      </c>
      <c r="AB108" s="12">
        <v>812.43683492899993</v>
      </c>
    </row>
    <row r="109" spans="1:30">
      <c r="A109" s="11" t="s">
        <v>26</v>
      </c>
      <c r="B109" s="11" t="s">
        <v>14</v>
      </c>
      <c r="C109" s="12">
        <v>470</v>
      </c>
      <c r="D109" s="12">
        <v>720</v>
      </c>
      <c r="E109" s="12">
        <v>720</v>
      </c>
      <c r="F109" s="12">
        <v>720</v>
      </c>
      <c r="G109" s="12">
        <v>720.00802411935001</v>
      </c>
      <c r="H109" s="12">
        <v>720.00803095133995</v>
      </c>
      <c r="I109" s="12">
        <v>2718.0080321812197</v>
      </c>
      <c r="J109" s="12">
        <v>2718.00803303052</v>
      </c>
      <c r="K109" s="12">
        <v>2718.0080343049799</v>
      </c>
      <c r="L109" s="12">
        <v>2718.00803801662</v>
      </c>
      <c r="M109" s="12">
        <v>2718.0080522087001</v>
      </c>
      <c r="N109" s="12">
        <v>2718.0081285965998</v>
      </c>
      <c r="O109" s="12">
        <v>2718.0081312812399</v>
      </c>
      <c r="P109" s="12">
        <v>2718.0081370276903</v>
      </c>
      <c r="Q109" s="12">
        <v>2718.0081402964797</v>
      </c>
      <c r="R109" s="12">
        <v>2718.0081471890303</v>
      </c>
      <c r="S109" s="12">
        <v>2718.00815677744</v>
      </c>
      <c r="T109" s="12">
        <v>2718.0092339186299</v>
      </c>
      <c r="U109" s="12">
        <v>2718.0092508942703</v>
      </c>
      <c r="V109" s="12">
        <v>2718.00927114971</v>
      </c>
      <c r="W109" s="12">
        <v>2718.0115897026699</v>
      </c>
      <c r="X109" s="12">
        <v>2718.01160833323</v>
      </c>
      <c r="Y109" s="12">
        <v>2718.0116154652296</v>
      </c>
      <c r="Z109" s="12">
        <v>2718.0116234351999</v>
      </c>
      <c r="AA109" s="12">
        <v>2718.0116426761997</v>
      </c>
      <c r="AB109" s="12">
        <v>2718.0116584642401</v>
      </c>
    </row>
    <row r="110" spans="1:30">
      <c r="A110" s="11" t="s">
        <v>26</v>
      </c>
      <c r="B110" s="44" t="s">
        <v>202</v>
      </c>
      <c r="C110" s="12">
        <v>8.3000001907348597</v>
      </c>
      <c r="D110" s="12">
        <v>11</v>
      </c>
      <c r="E110" s="12">
        <v>14.1000003814697</v>
      </c>
      <c r="F110" s="12">
        <v>17.7000007629394</v>
      </c>
      <c r="G110" s="12">
        <v>21.799999237060501</v>
      </c>
      <c r="H110" s="12">
        <v>27.100000381469702</v>
      </c>
      <c r="I110" s="12">
        <v>35.959999561309736</v>
      </c>
      <c r="J110" s="12">
        <v>47.629999160766495</v>
      </c>
      <c r="K110" s="12">
        <v>62.2199993133544</v>
      </c>
      <c r="L110" s="12">
        <v>80.319999694824105</v>
      </c>
      <c r="M110" s="12">
        <v>102.11999893188469</v>
      </c>
      <c r="N110" s="12">
        <v>127.86000442504871</v>
      </c>
      <c r="O110" s="12">
        <v>157.29000091552729</v>
      </c>
      <c r="P110" s="12">
        <v>190.84999847412098</v>
      </c>
      <c r="Q110" s="12">
        <v>228.56999969482411</v>
      </c>
      <c r="R110" s="12">
        <v>269.87000274658112</v>
      </c>
      <c r="S110" s="12">
        <v>315.03999328613202</v>
      </c>
      <c r="T110" s="12">
        <v>364.18999481201001</v>
      </c>
      <c r="U110" s="12">
        <v>417.59000396728402</v>
      </c>
      <c r="V110" s="12">
        <v>475.31999206542901</v>
      </c>
      <c r="W110" s="12">
        <v>537.88998413085903</v>
      </c>
      <c r="X110" s="12">
        <v>605.95999145507699</v>
      </c>
      <c r="Y110" s="12">
        <v>678.56001281738202</v>
      </c>
      <c r="Z110" s="12">
        <v>755.69998168945199</v>
      </c>
      <c r="AA110" s="12">
        <v>836.39002990722497</v>
      </c>
      <c r="AB110" s="12">
        <v>920.48001098632699</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377.329999923706</v>
      </c>
      <c r="D113" s="12">
        <v>377.330526119426</v>
      </c>
      <c r="E113" s="12">
        <v>727.33282446192607</v>
      </c>
      <c r="F113" s="12">
        <v>1620.2933799006059</v>
      </c>
      <c r="G113" s="12">
        <v>1620.2934721249651</v>
      </c>
      <c r="H113" s="12">
        <v>1850.0002683221649</v>
      </c>
      <c r="I113" s="12">
        <v>2362.4999894602552</v>
      </c>
      <c r="J113" s="12">
        <v>2874.2002946930252</v>
      </c>
      <c r="K113" s="12">
        <v>3385.2000997293344</v>
      </c>
      <c r="L113" s="12">
        <v>3895.000100882999</v>
      </c>
      <c r="M113" s="12">
        <v>5503.8999133316402</v>
      </c>
      <c r="N113" s="12">
        <v>5503.8999137782312</v>
      </c>
      <c r="O113" s="12">
        <v>5503.8999141225004</v>
      </c>
      <c r="P113" s="12">
        <v>5503.8999160200401</v>
      </c>
      <c r="Q113" s="12">
        <v>5503.8999175292001</v>
      </c>
      <c r="R113" s="12">
        <v>5503.8999191619014</v>
      </c>
      <c r="S113" s="12">
        <v>5503.8999217621704</v>
      </c>
      <c r="T113" s="12">
        <v>5203.9009510960013</v>
      </c>
      <c r="U113" s="12">
        <v>5203.9009563305999</v>
      </c>
      <c r="V113" s="12">
        <v>5203.9009583462012</v>
      </c>
      <c r="W113" s="12">
        <v>5203.9025923962008</v>
      </c>
      <c r="X113" s="12">
        <v>5203.9019074370008</v>
      </c>
      <c r="Y113" s="12">
        <v>5203.8997968386002</v>
      </c>
      <c r="Z113" s="12">
        <v>4310.9392011568998</v>
      </c>
      <c r="AA113" s="12">
        <v>4310.9392128604995</v>
      </c>
      <c r="AB113" s="12">
        <v>4061.2325178065998</v>
      </c>
    </row>
    <row r="114" spans="1:28">
      <c r="A114" s="11" t="s">
        <v>27</v>
      </c>
      <c r="B114" s="11" t="s">
        <v>14</v>
      </c>
      <c r="C114" s="12">
        <v>0</v>
      </c>
      <c r="D114" s="12">
        <v>0</v>
      </c>
      <c r="E114" s="12">
        <v>0</v>
      </c>
      <c r="F114" s="12">
        <v>0</v>
      </c>
      <c r="G114" s="12">
        <v>700.00170742256</v>
      </c>
      <c r="H114" s="12">
        <v>700.00171009491009</v>
      </c>
      <c r="I114" s="12">
        <v>700.00171073450008</v>
      </c>
      <c r="J114" s="12">
        <v>700.00171111075997</v>
      </c>
      <c r="K114" s="12">
        <v>700.00171211993006</v>
      </c>
      <c r="L114" s="12">
        <v>700.00171281271002</v>
      </c>
      <c r="M114" s="12">
        <v>700.00171339322003</v>
      </c>
      <c r="N114" s="12">
        <v>700.00171451950996</v>
      </c>
      <c r="O114" s="12">
        <v>700.0017162142201</v>
      </c>
      <c r="P114" s="12">
        <v>700.00173439353011</v>
      </c>
      <c r="Q114" s="12">
        <v>700.00173589105009</v>
      </c>
      <c r="R114" s="12">
        <v>700.00173906770999</v>
      </c>
      <c r="S114" s="12">
        <v>700.00174153129012</v>
      </c>
      <c r="T114" s="12">
        <v>700.00236013066001</v>
      </c>
      <c r="U114" s="12">
        <v>700.00236381086006</v>
      </c>
      <c r="V114" s="12">
        <v>700.00236816244001</v>
      </c>
      <c r="W114" s="12">
        <v>700.00304625014996</v>
      </c>
      <c r="X114" s="12">
        <v>700.00304853260002</v>
      </c>
      <c r="Y114" s="12">
        <v>700.00305006740007</v>
      </c>
      <c r="Z114" s="12">
        <v>700.00305183155001</v>
      </c>
      <c r="AA114" s="12">
        <v>700.00305405885013</v>
      </c>
      <c r="AB114" s="12">
        <v>700.00305586600007</v>
      </c>
    </row>
    <row r="115" spans="1:28">
      <c r="A115" s="11" t="s">
        <v>27</v>
      </c>
      <c r="B115" s="44" t="s">
        <v>202</v>
      </c>
      <c r="C115" s="12">
        <v>15.1000003814697</v>
      </c>
      <c r="D115" s="12">
        <v>20.7000007629394</v>
      </c>
      <c r="E115" s="12">
        <v>26.7000007629394</v>
      </c>
      <c r="F115" s="12">
        <v>33.599998474121001</v>
      </c>
      <c r="G115" s="12">
        <v>42.099998474121001</v>
      </c>
      <c r="H115" s="12">
        <v>52</v>
      </c>
      <c r="I115" s="12">
        <v>65.420000076293945</v>
      </c>
      <c r="J115" s="12">
        <v>82.5100030899047</v>
      </c>
      <c r="K115" s="12">
        <v>103.52000236511219</v>
      </c>
      <c r="L115" s="12">
        <v>129.34000015258781</v>
      </c>
      <c r="M115" s="12">
        <v>159.88999938964838</v>
      </c>
      <c r="N115" s="12">
        <v>195.53999328613259</v>
      </c>
      <c r="O115" s="12">
        <v>236.05999755859301</v>
      </c>
      <c r="P115" s="12">
        <v>282.13999938964798</v>
      </c>
      <c r="Q115" s="12">
        <v>333.34001159667901</v>
      </c>
      <c r="R115" s="12">
        <v>389.27999877929597</v>
      </c>
      <c r="S115" s="12">
        <v>449.98001098632801</v>
      </c>
      <c r="T115" s="12">
        <v>515.85998535156205</v>
      </c>
      <c r="U115" s="12">
        <v>587.10998535156205</v>
      </c>
      <c r="V115" s="12">
        <v>663.90000915527196</v>
      </c>
      <c r="W115" s="12">
        <v>746.83001708984307</v>
      </c>
      <c r="X115" s="12">
        <v>836.96002197265602</v>
      </c>
      <c r="Y115" s="12">
        <v>932.88998413085801</v>
      </c>
      <c r="Z115" s="12">
        <v>1034.6099853515609</v>
      </c>
      <c r="AA115" s="12">
        <v>1140.5800170898431</v>
      </c>
      <c r="AB115" s="12">
        <v>1250.7999877929681</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532.06999921798706</v>
      </c>
      <c r="D118" s="12">
        <v>532.07050632350706</v>
      </c>
      <c r="E118" s="12">
        <v>532.07169979013702</v>
      </c>
      <c r="F118" s="12">
        <v>532.07170096003711</v>
      </c>
      <c r="G118" s="12">
        <v>532.07170135770707</v>
      </c>
      <c r="H118" s="12">
        <v>532.0717026047671</v>
      </c>
      <c r="I118" s="12">
        <v>502.071703859617</v>
      </c>
      <c r="J118" s="12">
        <v>502.071705959577</v>
      </c>
      <c r="K118" s="12">
        <v>502.07170858225703</v>
      </c>
      <c r="L118" s="12">
        <v>502.07171383255701</v>
      </c>
      <c r="M118" s="12">
        <v>477.07172338459702</v>
      </c>
      <c r="N118" s="12">
        <v>477.072313623247</v>
      </c>
      <c r="O118" s="12">
        <v>477.072327226727</v>
      </c>
      <c r="P118" s="12">
        <v>477.07384809836702</v>
      </c>
      <c r="Q118" s="12">
        <v>477.07386320668701</v>
      </c>
      <c r="R118" s="12">
        <v>477.07388424931702</v>
      </c>
      <c r="S118" s="12">
        <v>477.07394082461701</v>
      </c>
      <c r="T118" s="12">
        <v>691.38511050436045</v>
      </c>
      <c r="U118" s="12">
        <v>691.38514948996044</v>
      </c>
      <c r="V118" s="12">
        <v>433.3851660417605</v>
      </c>
      <c r="W118" s="12">
        <v>629.54409176385957</v>
      </c>
      <c r="X118" s="12">
        <v>619.5435469435605</v>
      </c>
      <c r="Y118" s="12">
        <v>619.54287805546051</v>
      </c>
      <c r="Z118" s="12">
        <v>619.54290220546045</v>
      </c>
      <c r="AA118" s="12">
        <v>568.74308677270005</v>
      </c>
      <c r="AB118" s="12">
        <v>568.74321788739996</v>
      </c>
    </row>
    <row r="119" spans="1:28">
      <c r="A119" s="11" t="s">
        <v>28</v>
      </c>
      <c r="B119" s="11" t="s">
        <v>14</v>
      </c>
      <c r="C119" s="12">
        <v>0</v>
      </c>
      <c r="D119" s="12">
        <v>0</v>
      </c>
      <c r="E119" s="12">
        <v>0</v>
      </c>
      <c r="F119" s="12">
        <v>0</v>
      </c>
      <c r="G119" s="12">
        <v>2.2320635999999999E-4</v>
      </c>
      <c r="H119" s="12">
        <v>4.0048925E-4</v>
      </c>
      <c r="I119" s="12">
        <v>4.00676699999998E-4</v>
      </c>
      <c r="J119" s="12">
        <v>4.0096684999999996E-4</v>
      </c>
      <c r="K119" s="12">
        <v>4.1005453999999998E-4</v>
      </c>
      <c r="L119" s="12">
        <v>4.1189291000000002E-4</v>
      </c>
      <c r="M119" s="12">
        <v>4.1326257999999997E-4</v>
      </c>
      <c r="N119" s="12">
        <v>5.4123020999999902E-4</v>
      </c>
      <c r="O119" s="12">
        <v>5.4279736999999996E-4</v>
      </c>
      <c r="P119" s="12">
        <v>5.5854729999999799E-4</v>
      </c>
      <c r="Q119" s="12">
        <v>5.5957081999999999E-4</v>
      </c>
      <c r="R119" s="12">
        <v>5.6232856999999898E-4</v>
      </c>
      <c r="S119" s="12">
        <v>5.6795751999999999E-4</v>
      </c>
      <c r="T119" s="12">
        <v>1.0212219999999989E-3</v>
      </c>
      <c r="U119" s="12">
        <v>1.02375824E-3</v>
      </c>
      <c r="V119" s="12">
        <v>1.0274361000000001E-3</v>
      </c>
      <c r="W119" s="12">
        <v>1.27150794E-3</v>
      </c>
      <c r="X119" s="12">
        <v>1.27296126E-3</v>
      </c>
      <c r="Y119" s="12">
        <v>1.2736583899999989E-3</v>
      </c>
      <c r="Z119" s="12">
        <v>1.2745882799999999E-3</v>
      </c>
      <c r="AA119" s="12">
        <v>1.2829917699999989E-3</v>
      </c>
      <c r="AB119" s="12">
        <v>1.2911293199999998E-3</v>
      </c>
    </row>
    <row r="120" spans="1:28">
      <c r="A120" s="11" t="s">
        <v>28</v>
      </c>
      <c r="B120" s="44" t="s">
        <v>202</v>
      </c>
      <c r="C120" s="12">
        <v>64.699996948242102</v>
      </c>
      <c r="D120" s="12">
        <v>72.099998474121094</v>
      </c>
      <c r="E120" s="12">
        <v>79.300003051757798</v>
      </c>
      <c r="F120" s="12">
        <v>87.199996948242102</v>
      </c>
      <c r="G120" s="12">
        <v>95.5</v>
      </c>
      <c r="H120" s="12">
        <v>105.699996948242</v>
      </c>
      <c r="I120" s="12">
        <v>115.45000004768372</v>
      </c>
      <c r="J120" s="12">
        <v>126.52000141143708</v>
      </c>
      <c r="K120" s="12">
        <v>138.57999992370605</v>
      </c>
      <c r="L120" s="12">
        <v>152.23000335693268</v>
      </c>
      <c r="M120" s="12">
        <v>167.31000614166189</v>
      </c>
      <c r="N120" s="12">
        <v>183.7900028228751</v>
      </c>
      <c r="O120" s="12">
        <v>201.26000022888181</v>
      </c>
      <c r="P120" s="12">
        <v>220.16000747680602</v>
      </c>
      <c r="Q120" s="12">
        <v>240.2100028991691</v>
      </c>
      <c r="R120" s="12">
        <v>260.7199935913082</v>
      </c>
      <c r="S120" s="12">
        <v>281.81999969482422</v>
      </c>
      <c r="T120" s="12">
        <v>303.91999816894531</v>
      </c>
      <c r="U120" s="12">
        <v>326.93000030517487</v>
      </c>
      <c r="V120" s="12">
        <v>351.04000854492097</v>
      </c>
      <c r="W120" s="12">
        <v>377.24000549316298</v>
      </c>
      <c r="X120" s="12">
        <v>405.14999389648403</v>
      </c>
      <c r="Y120" s="12">
        <v>434.35998535156102</v>
      </c>
      <c r="Z120" s="12">
        <v>464.88999938964798</v>
      </c>
      <c r="AA120" s="12">
        <v>495.80001831054602</v>
      </c>
      <c r="AB120" s="12">
        <v>527.13000488281205</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2</v>
      </c>
      <c r="D123" s="12">
        <v>2.00030386749</v>
      </c>
      <c r="E123" s="12">
        <v>2.0005492535939999</v>
      </c>
      <c r="F123" s="12">
        <v>2.00058591156</v>
      </c>
      <c r="G123" s="12">
        <v>2.0006006526900002</v>
      </c>
      <c r="H123" s="12">
        <v>2.0006471134199999</v>
      </c>
      <c r="I123" s="12">
        <v>2.0006818857500002</v>
      </c>
      <c r="J123" s="12">
        <v>2.0007499904200001</v>
      </c>
      <c r="K123" s="12">
        <v>2.0008157507900002</v>
      </c>
      <c r="L123" s="12">
        <v>2.0010078706800001</v>
      </c>
      <c r="M123" s="12">
        <v>2.0011112500400001</v>
      </c>
      <c r="N123" s="12">
        <v>2.00122664422</v>
      </c>
      <c r="O123" s="12">
        <v>2.00135916229</v>
      </c>
      <c r="P123" s="12">
        <v>2.0016466449000001</v>
      </c>
      <c r="Q123" s="12">
        <v>2.00184146964</v>
      </c>
      <c r="R123" s="12">
        <v>2.0019990220600001</v>
      </c>
      <c r="S123" s="12">
        <v>2.0022240416299999</v>
      </c>
      <c r="T123" s="12">
        <v>2.0024510699700002</v>
      </c>
      <c r="U123" s="12">
        <v>2.0026913188400002</v>
      </c>
      <c r="V123" s="12">
        <v>2.0028228301</v>
      </c>
      <c r="W123" s="12">
        <v>2.0031503525400001</v>
      </c>
      <c r="X123" s="12">
        <v>2.0034346048599998</v>
      </c>
      <c r="Y123" s="12">
        <v>2.0037527710199998</v>
      </c>
      <c r="Z123" s="12">
        <v>2.0040796860699999</v>
      </c>
      <c r="AA123" s="12">
        <v>2.0044519883</v>
      </c>
      <c r="AB123" s="12">
        <v>2.0048461846999999</v>
      </c>
    </row>
    <row r="124" spans="1:28">
      <c r="A124" s="11" t="s">
        <v>29</v>
      </c>
      <c r="B124" s="11" t="s">
        <v>14</v>
      </c>
      <c r="C124" s="12">
        <v>0</v>
      </c>
      <c r="D124" s="12">
        <v>0</v>
      </c>
      <c r="E124" s="12">
        <v>0</v>
      </c>
      <c r="F124" s="12">
        <v>0</v>
      </c>
      <c r="G124" s="12">
        <v>3.56379049999998E-4</v>
      </c>
      <c r="H124" s="12">
        <v>5.27618595E-4</v>
      </c>
      <c r="I124" s="12">
        <v>6.6903103999999989E-4</v>
      </c>
      <c r="J124" s="12">
        <v>7.3068212999999999E-4</v>
      </c>
      <c r="K124" s="12">
        <v>7.895832299999999E-4</v>
      </c>
      <c r="L124" s="12">
        <v>8.2689203999999905E-4</v>
      </c>
      <c r="M124" s="12">
        <v>8.4668014000000003E-4</v>
      </c>
      <c r="N124" s="12">
        <v>9.8873614999999988E-4</v>
      </c>
      <c r="O124" s="12">
        <v>1.0468526499999992E-3</v>
      </c>
      <c r="P124" s="12">
        <v>1.1088774E-3</v>
      </c>
      <c r="Q124" s="12">
        <v>1.1841125499999991E-3</v>
      </c>
      <c r="R124" s="12">
        <v>1.2726840800000002E-3</v>
      </c>
      <c r="S124" s="12">
        <v>1.359464389999999E-3</v>
      </c>
      <c r="T124" s="12">
        <v>1.4565394199999989E-3</v>
      </c>
      <c r="U124" s="12">
        <v>1.560972069999999E-3</v>
      </c>
      <c r="V124" s="12">
        <v>1.6784973399999979E-3</v>
      </c>
      <c r="W124" s="12">
        <v>1.8017315899999979E-3</v>
      </c>
      <c r="X124" s="12">
        <v>1.9323054299999988E-3</v>
      </c>
      <c r="Y124" s="12">
        <v>2.0565581599999989E-3</v>
      </c>
      <c r="Z124" s="12">
        <v>2.1983839099999998E-3</v>
      </c>
      <c r="AA124" s="12">
        <v>2.3579579399999983E-3</v>
      </c>
      <c r="AB124" s="12">
        <v>2.5471298199999989E-3</v>
      </c>
    </row>
    <row r="125" spans="1:28">
      <c r="A125" s="11" t="s">
        <v>29</v>
      </c>
      <c r="B125" s="44" t="s">
        <v>202</v>
      </c>
      <c r="C125" s="12">
        <v>0.89999997615814198</v>
      </c>
      <c r="D125" s="12">
        <v>1.20000004768371</v>
      </c>
      <c r="E125" s="12">
        <v>1.6000000238418499</v>
      </c>
      <c r="F125" s="12">
        <v>2</v>
      </c>
      <c r="G125" s="12">
        <v>2.5</v>
      </c>
      <c r="H125" s="12">
        <v>3.0999999046325599</v>
      </c>
      <c r="I125" s="12">
        <v>3.5799999982118607</v>
      </c>
      <c r="J125" s="12">
        <v>4.2399999946355811</v>
      </c>
      <c r="K125" s="12">
        <v>5.0400000214576721</v>
      </c>
      <c r="L125" s="12">
        <v>6.0999999046325604</v>
      </c>
      <c r="M125" s="12">
        <v>7.3799997568130395</v>
      </c>
      <c r="N125" s="12">
        <v>8.9999999999999893</v>
      </c>
      <c r="O125" s="12">
        <v>10.87999987602233</v>
      </c>
      <c r="P125" s="12">
        <v>13.03999996185302</v>
      </c>
      <c r="Q125" s="12">
        <v>15.600000381469719</v>
      </c>
      <c r="R125" s="12">
        <v>18.479999542236321</v>
      </c>
      <c r="S125" s="12">
        <v>21.689999580383201</v>
      </c>
      <c r="T125" s="12">
        <v>25.139999389648302</v>
      </c>
      <c r="U125" s="12">
        <v>29.050000190734799</v>
      </c>
      <c r="V125" s="12">
        <v>33.329999923705998</v>
      </c>
      <c r="W125" s="12">
        <v>37.9799995422362</v>
      </c>
      <c r="X125" s="12">
        <v>43.0900011062621</v>
      </c>
      <c r="Y125" s="12">
        <v>48.680001258849998</v>
      </c>
      <c r="Z125" s="12">
        <v>54.639999389648295</v>
      </c>
      <c r="AA125" s="12">
        <v>61.079999923705898</v>
      </c>
      <c r="AB125" s="12">
        <v>67.700000762939396</v>
      </c>
    </row>
  </sheetData>
  <sheetProtection algorithmName="SHA-512" hashValue="5GMcuSRG0v6QyWKLLZ5aIu1lHAwRu82oTbljffcjpCf3MvuwrUB0WpfJ9JOXm2quULoOpltBtm4VukX430bfXg==" saltValue="pysr4QEv2JiT3uMqjE/6i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188736"/>
  </sheetPr>
  <dimension ref="A1:AD85"/>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4" width="9.42578125" customWidth="1"/>
    <col min="25" max="25" width="9.42578125" style="6" customWidth="1"/>
    <col min="26" max="29" width="9.42578125" style="43" customWidth="1"/>
    <col min="30" max="30" width="9.42578125" style="6" customWidth="1"/>
  </cols>
  <sheetData>
    <row r="1" spans="1:30" s="10" customFormat="1" ht="23.25" customHeight="1">
      <c r="A1" s="9" t="s">
        <v>233</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210</v>
      </c>
      <c r="B2" s="7"/>
      <c r="Z2" s="34"/>
      <c r="AA2" s="34"/>
      <c r="AB2" s="34"/>
      <c r="AC2" s="34"/>
      <c r="AD2" s="34"/>
    </row>
    <row r="3" spans="1:30" s="10" customFormat="1">
      <c r="Z3" s="34"/>
      <c r="AA3" s="34"/>
      <c r="AB3" s="34"/>
      <c r="AC3" s="34"/>
      <c r="AD3" s="34"/>
    </row>
    <row r="4" spans="1:30" s="6" customFormat="1">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11" t="s">
        <v>103</v>
      </c>
      <c r="B6" s="11" t="s">
        <v>104</v>
      </c>
      <c r="C6" s="11" t="s">
        <v>139</v>
      </c>
      <c r="D6" s="11" t="s">
        <v>10</v>
      </c>
      <c r="E6" s="12">
        <v>0</v>
      </c>
      <c r="F6" s="12">
        <v>3.9149719999999997E-5</v>
      </c>
      <c r="G6" s="12">
        <v>5.0170119999999997E-5</v>
      </c>
      <c r="H6" s="12">
        <v>6.6072819999999895E-5</v>
      </c>
      <c r="I6" s="12">
        <v>7.3768365999999895E-5</v>
      </c>
      <c r="J6" s="12">
        <v>8.2338609999999904E-5</v>
      </c>
      <c r="K6" s="12">
        <v>7.8643379999999999E-5</v>
      </c>
      <c r="L6" s="12">
        <v>7.3121700000000002E-5</v>
      </c>
      <c r="M6" s="12">
        <v>8.2080249999999896E-5</v>
      </c>
      <c r="N6" s="12">
        <v>9.1796840000000005E-5</v>
      </c>
      <c r="O6" s="12">
        <v>8.5701903999999896E-5</v>
      </c>
      <c r="P6" s="12">
        <v>9.2756499999999999E-5</v>
      </c>
      <c r="Q6" s="12">
        <v>9.0111849999999997E-5</v>
      </c>
      <c r="R6" s="12">
        <v>7.7815579999999999E-5</v>
      </c>
      <c r="S6" s="12">
        <v>8.6959349999999894E-5</v>
      </c>
      <c r="T6" s="12">
        <v>9.0273239999999998E-5</v>
      </c>
      <c r="U6" s="12">
        <v>8.4238560000000001E-5</v>
      </c>
      <c r="V6" s="12">
        <v>9.1553989999999997E-5</v>
      </c>
      <c r="W6" s="12">
        <v>9.1712809999999994E-5</v>
      </c>
      <c r="X6" s="12">
        <v>8.7366825E-5</v>
      </c>
      <c r="Y6" s="12">
        <v>8.8368243999999897E-5</v>
      </c>
      <c r="Z6" s="12">
        <v>8.5507890000000001E-5</v>
      </c>
      <c r="AA6" s="12">
        <v>7.3629314999999998E-5</v>
      </c>
      <c r="AB6" s="12">
        <v>8.2554724999999999E-5</v>
      </c>
      <c r="AC6" s="12">
        <v>8.5917819999999906E-5</v>
      </c>
      <c r="AD6" s="12">
        <v>8.0903534000000002E-5</v>
      </c>
    </row>
    <row r="7" spans="1:30" s="6" customFormat="1">
      <c r="A7" s="11" t="s">
        <v>103</v>
      </c>
      <c r="B7" s="11" t="s">
        <v>105</v>
      </c>
      <c r="C7" s="11" t="s">
        <v>140</v>
      </c>
      <c r="D7" s="11" t="s">
        <v>10</v>
      </c>
      <c r="E7" s="12">
        <v>200.321169</v>
      </c>
      <c r="F7" s="12">
        <v>180.92734219674003</v>
      </c>
      <c r="G7" s="12">
        <v>158.439481227615</v>
      </c>
      <c r="H7" s="12">
        <v>188.62029621924989</v>
      </c>
      <c r="I7" s="12">
        <v>171.46497384079899</v>
      </c>
      <c r="J7" s="12">
        <v>178.40333967623488</v>
      </c>
      <c r="K7" s="12">
        <v>210.25904216402</v>
      </c>
      <c r="L7" s="12">
        <v>204.90086336704999</v>
      </c>
      <c r="M7" s="12">
        <v>216.61078514319991</v>
      </c>
      <c r="N7" s="12">
        <v>204.06623767802</v>
      </c>
      <c r="O7" s="12">
        <v>192.92850298297</v>
      </c>
      <c r="P7" s="12">
        <v>204.85372998344002</v>
      </c>
      <c r="Q7" s="12">
        <v>211.05756200832991</v>
      </c>
      <c r="R7" s="12">
        <v>78.939761558483994</v>
      </c>
      <c r="S7" s="12">
        <v>84.793746845499896</v>
      </c>
      <c r="T7" s="12">
        <v>85.319210102154997</v>
      </c>
      <c r="U7" s="12">
        <v>83.808800080769998</v>
      </c>
      <c r="V7" s="12">
        <v>83.028979555459998</v>
      </c>
      <c r="W7" s="12">
        <v>81.162931965249896</v>
      </c>
      <c r="X7" s="12">
        <v>77.654508739775011</v>
      </c>
      <c r="Y7" s="12">
        <v>78.607463304320007</v>
      </c>
      <c r="Z7" s="12">
        <v>82.109878715459999</v>
      </c>
      <c r="AA7" s="12">
        <v>41.915919138770001</v>
      </c>
      <c r="AB7" s="12">
        <v>43.568727830896002</v>
      </c>
      <c r="AC7" s="12">
        <v>9.9728349999999894E-5</v>
      </c>
      <c r="AD7" s="12">
        <v>9.9307449999999994E-5</v>
      </c>
    </row>
    <row r="8" spans="1:30" s="6" customFormat="1">
      <c r="A8" s="11" t="s">
        <v>103</v>
      </c>
      <c r="B8" s="11" t="s">
        <v>106</v>
      </c>
      <c r="C8" s="11" t="s">
        <v>141</v>
      </c>
      <c r="D8" s="11" t="s">
        <v>10</v>
      </c>
      <c r="E8" s="12">
        <v>1034.4338399999999</v>
      </c>
      <c r="F8" s="12">
        <v>945.45986771003004</v>
      </c>
      <c r="G8" s="12">
        <v>775.40060362165991</v>
      </c>
      <c r="H8" s="12">
        <v>978.73666118304993</v>
      </c>
      <c r="I8" s="12">
        <v>855.72669458996995</v>
      </c>
      <c r="J8" s="12">
        <v>927.67637520909898</v>
      </c>
      <c r="K8" s="12">
        <v>1175.6810523493</v>
      </c>
      <c r="L8" s="12">
        <v>1107.810101662699</v>
      </c>
      <c r="M8" s="12">
        <v>1212.6266827478601</v>
      </c>
      <c r="N8" s="12">
        <v>1120.8991045730002</v>
      </c>
      <c r="O8" s="12">
        <v>1057.500332114</v>
      </c>
      <c r="P8" s="12">
        <v>1123.59038685</v>
      </c>
      <c r="Q8" s="12">
        <v>1133.042727494</v>
      </c>
      <c r="R8" s="12">
        <v>1030.620959696997</v>
      </c>
      <c r="S8" s="12">
        <v>1161.4697169299989</v>
      </c>
      <c r="T8" s="12">
        <v>1204.934643715</v>
      </c>
      <c r="U8" s="12">
        <v>1153.7925385840001</v>
      </c>
      <c r="V8" s="12">
        <v>1185.8306548549999</v>
      </c>
      <c r="W8" s="12">
        <v>1517.29692</v>
      </c>
      <c r="X8" s="12">
        <v>1452.77936</v>
      </c>
      <c r="Y8" s="12">
        <v>1721.7639300000001</v>
      </c>
      <c r="Z8" s="12">
        <v>2094.8307299999988</v>
      </c>
      <c r="AA8" s="12">
        <v>1765.16274</v>
      </c>
      <c r="AB8" s="12">
        <v>1969.163</v>
      </c>
      <c r="AC8" s="12">
        <v>3425.9950400000002</v>
      </c>
      <c r="AD8" s="12">
        <v>2749.7467999999999</v>
      </c>
    </row>
    <row r="9" spans="1:30" s="6" customFormat="1">
      <c r="A9" s="11" t="s">
        <v>103</v>
      </c>
      <c r="B9" s="11" t="s">
        <v>107</v>
      </c>
      <c r="C9" s="11" t="s">
        <v>142</v>
      </c>
      <c r="D9" s="11" t="s">
        <v>10</v>
      </c>
      <c r="E9" s="12">
        <v>1396.7858369999981</v>
      </c>
      <c r="F9" s="12">
        <v>1302.312807183635</v>
      </c>
      <c r="G9" s="12">
        <v>1147.6983659829198</v>
      </c>
      <c r="H9" s="12">
        <v>1428.7535310844482</v>
      </c>
      <c r="I9" s="12">
        <v>1234.4941422650002</v>
      </c>
      <c r="J9" s="12">
        <v>1357.0383618290987</v>
      </c>
      <c r="K9" s="12">
        <v>1623.0089516185392</v>
      </c>
      <c r="L9" s="12">
        <v>1595.18017789237</v>
      </c>
      <c r="M9" s="12">
        <v>1697.44256675374</v>
      </c>
      <c r="N9" s="12">
        <v>1587.251041863</v>
      </c>
      <c r="O9" s="12">
        <v>1474.8142249731991</v>
      </c>
      <c r="P9" s="12">
        <v>1607.0639322326967</v>
      </c>
      <c r="Q9" s="12">
        <v>1607.780286245498</v>
      </c>
      <c r="R9" s="12">
        <v>1438.2179957814003</v>
      </c>
      <c r="S9" s="12">
        <v>1621.7126536069979</v>
      </c>
      <c r="T9" s="12">
        <v>1654.3905344465991</v>
      </c>
      <c r="U9" s="12">
        <v>1646.4803080406998</v>
      </c>
      <c r="V9" s="12">
        <v>1667.4934075269998</v>
      </c>
      <c r="W9" s="12">
        <v>1617.1476801499975</v>
      </c>
      <c r="X9" s="12">
        <v>1505.401611404998</v>
      </c>
      <c r="Y9" s="12">
        <v>1489.8989691319991</v>
      </c>
      <c r="Z9" s="12">
        <v>1457.8582847630003</v>
      </c>
      <c r="AA9" s="12">
        <v>1305.647696219999</v>
      </c>
      <c r="AB9" s="12">
        <v>1467.2287531960001</v>
      </c>
      <c r="AC9" s="12">
        <v>365.98823399599996</v>
      </c>
      <c r="AD9" s="12">
        <v>43.666077749999999</v>
      </c>
    </row>
    <row r="10" spans="1:30" s="6" customFormat="1">
      <c r="A10" s="11" t="s">
        <v>103</v>
      </c>
      <c r="B10" s="11" t="s">
        <v>108</v>
      </c>
      <c r="C10" s="11" t="s">
        <v>143</v>
      </c>
      <c r="D10" s="11" t="s">
        <v>10</v>
      </c>
      <c r="E10" s="12">
        <v>31.1161349999999</v>
      </c>
      <c r="F10" s="12">
        <v>27.877699488024</v>
      </c>
      <c r="G10" s="12">
        <v>25.488194743046002</v>
      </c>
      <c r="H10" s="12">
        <v>30.2358394426</v>
      </c>
      <c r="I10" s="12">
        <v>27.563642109</v>
      </c>
      <c r="J10" s="12">
        <v>27.877413081</v>
      </c>
      <c r="K10" s="12">
        <v>33.5294524595</v>
      </c>
      <c r="L10" s="12">
        <v>32.859886699999997</v>
      </c>
      <c r="M10" s="12">
        <v>33.969658497999994</v>
      </c>
      <c r="N10" s="12">
        <v>149.88278800000001</v>
      </c>
      <c r="O10" s="12">
        <v>138.533534</v>
      </c>
      <c r="P10" s="12">
        <v>151.7121129999999</v>
      </c>
      <c r="Q10" s="12">
        <v>158.6447</v>
      </c>
      <c r="R10" s="12">
        <v>141.98594</v>
      </c>
      <c r="S10" s="12">
        <v>154.241433</v>
      </c>
      <c r="T10" s="12">
        <v>158.07319000000001</v>
      </c>
      <c r="U10" s="12">
        <v>157.51213899999999</v>
      </c>
      <c r="V10" s="12">
        <v>157.96447000000001</v>
      </c>
      <c r="W10" s="12">
        <v>156.40508500000001</v>
      </c>
      <c r="X10" s="12">
        <v>128.99403000000001</v>
      </c>
      <c r="Y10" s="12">
        <v>153.2647</v>
      </c>
      <c r="Z10" s="12">
        <v>167.64411999999999</v>
      </c>
      <c r="AA10" s="12">
        <v>150.19449</v>
      </c>
      <c r="AB10" s="12">
        <v>165.07826</v>
      </c>
      <c r="AC10" s="12">
        <v>165.68158</v>
      </c>
      <c r="AD10" s="12">
        <v>154.92350999999999</v>
      </c>
    </row>
    <row r="11" spans="1:30" s="6" customFormat="1">
      <c r="A11" s="11" t="s">
        <v>103</v>
      </c>
      <c r="B11" s="11" t="s">
        <v>109</v>
      </c>
      <c r="C11" s="11" t="s">
        <v>144</v>
      </c>
      <c r="D11" s="11" t="s">
        <v>10</v>
      </c>
      <c r="E11" s="12">
        <v>801.48398999999904</v>
      </c>
      <c r="F11" s="12">
        <v>734.50228657451999</v>
      </c>
      <c r="G11" s="12">
        <v>623.78080665017603</v>
      </c>
      <c r="H11" s="12">
        <v>779.49174651653891</v>
      </c>
      <c r="I11" s="12">
        <v>651.33655688533997</v>
      </c>
      <c r="J11" s="12">
        <v>735.33724466222998</v>
      </c>
      <c r="K11" s="12">
        <v>874.27933060050009</v>
      </c>
      <c r="L11" s="12">
        <v>893.29560724301905</v>
      </c>
      <c r="M11" s="12">
        <v>922.86549282157</v>
      </c>
      <c r="N11" s="12">
        <v>919.93715456840005</v>
      </c>
      <c r="O11" s="12">
        <v>861.77978798669994</v>
      </c>
      <c r="P11" s="12">
        <v>897.97291005069906</v>
      </c>
      <c r="Q11" s="12">
        <v>914.31202761809993</v>
      </c>
      <c r="R11" s="12">
        <v>763.90035848799994</v>
      </c>
      <c r="S11" s="12">
        <v>880.51808352780006</v>
      </c>
      <c r="T11" s="12">
        <v>893.29383346689895</v>
      </c>
      <c r="U11" s="12">
        <v>923.15091514280005</v>
      </c>
      <c r="V11" s="12">
        <v>909.54863610149994</v>
      </c>
      <c r="W11" s="12">
        <v>941.02961745319999</v>
      </c>
      <c r="X11" s="12">
        <v>883.99186063399998</v>
      </c>
      <c r="Y11" s="12">
        <v>892.71661026000004</v>
      </c>
      <c r="Z11" s="12">
        <v>888.84328302099993</v>
      </c>
      <c r="AA11" s="12">
        <v>740.08844783299799</v>
      </c>
      <c r="AB11" s="12">
        <v>851.17973529699998</v>
      </c>
      <c r="AC11" s="12">
        <v>850.83743290700011</v>
      </c>
      <c r="AD11" s="12">
        <v>816.55728869799998</v>
      </c>
    </row>
    <row r="12" spans="1:30" s="6" customFormat="1">
      <c r="A12" s="11" t="s">
        <v>103</v>
      </c>
      <c r="B12" s="11" t="s">
        <v>110</v>
      </c>
      <c r="C12" s="11" t="s">
        <v>145</v>
      </c>
      <c r="D12" s="11" t="s">
        <v>10</v>
      </c>
      <c r="E12" s="12">
        <v>1247.4486999999981</v>
      </c>
      <c r="F12" s="12">
        <v>1097.639471239215</v>
      </c>
      <c r="G12" s="12">
        <v>927.53707763996999</v>
      </c>
      <c r="H12" s="12">
        <v>1171.4652769282</v>
      </c>
      <c r="I12" s="12">
        <v>931.03829388745908</v>
      </c>
      <c r="J12" s="12">
        <v>1000.5360455994798</v>
      </c>
      <c r="K12" s="12">
        <v>1249.70034085724</v>
      </c>
      <c r="L12" s="12">
        <v>1288.7457416273401</v>
      </c>
      <c r="M12" s="12">
        <v>1319.4411504766801</v>
      </c>
      <c r="N12" s="12">
        <v>1266.8245374870999</v>
      </c>
      <c r="O12" s="12">
        <v>1214.3739944025001</v>
      </c>
      <c r="P12" s="12">
        <v>1247.8424521827999</v>
      </c>
      <c r="Q12" s="12">
        <v>1269.2310298898001</v>
      </c>
      <c r="R12" s="12">
        <v>1102.4262775871</v>
      </c>
      <c r="S12" s="12">
        <v>1227.7761470482988</v>
      </c>
      <c r="T12" s="12">
        <v>1255.8258895116489</v>
      </c>
      <c r="U12" s="12">
        <v>1315.9294973563001</v>
      </c>
      <c r="V12" s="12">
        <v>1268.5868192077999</v>
      </c>
      <c r="W12" s="12">
        <v>1279.4257813814991</v>
      </c>
      <c r="X12" s="12">
        <v>1210.8827536437989</v>
      </c>
      <c r="Y12" s="12">
        <v>1222.9588952795989</v>
      </c>
      <c r="Z12" s="12">
        <v>1230.3385863424</v>
      </c>
      <c r="AA12" s="12">
        <v>1065.5804885375992</v>
      </c>
      <c r="AB12" s="12">
        <v>1070.362159999999</v>
      </c>
      <c r="AC12" s="12">
        <v>1121.269039999999</v>
      </c>
      <c r="AD12" s="12">
        <v>1058.27647</v>
      </c>
    </row>
    <row r="13" spans="1:30" s="6" customFormat="1">
      <c r="A13" s="11" t="s">
        <v>103</v>
      </c>
      <c r="B13" s="11" t="s">
        <v>111</v>
      </c>
      <c r="C13" s="11" t="s">
        <v>30</v>
      </c>
      <c r="D13" s="11" t="s">
        <v>10</v>
      </c>
      <c r="E13" s="12">
        <v>3694.3064939999995</v>
      </c>
      <c r="F13" s="12">
        <v>3373.3717906169286</v>
      </c>
      <c r="G13" s="12">
        <v>2968.0469948393984</v>
      </c>
      <c r="H13" s="12">
        <v>3740.5251164845004</v>
      </c>
      <c r="I13" s="12">
        <v>3048.754835138599</v>
      </c>
      <c r="J13" s="12">
        <v>3332.6956444406997</v>
      </c>
      <c r="K13" s="12">
        <v>3907.9867184035493</v>
      </c>
      <c r="L13" s="12">
        <v>4070.6429454321988</v>
      </c>
      <c r="M13" s="12">
        <v>4045.406674938698</v>
      </c>
      <c r="N13" s="12">
        <v>7775.9189779999961</v>
      </c>
      <c r="O13" s="12">
        <v>9095.5208229999989</v>
      </c>
      <c r="P13" s="12">
        <v>9662.840057999998</v>
      </c>
      <c r="Q13" s="12">
        <v>9578.5512510000008</v>
      </c>
      <c r="R13" s="12">
        <v>7807.2417650000007</v>
      </c>
      <c r="S13" s="12">
        <v>8690.8694409999989</v>
      </c>
      <c r="T13" s="12">
        <v>9127.5941579999981</v>
      </c>
      <c r="U13" s="12">
        <v>9496.8363949999984</v>
      </c>
      <c r="V13" s="12">
        <v>9196.9466140000004</v>
      </c>
      <c r="W13" s="12">
        <v>9330.345695</v>
      </c>
      <c r="X13" s="12">
        <v>11673.682357999998</v>
      </c>
      <c r="Y13" s="12">
        <v>12155.581687</v>
      </c>
      <c r="Z13" s="12">
        <v>12310.440838</v>
      </c>
      <c r="AA13" s="12">
        <v>9565.6329359999982</v>
      </c>
      <c r="AB13" s="12">
        <v>9864.5964839999997</v>
      </c>
      <c r="AC13" s="12">
        <v>10914.22180999999</v>
      </c>
      <c r="AD13" s="12">
        <v>11876.278809999902</v>
      </c>
    </row>
    <row r="14" spans="1:30" s="6" customFormat="1">
      <c r="A14" s="11" t="s">
        <v>103</v>
      </c>
      <c r="B14" s="11" t="s">
        <v>112</v>
      </c>
      <c r="C14" s="11" t="s">
        <v>146</v>
      </c>
      <c r="D14" s="11" t="s">
        <v>10</v>
      </c>
      <c r="E14" s="12">
        <v>0</v>
      </c>
      <c r="F14" s="12">
        <v>4.37197099999999E-5</v>
      </c>
      <c r="G14" s="12">
        <v>7.8896365999999999E-5</v>
      </c>
      <c r="H14" s="12">
        <v>2.4249965999999999E-4</v>
      </c>
      <c r="I14" s="12">
        <v>2.9213635999999999E-4</v>
      </c>
      <c r="J14" s="12">
        <v>3.2591257999999999E-4</v>
      </c>
      <c r="K14" s="12">
        <v>3.5204689999999999E-4</v>
      </c>
      <c r="L14" s="12">
        <v>3.6376396999999999E-4</v>
      </c>
      <c r="M14" s="12">
        <v>3.7733619999999999E-4</v>
      </c>
      <c r="N14" s="12">
        <v>2.0533324999999999E-3</v>
      </c>
      <c r="O14" s="12">
        <v>7.4154193999999996E-3</v>
      </c>
      <c r="P14" s="12">
        <v>7.7852722999999999E-3</v>
      </c>
      <c r="Q14" s="12">
        <v>7.7799159999999996E-3</v>
      </c>
      <c r="R14" s="12">
        <v>6.4136929999999998E-3</v>
      </c>
      <c r="S14" s="12">
        <v>7.3607639999999997E-3</v>
      </c>
      <c r="T14" s="12">
        <v>7.3794189999999999E-3</v>
      </c>
      <c r="U14" s="12">
        <v>535.51760000000002</v>
      </c>
      <c r="V14" s="12">
        <v>509.96654999999998</v>
      </c>
      <c r="W14" s="12">
        <v>517.67629999999997</v>
      </c>
      <c r="X14" s="12">
        <v>493.69810000000001</v>
      </c>
      <c r="Y14" s="12">
        <v>500.80282999999997</v>
      </c>
      <c r="Z14" s="12">
        <v>503.697079999999</v>
      </c>
      <c r="AA14" s="12">
        <v>418.55185</v>
      </c>
      <c r="AB14" s="12">
        <v>1164.9513999999999</v>
      </c>
      <c r="AC14" s="12">
        <v>1178.0906</v>
      </c>
      <c r="AD14" s="12">
        <v>6044.8744999999999</v>
      </c>
    </row>
    <row r="15" spans="1:30" s="6" customFormat="1">
      <c r="A15" s="11" t="s">
        <v>173</v>
      </c>
      <c r="B15" s="11" t="s">
        <v>113</v>
      </c>
      <c r="C15" s="11" t="s">
        <v>147</v>
      </c>
      <c r="D15" s="11" t="s">
        <v>10</v>
      </c>
      <c r="E15" s="12">
        <v>438.38061999999996</v>
      </c>
      <c r="F15" s="12">
        <v>366.90107921178998</v>
      </c>
      <c r="G15" s="12">
        <v>406.42099999999999</v>
      </c>
      <c r="H15" s="12">
        <v>406.26475999999997</v>
      </c>
      <c r="I15" s="12">
        <v>391.79240499999997</v>
      </c>
      <c r="J15" s="12">
        <v>399.8318099999999</v>
      </c>
      <c r="K15" s="12">
        <v>465.82815399999998</v>
      </c>
      <c r="L15" s="12">
        <v>454.2364</v>
      </c>
      <c r="M15" s="12">
        <v>449.57971600000002</v>
      </c>
      <c r="N15" s="12">
        <v>442.39193299999988</v>
      </c>
      <c r="O15" s="12">
        <v>430.125405</v>
      </c>
      <c r="P15" s="12">
        <v>451.3105699999989</v>
      </c>
      <c r="Q15" s="12">
        <v>457.62625999999995</v>
      </c>
      <c r="R15" s="12">
        <v>411.90483800000004</v>
      </c>
      <c r="S15" s="12">
        <v>426.513658999999</v>
      </c>
      <c r="T15" s="12">
        <v>458.52852000000001</v>
      </c>
      <c r="U15" s="12">
        <v>460.50630000000001</v>
      </c>
      <c r="V15" s="12">
        <v>437.71424999999999</v>
      </c>
      <c r="W15" s="12">
        <v>411.70850599999994</v>
      </c>
      <c r="X15" s="12">
        <v>408.33307500000001</v>
      </c>
      <c r="Y15" s="12">
        <v>442.92052500000005</v>
      </c>
      <c r="Z15" s="12">
        <v>419.860714999999</v>
      </c>
      <c r="AA15" s="12">
        <v>397.08311000000003</v>
      </c>
      <c r="AB15" s="12">
        <v>425.33227999999997</v>
      </c>
      <c r="AC15" s="12">
        <v>455.49226999999996</v>
      </c>
      <c r="AD15" s="12">
        <v>460.25478999999996</v>
      </c>
    </row>
    <row r="16" spans="1:30" s="6" customFormat="1">
      <c r="A16" s="11" t="s">
        <v>173</v>
      </c>
      <c r="B16" s="11" t="s">
        <v>114</v>
      </c>
      <c r="C16" s="11" t="s">
        <v>148</v>
      </c>
      <c r="D16" s="11" t="s">
        <v>10</v>
      </c>
      <c r="E16" s="12">
        <v>1261.5654159999999</v>
      </c>
      <c r="F16" s="12">
        <v>1301.2246949999999</v>
      </c>
      <c r="G16" s="12">
        <v>1996.6256699999999</v>
      </c>
      <c r="H16" s="12">
        <v>2320.5384720000002</v>
      </c>
      <c r="I16" s="12">
        <v>2429.6594299999997</v>
      </c>
      <c r="J16" s="12">
        <v>2587.0404490000001</v>
      </c>
      <c r="K16" s="12">
        <v>2889.9478730000001</v>
      </c>
      <c r="L16" s="12">
        <v>3165.7538640000002</v>
      </c>
      <c r="M16" s="12">
        <v>3042.89563</v>
      </c>
      <c r="N16" s="12">
        <v>3180.3064269999991</v>
      </c>
      <c r="O16" s="12">
        <v>3023.021612</v>
      </c>
      <c r="P16" s="12">
        <v>3206.3155499999993</v>
      </c>
      <c r="Q16" s="12">
        <v>3209.0148899999999</v>
      </c>
      <c r="R16" s="12">
        <v>2580.5332790000002</v>
      </c>
      <c r="S16" s="12">
        <v>2766.2878699999992</v>
      </c>
      <c r="T16" s="12">
        <v>2997.24323</v>
      </c>
      <c r="U16" s="12">
        <v>4433.3159150000001</v>
      </c>
      <c r="V16" s="12">
        <v>4168.1495519999999</v>
      </c>
      <c r="W16" s="12">
        <v>7851.3757900000001</v>
      </c>
      <c r="X16" s="12">
        <v>7191.4191499999897</v>
      </c>
      <c r="Y16" s="12">
        <v>7789.5421999999999</v>
      </c>
      <c r="Z16" s="12">
        <v>7614.6326499999996</v>
      </c>
      <c r="AA16" s="12">
        <v>6219.3548499999906</v>
      </c>
      <c r="AB16" s="12">
        <v>6654.0801399999991</v>
      </c>
      <c r="AC16" s="12">
        <v>7238.8880600000002</v>
      </c>
      <c r="AD16" s="12">
        <v>7504.1946000000007</v>
      </c>
    </row>
    <row r="17" spans="1:30" s="6" customFormat="1">
      <c r="A17" s="11" t="s">
        <v>173</v>
      </c>
      <c r="B17" s="11" t="s">
        <v>115</v>
      </c>
      <c r="C17" s="11" t="s">
        <v>149</v>
      </c>
      <c r="D17" s="11" t="s">
        <v>10</v>
      </c>
      <c r="E17" s="12">
        <v>2143.7146000000002</v>
      </c>
      <c r="F17" s="12">
        <v>3786.2260299999998</v>
      </c>
      <c r="G17" s="12">
        <v>3744.1305600000001</v>
      </c>
      <c r="H17" s="12">
        <v>3695.3707700000004</v>
      </c>
      <c r="I17" s="12">
        <v>6961.3996639999987</v>
      </c>
      <c r="J17" s="12">
        <v>7306.383834999996</v>
      </c>
      <c r="K17" s="12">
        <v>8412.8833659999982</v>
      </c>
      <c r="L17" s="12">
        <v>8235.4433299999982</v>
      </c>
      <c r="M17" s="12">
        <v>8253.8299999999981</v>
      </c>
      <c r="N17" s="12">
        <v>8168.6141699999989</v>
      </c>
      <c r="O17" s="12">
        <v>8034.4131099999995</v>
      </c>
      <c r="P17" s="12">
        <v>8511.9819750000006</v>
      </c>
      <c r="Q17" s="12">
        <v>8463.770199999999</v>
      </c>
      <c r="R17" s="12">
        <v>7166.4655799999991</v>
      </c>
      <c r="S17" s="12">
        <v>7495.0201499999957</v>
      </c>
      <c r="T17" s="12">
        <v>8298.4321139999993</v>
      </c>
      <c r="U17" s="12">
        <v>10430.940583999996</v>
      </c>
      <c r="V17" s="12">
        <v>13391.285519999899</v>
      </c>
      <c r="W17" s="12">
        <v>12783.560259999998</v>
      </c>
      <c r="X17" s="12">
        <v>15023.550203999899</v>
      </c>
      <c r="Y17" s="12">
        <v>16234.35649</v>
      </c>
      <c r="Z17" s="12">
        <v>16243.8710399999</v>
      </c>
      <c r="AA17" s="12">
        <v>14412.1535999999</v>
      </c>
      <c r="AB17" s="12">
        <v>15153.3755749999</v>
      </c>
      <c r="AC17" s="12">
        <v>16939.187259999999</v>
      </c>
      <c r="AD17" s="12">
        <v>16270.734382999999</v>
      </c>
    </row>
    <row r="18" spans="1:30" s="6" customFormat="1">
      <c r="A18" s="11" t="s">
        <v>173</v>
      </c>
      <c r="B18" s="11" t="s">
        <v>116</v>
      </c>
      <c r="C18" s="11" t="s">
        <v>150</v>
      </c>
      <c r="D18" s="11" t="s">
        <v>10</v>
      </c>
      <c r="E18" s="12">
        <v>123.426636</v>
      </c>
      <c r="F18" s="12">
        <v>103.92297093941001</v>
      </c>
      <c r="G18" s="12">
        <v>96.301895716100006</v>
      </c>
      <c r="H18" s="12">
        <v>100.0866466274</v>
      </c>
      <c r="I18" s="12">
        <v>261.52762999999999</v>
      </c>
      <c r="J18" s="12">
        <v>267.72086999999999</v>
      </c>
      <c r="K18" s="12">
        <v>297.63835999999998</v>
      </c>
      <c r="L18" s="12">
        <v>281.31948</v>
      </c>
      <c r="M18" s="12">
        <v>292.26263999999901</v>
      </c>
      <c r="N18" s="12">
        <v>272.14901000000003</v>
      </c>
      <c r="O18" s="12">
        <v>282.20346999999998</v>
      </c>
      <c r="P18" s="12">
        <v>286.375135</v>
      </c>
      <c r="Q18" s="12">
        <v>296.88932599999902</v>
      </c>
      <c r="R18" s="12">
        <v>274.72242399999902</v>
      </c>
      <c r="S18" s="12">
        <v>284.82639999999998</v>
      </c>
      <c r="T18" s="12">
        <v>293.14278999999999</v>
      </c>
      <c r="U18" s="12">
        <v>283.39132999999998</v>
      </c>
      <c r="V18" s="12">
        <v>282.75375999999898</v>
      </c>
      <c r="W18" s="12">
        <v>249.2654</v>
      </c>
      <c r="X18" s="12">
        <v>470.1995</v>
      </c>
      <c r="Y18" s="12">
        <v>488.66437000000002</v>
      </c>
      <c r="Z18" s="12">
        <v>457.26154000000002</v>
      </c>
      <c r="AA18" s="12">
        <v>419.58255000000003</v>
      </c>
      <c r="AB18" s="12">
        <v>441.81020000000001</v>
      </c>
      <c r="AC18" s="12">
        <v>452.9778</v>
      </c>
      <c r="AD18" s="12">
        <v>432.05180000000001</v>
      </c>
    </row>
    <row r="19" spans="1:30" s="6" customFormat="1">
      <c r="A19" s="11" t="s">
        <v>173</v>
      </c>
      <c r="B19" s="11" t="s">
        <v>117</v>
      </c>
      <c r="C19" s="11" t="s">
        <v>151</v>
      </c>
      <c r="D19" s="11" t="s">
        <v>10</v>
      </c>
      <c r="E19" s="12">
        <v>2966.6952540000007</v>
      </c>
      <c r="F19" s="12">
        <v>2783.3448646658535</v>
      </c>
      <c r="G19" s="12">
        <v>3253.7757907103496</v>
      </c>
      <c r="H19" s="12">
        <v>3250.22254368223</v>
      </c>
      <c r="I19" s="12">
        <v>3170.489118236299</v>
      </c>
      <c r="J19" s="12">
        <v>3229.7895143344977</v>
      </c>
      <c r="K19" s="12">
        <v>3488.3028681496003</v>
      </c>
      <c r="L19" s="12">
        <v>3347.9912219212001</v>
      </c>
      <c r="M19" s="12">
        <v>3494.3978641276003</v>
      </c>
      <c r="N19" s="12">
        <v>3314.0714873199991</v>
      </c>
      <c r="O19" s="12">
        <v>3193.3044789789988</v>
      </c>
      <c r="P19" s="12">
        <v>3344.2876720696995</v>
      </c>
      <c r="Q19" s="12">
        <v>3375.1251410500004</v>
      </c>
      <c r="R19" s="12">
        <v>3257.1326714943998</v>
      </c>
      <c r="S19" s="12">
        <v>3059.2441272030001</v>
      </c>
      <c r="T19" s="12">
        <v>3124.7261686569987</v>
      </c>
      <c r="U19" s="12">
        <v>3052.4480673013995</v>
      </c>
      <c r="V19" s="12">
        <v>3106.1542085387005</v>
      </c>
      <c r="W19" s="12">
        <v>2823.166430823499</v>
      </c>
      <c r="X19" s="12">
        <v>2634.0079546393968</v>
      </c>
      <c r="Y19" s="12">
        <v>2840.5019275280006</v>
      </c>
      <c r="Z19" s="12">
        <v>5201.2299899999998</v>
      </c>
      <c r="AA19" s="12">
        <v>7052.8348539999988</v>
      </c>
      <c r="AB19" s="12">
        <v>7443.8815529999993</v>
      </c>
      <c r="AC19" s="12">
        <v>7680.2366860000002</v>
      </c>
      <c r="AD19" s="12">
        <v>7699.7156059999988</v>
      </c>
    </row>
    <row r="20" spans="1:30" s="6" customFormat="1">
      <c r="A20" s="11" t="s">
        <v>173</v>
      </c>
      <c r="B20" s="11" t="s">
        <v>118</v>
      </c>
      <c r="C20" s="11" t="s">
        <v>152</v>
      </c>
      <c r="D20" s="11" t="s">
        <v>10</v>
      </c>
      <c r="E20" s="12">
        <v>1563.6004600000001</v>
      </c>
      <c r="F20" s="12">
        <v>1420.163849681142</v>
      </c>
      <c r="G20" s="12">
        <v>1408.9008299752988</v>
      </c>
      <c r="H20" s="12">
        <v>1448.6041371709591</v>
      </c>
      <c r="I20" s="12">
        <v>1331.6373053821999</v>
      </c>
      <c r="J20" s="12">
        <v>1393.95307093526</v>
      </c>
      <c r="K20" s="12">
        <v>1543.6263019609598</v>
      </c>
      <c r="L20" s="12">
        <v>1446.78198587364</v>
      </c>
      <c r="M20" s="12">
        <v>1528.8080363452686</v>
      </c>
      <c r="N20" s="12">
        <v>1487.5938835185598</v>
      </c>
      <c r="O20" s="12">
        <v>1440.1489128093499</v>
      </c>
      <c r="P20" s="12">
        <v>1487.9028130252</v>
      </c>
      <c r="Q20" s="12">
        <v>1506.81110282957</v>
      </c>
      <c r="R20" s="12">
        <v>1360.015405772999</v>
      </c>
      <c r="S20" s="12">
        <v>1438.4081864528498</v>
      </c>
      <c r="T20" s="12">
        <v>1511.7562565728699</v>
      </c>
      <c r="U20" s="12">
        <v>1437.3311330767299</v>
      </c>
      <c r="V20" s="12">
        <v>1478.8843997045981</v>
      </c>
      <c r="W20" s="12">
        <v>1392.5009194656</v>
      </c>
      <c r="X20" s="12">
        <v>1317.1094323844</v>
      </c>
      <c r="Y20" s="12">
        <v>1377.9846002016</v>
      </c>
      <c r="Z20" s="12">
        <v>1360.953606133799</v>
      </c>
      <c r="AA20" s="12">
        <v>1254.9213195539999</v>
      </c>
      <c r="AB20" s="12">
        <v>1328.5543722607988</v>
      </c>
      <c r="AC20" s="12">
        <v>1390.397121854</v>
      </c>
      <c r="AD20" s="12">
        <v>1304.5479912951989</v>
      </c>
    </row>
    <row r="21" spans="1:30" s="6" customFormat="1">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11" t="s">
        <v>174</v>
      </c>
      <c r="B23" s="11" t="s">
        <v>121</v>
      </c>
      <c r="C23" s="11" t="s">
        <v>155</v>
      </c>
      <c r="D23" s="11" t="s">
        <v>10</v>
      </c>
      <c r="E23" s="12">
        <v>0</v>
      </c>
      <c r="F23" s="12">
        <v>3.5707300000000003E-5</v>
      </c>
      <c r="G23" s="12">
        <v>1.0315207E-4</v>
      </c>
      <c r="H23" s="12">
        <v>3.3104150000000003E-4</v>
      </c>
      <c r="I23" s="12">
        <v>118.95762999999999</v>
      </c>
      <c r="J23" s="12">
        <v>126.765045</v>
      </c>
      <c r="K23" s="12">
        <v>138.03489999999999</v>
      </c>
      <c r="L23" s="12">
        <v>122.33613</v>
      </c>
      <c r="M23" s="12">
        <v>138.34644</v>
      </c>
      <c r="N23" s="12">
        <v>139.29907</v>
      </c>
      <c r="O23" s="12">
        <v>134.51893999999999</v>
      </c>
      <c r="P23" s="12">
        <v>139.06183999999999</v>
      </c>
      <c r="Q23" s="12">
        <v>136.61859999999999</v>
      </c>
      <c r="R23" s="12">
        <v>121.02918</v>
      </c>
      <c r="S23" s="12">
        <v>127.62541</v>
      </c>
      <c r="T23" s="12">
        <v>131.89836</v>
      </c>
      <c r="U23" s="12">
        <v>117.56740600000001</v>
      </c>
      <c r="V23" s="12">
        <v>128.33446999999899</v>
      </c>
      <c r="W23" s="12">
        <v>129.00156999999999</v>
      </c>
      <c r="X23" s="12">
        <v>665.91094999999996</v>
      </c>
      <c r="Y23" s="12">
        <v>708.40710000000001</v>
      </c>
      <c r="Z23" s="12">
        <v>710.70105000000001</v>
      </c>
      <c r="AA23" s="12">
        <v>649.78629999999998</v>
      </c>
      <c r="AB23" s="12">
        <v>678.79909999999995</v>
      </c>
      <c r="AC23" s="12">
        <v>698.54970000000003</v>
      </c>
      <c r="AD23" s="12">
        <v>637.14610000000005</v>
      </c>
    </row>
    <row r="24" spans="1:30" s="6" customFormat="1">
      <c r="A24" s="11" t="s">
        <v>174</v>
      </c>
      <c r="B24" s="11" t="s">
        <v>122</v>
      </c>
      <c r="C24" s="11" t="s">
        <v>156</v>
      </c>
      <c r="D24" s="11" t="s">
        <v>10</v>
      </c>
      <c r="E24" s="12">
        <v>1221.7114160000001</v>
      </c>
      <c r="F24" s="12">
        <v>1188.3155380000001</v>
      </c>
      <c r="G24" s="12">
        <v>997.03555600000004</v>
      </c>
      <c r="H24" s="12">
        <v>1205.608639999999</v>
      </c>
      <c r="I24" s="12">
        <v>1254.1258300000002</v>
      </c>
      <c r="J24" s="12">
        <v>1281.2985649999989</v>
      </c>
      <c r="K24" s="12">
        <v>1332.8859599999992</v>
      </c>
      <c r="L24" s="12">
        <v>1290.9644069999999</v>
      </c>
      <c r="M24" s="12">
        <v>1366.447073</v>
      </c>
      <c r="N24" s="12">
        <v>1339.6955259999988</v>
      </c>
      <c r="O24" s="12">
        <v>1615.1153599999991</v>
      </c>
      <c r="P24" s="12">
        <v>1651.2881480000001</v>
      </c>
      <c r="Q24" s="12">
        <v>1676.6048459999988</v>
      </c>
      <c r="R24" s="12">
        <v>1561.605116</v>
      </c>
      <c r="S24" s="12">
        <v>1619.6447739999987</v>
      </c>
      <c r="T24" s="12">
        <v>1582.5091719999989</v>
      </c>
      <c r="U24" s="12">
        <v>1537.0673579999989</v>
      </c>
      <c r="V24" s="12">
        <v>1993.1725539999998</v>
      </c>
      <c r="W24" s="12">
        <v>1943.6022419999977</v>
      </c>
      <c r="X24" s="12">
        <v>1851.5686259999989</v>
      </c>
      <c r="Y24" s="12">
        <v>4524.4000299999998</v>
      </c>
      <c r="Z24" s="12">
        <v>4660.5172399999901</v>
      </c>
      <c r="AA24" s="12">
        <v>4413.8943600000002</v>
      </c>
      <c r="AB24" s="12">
        <v>4652.7212099999997</v>
      </c>
      <c r="AC24" s="12">
        <v>4697.74899</v>
      </c>
      <c r="AD24" s="12">
        <v>3847.8965199999998</v>
      </c>
    </row>
    <row r="25" spans="1:30" s="6" customFormat="1">
      <c r="A25" s="11" t="s">
        <v>174</v>
      </c>
      <c r="B25" s="11" t="s">
        <v>123</v>
      </c>
      <c r="C25" s="11" t="s">
        <v>157</v>
      </c>
      <c r="D25" s="11" t="s">
        <v>10</v>
      </c>
      <c r="E25" s="12">
        <v>0</v>
      </c>
      <c r="F25" s="12">
        <v>3.0973350000000001E-5</v>
      </c>
      <c r="G25" s="12">
        <v>7.5811660000000002E-5</v>
      </c>
      <c r="H25" s="12">
        <v>2.2981424999999901E-4</v>
      </c>
      <c r="I25" s="12">
        <v>5.1467069999999997E-4</v>
      </c>
      <c r="J25" s="12">
        <v>5.6790722999999895E-4</v>
      </c>
      <c r="K25" s="12">
        <v>5.8046669999999999E-4</v>
      </c>
      <c r="L25" s="12">
        <v>5.2154879999999999E-4</v>
      </c>
      <c r="M25" s="12">
        <v>5.9968233000000002E-4</v>
      </c>
      <c r="N25" s="12">
        <v>6.1765849999999897E-4</v>
      </c>
      <c r="O25" s="12">
        <v>6.0989460000000003E-4</v>
      </c>
      <c r="P25" s="12">
        <v>6.3177989999999896E-4</v>
      </c>
      <c r="Q25" s="12">
        <v>6.3743367E-4</v>
      </c>
      <c r="R25" s="12">
        <v>5.2121229999999995E-4</v>
      </c>
      <c r="S25" s="12">
        <v>5.6780473E-4</v>
      </c>
      <c r="T25" s="12">
        <v>5.7646713999999998E-4</v>
      </c>
      <c r="U25" s="12">
        <v>5.3039880000000001E-4</v>
      </c>
      <c r="V25" s="12">
        <v>7.5941520000000001E-4</v>
      </c>
      <c r="W25" s="12">
        <v>7.4683135999999996E-4</v>
      </c>
      <c r="X25" s="12">
        <v>9.3530933000000004E-4</v>
      </c>
      <c r="Y25" s="12">
        <v>1.9804257999999999E-3</v>
      </c>
      <c r="Z25" s="12">
        <v>1.9957040000000001E-3</v>
      </c>
      <c r="AA25" s="12">
        <v>1.6765032999999901E-3</v>
      </c>
      <c r="AB25" s="12">
        <v>1.8108719E-3</v>
      </c>
      <c r="AC25" s="12">
        <v>1.8420741E-3</v>
      </c>
      <c r="AD25" s="12">
        <v>1.6899192999999999E-3</v>
      </c>
    </row>
    <row r="26" spans="1:30" s="6" customFormat="1">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11" t="s">
        <v>174</v>
      </c>
      <c r="B27" s="11" t="s">
        <v>125</v>
      </c>
      <c r="C27" s="11" t="s">
        <v>159</v>
      </c>
      <c r="D27" s="11" t="s">
        <v>10</v>
      </c>
      <c r="E27" s="12">
        <v>0</v>
      </c>
      <c r="F27" s="12">
        <v>120.87518999999899</v>
      </c>
      <c r="G27" s="12">
        <v>102.61416</v>
      </c>
      <c r="H27" s="12">
        <v>119.66862500000001</v>
      </c>
      <c r="I27" s="12">
        <v>111.57041</v>
      </c>
      <c r="J27" s="12">
        <v>116.7633</v>
      </c>
      <c r="K27" s="12">
        <v>128.99936</v>
      </c>
      <c r="L27" s="12">
        <v>119.10975999999999</v>
      </c>
      <c r="M27" s="12">
        <v>123.95338</v>
      </c>
      <c r="N27" s="12">
        <v>129.87165999999999</v>
      </c>
      <c r="O27" s="12">
        <v>134.0137</v>
      </c>
      <c r="P27" s="12">
        <v>133.77422999999999</v>
      </c>
      <c r="Q27" s="12">
        <v>131.07637</v>
      </c>
      <c r="R27" s="12">
        <v>113.44578999999899</v>
      </c>
      <c r="S27" s="12">
        <v>117.92606000000001</v>
      </c>
      <c r="T27" s="12">
        <v>123.3522</v>
      </c>
      <c r="U27" s="12">
        <v>114.78381</v>
      </c>
      <c r="V27" s="12">
        <v>115.333069999999</v>
      </c>
      <c r="W27" s="12">
        <v>120.283645999999</v>
      </c>
      <c r="X27" s="12">
        <v>121.17923</v>
      </c>
      <c r="Y27" s="12">
        <v>119.11116</v>
      </c>
      <c r="Z27" s="12">
        <v>118.779785</v>
      </c>
      <c r="AA27" s="12">
        <v>104.98661</v>
      </c>
      <c r="AB27" s="12">
        <v>108.99803999999899</v>
      </c>
      <c r="AC27" s="12">
        <v>114.07491</v>
      </c>
      <c r="AD27" s="12">
        <v>108.56225000000001</v>
      </c>
    </row>
    <row r="28" spans="1:30" s="6" customFormat="1">
      <c r="A28" s="11" t="s">
        <v>174</v>
      </c>
      <c r="B28" s="11" t="s">
        <v>126</v>
      </c>
      <c r="C28" s="11" t="s">
        <v>160</v>
      </c>
      <c r="D28" s="11" t="s">
        <v>10</v>
      </c>
      <c r="E28" s="12">
        <v>849.91164999999899</v>
      </c>
      <c r="F28" s="12">
        <v>1084.8241399999988</v>
      </c>
      <c r="G28" s="12">
        <v>920.84433999999806</v>
      </c>
      <c r="H28" s="12">
        <v>1116.1922199999999</v>
      </c>
      <c r="I28" s="12">
        <v>1160.869659999998</v>
      </c>
      <c r="J28" s="12">
        <v>1219.0605699999999</v>
      </c>
      <c r="K28" s="12">
        <v>1283.2599499999999</v>
      </c>
      <c r="L28" s="12">
        <v>1205.5379499999999</v>
      </c>
      <c r="M28" s="12">
        <v>1314.1050500000001</v>
      </c>
      <c r="N28" s="12">
        <v>1300.5179599999999</v>
      </c>
      <c r="O28" s="12">
        <v>1212.8707599999989</v>
      </c>
      <c r="P28" s="12">
        <v>1244.7855500000001</v>
      </c>
      <c r="Q28" s="12">
        <v>1245.5256699999991</v>
      </c>
      <c r="R28" s="12">
        <v>1164.80675</v>
      </c>
      <c r="S28" s="12">
        <v>1225.21677</v>
      </c>
      <c r="T28" s="12">
        <v>1207.943129999999</v>
      </c>
      <c r="U28" s="12">
        <v>1141.1290900000001</v>
      </c>
      <c r="V28" s="12">
        <v>1204.9645399999981</v>
      </c>
      <c r="W28" s="12">
        <v>1192.17138</v>
      </c>
      <c r="X28" s="12">
        <v>1083.4317699999999</v>
      </c>
      <c r="Y28" s="12">
        <v>900.03420999999901</v>
      </c>
      <c r="Z28" s="12">
        <v>914.885429999998</v>
      </c>
      <c r="AA28" s="12">
        <v>876.46539000000007</v>
      </c>
      <c r="AB28" s="12">
        <v>919.08896000000004</v>
      </c>
      <c r="AC28" s="12">
        <v>912.77434999999809</v>
      </c>
      <c r="AD28" s="12">
        <v>877.98090999999897</v>
      </c>
    </row>
    <row r="29" spans="1:30" s="6" customFormat="1">
      <c r="A29" s="11" t="s">
        <v>175</v>
      </c>
      <c r="B29" s="11" t="s">
        <v>127</v>
      </c>
      <c r="C29" s="11" t="s">
        <v>161</v>
      </c>
      <c r="D29" s="11" t="s">
        <v>10</v>
      </c>
      <c r="E29" s="12">
        <v>296.524156</v>
      </c>
      <c r="F29" s="12">
        <v>796.73595899999884</v>
      </c>
      <c r="G29" s="12">
        <v>936.7710589999989</v>
      </c>
      <c r="H29" s="12">
        <v>958.70275999999899</v>
      </c>
      <c r="I29" s="12">
        <v>831.9484809999999</v>
      </c>
      <c r="J29" s="12">
        <v>889.64568899999904</v>
      </c>
      <c r="K29" s="12">
        <v>897.80665900000008</v>
      </c>
      <c r="L29" s="12">
        <v>845.78918099999999</v>
      </c>
      <c r="M29" s="12">
        <v>903.76149799999985</v>
      </c>
      <c r="N29" s="12">
        <v>909.65492599999993</v>
      </c>
      <c r="O29" s="12">
        <v>893.36147899999992</v>
      </c>
      <c r="P29" s="12">
        <v>895.12919299999999</v>
      </c>
      <c r="Q29" s="12">
        <v>921.98325799999998</v>
      </c>
      <c r="R29" s="12">
        <v>846.60250599999983</v>
      </c>
      <c r="S29" s="12">
        <v>941.67181299999993</v>
      </c>
      <c r="T29" s="12">
        <v>943.10638699999993</v>
      </c>
      <c r="U29" s="12">
        <v>886.07525199999998</v>
      </c>
      <c r="V29" s="12">
        <v>924.54728</v>
      </c>
      <c r="W29" s="12">
        <v>928.13933599999984</v>
      </c>
      <c r="X29" s="12">
        <v>851.17769299999998</v>
      </c>
      <c r="Y29" s="12">
        <v>891.46654199999989</v>
      </c>
      <c r="Z29" s="12">
        <v>884.07000399999879</v>
      </c>
      <c r="AA29" s="12">
        <v>781.08547499999986</v>
      </c>
      <c r="AB29" s="12">
        <v>851.8494169999999</v>
      </c>
      <c r="AC29" s="12">
        <v>824.17795000000001</v>
      </c>
      <c r="AD29" s="12">
        <v>609.60470399999986</v>
      </c>
    </row>
    <row r="30" spans="1:30" s="6" customFormat="1">
      <c r="A30" s="11" t="s">
        <v>175</v>
      </c>
      <c r="B30" s="11" t="s">
        <v>128</v>
      </c>
      <c r="C30" s="11" t="s">
        <v>162</v>
      </c>
      <c r="D30" s="11" t="s">
        <v>10</v>
      </c>
      <c r="E30" s="12">
        <v>42.453199999999903</v>
      </c>
      <c r="F30" s="12">
        <v>95.129792499999994</v>
      </c>
      <c r="G30" s="12">
        <v>105.5936449999999</v>
      </c>
      <c r="H30" s="12">
        <v>109.20837850000001</v>
      </c>
      <c r="I30" s="12">
        <v>90.998824999999897</v>
      </c>
      <c r="J30" s="12">
        <v>95.953452999999797</v>
      </c>
      <c r="K30" s="12">
        <v>102.179379</v>
      </c>
      <c r="L30" s="12">
        <v>86.121388999999908</v>
      </c>
      <c r="M30" s="12">
        <v>91.581677999999897</v>
      </c>
      <c r="N30" s="12">
        <v>93.217157999999998</v>
      </c>
      <c r="O30" s="12">
        <v>92.797205999999989</v>
      </c>
      <c r="P30" s="12">
        <v>91.212178999999907</v>
      </c>
      <c r="Q30" s="12">
        <v>96.267427999999697</v>
      </c>
      <c r="R30" s="12">
        <v>83.6770479999999</v>
      </c>
      <c r="S30" s="12">
        <v>89.374639999999999</v>
      </c>
      <c r="T30" s="12">
        <v>94.190122000000002</v>
      </c>
      <c r="U30" s="12">
        <v>89.470606999999802</v>
      </c>
      <c r="V30" s="12">
        <v>72.474734999999995</v>
      </c>
      <c r="W30" s="12">
        <v>157.12293700000001</v>
      </c>
      <c r="X30" s="12">
        <v>1000.6467640000001</v>
      </c>
      <c r="Y30" s="12">
        <v>1055.975557</v>
      </c>
      <c r="Z30" s="12">
        <v>1443.6369999999999</v>
      </c>
      <c r="AA30" s="12">
        <v>1603.1321</v>
      </c>
      <c r="AB30" s="12">
        <v>1695.3347000000001</v>
      </c>
      <c r="AC30" s="12">
        <v>1672.7621999999999</v>
      </c>
      <c r="AD30" s="12">
        <v>1668.5975000000001</v>
      </c>
    </row>
    <row r="31" spans="1:30" s="6" customFormat="1">
      <c r="A31" s="11" t="s">
        <v>175</v>
      </c>
      <c r="B31" s="11" t="s">
        <v>129</v>
      </c>
      <c r="C31" s="11" t="s">
        <v>163</v>
      </c>
      <c r="D31" s="11" t="s">
        <v>10</v>
      </c>
      <c r="E31" s="12">
        <v>0</v>
      </c>
      <c r="F31" s="12">
        <v>3.9742030000000002E-5</v>
      </c>
      <c r="G31" s="12">
        <v>1.2273037E-4</v>
      </c>
      <c r="H31" s="12">
        <v>3.841971E-4</v>
      </c>
      <c r="I31" s="12">
        <v>4.9496464999999998E-4</v>
      </c>
      <c r="J31" s="12">
        <v>5.1215047000000003E-4</v>
      </c>
      <c r="K31" s="12">
        <v>5.3519633000000003E-4</v>
      </c>
      <c r="L31" s="12">
        <v>4.8474910000000001E-4</v>
      </c>
      <c r="M31" s="12">
        <v>5.3093884999999997E-4</v>
      </c>
      <c r="N31" s="12">
        <v>5.4074916999999995E-4</v>
      </c>
      <c r="O31" s="12">
        <v>5.4885749999999999E-4</v>
      </c>
      <c r="P31" s="12">
        <v>5.3794122999999995E-4</v>
      </c>
      <c r="Q31" s="12">
        <v>5.6636065999999998E-4</v>
      </c>
      <c r="R31" s="12">
        <v>4.9755069999999897E-4</v>
      </c>
      <c r="S31" s="12">
        <v>5.1863940000000002E-4</v>
      </c>
      <c r="T31" s="12">
        <v>5.4590119999999996E-4</v>
      </c>
      <c r="U31" s="12">
        <v>5.0987856E-4</v>
      </c>
      <c r="V31" s="12">
        <v>1.1595743999999999E-3</v>
      </c>
      <c r="W31" s="12">
        <v>1.1500497E-3</v>
      </c>
      <c r="X31" s="12">
        <v>1.5028458999999999E-3</v>
      </c>
      <c r="Y31" s="12">
        <v>1.4758254E-3</v>
      </c>
      <c r="Z31" s="12">
        <v>1.9378866E-3</v>
      </c>
      <c r="AA31" s="12">
        <v>1.9179364E-3</v>
      </c>
      <c r="AB31" s="12">
        <v>2.0111090000000001E-3</v>
      </c>
      <c r="AC31" s="12">
        <v>2.0728977E-3</v>
      </c>
      <c r="AD31" s="12">
        <v>1.9568036999999998E-3</v>
      </c>
    </row>
    <row r="32" spans="1:30" s="6" customFormat="1">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11" t="s">
        <v>175</v>
      </c>
      <c r="B33" s="11" t="s">
        <v>131</v>
      </c>
      <c r="C33" s="11" t="s">
        <v>165</v>
      </c>
      <c r="D33" s="11" t="s">
        <v>10</v>
      </c>
      <c r="E33" s="12">
        <v>729.12176999999997</v>
      </c>
      <c r="F33" s="12">
        <v>636.392643559416</v>
      </c>
      <c r="G33" s="12">
        <v>752.18235472628999</v>
      </c>
      <c r="H33" s="12">
        <v>768.75379180409993</v>
      </c>
      <c r="I33" s="12">
        <v>721.84471775195993</v>
      </c>
      <c r="J33" s="12">
        <v>726.87383939459994</v>
      </c>
      <c r="K33" s="12">
        <v>733.63592386680011</v>
      </c>
      <c r="L33" s="12">
        <v>723.4758981855</v>
      </c>
      <c r="M33" s="12">
        <v>756.52059061555906</v>
      </c>
      <c r="N33" s="12">
        <v>703.91757865346005</v>
      </c>
      <c r="O33" s="12">
        <v>702.68411999092996</v>
      </c>
      <c r="P33" s="12">
        <v>703.805591277899</v>
      </c>
      <c r="Q33" s="12">
        <v>735.70424871049988</v>
      </c>
      <c r="R33" s="12">
        <v>738.14105616734003</v>
      </c>
      <c r="S33" s="12">
        <v>760.50915477809997</v>
      </c>
      <c r="T33" s="12">
        <v>767.48520769829997</v>
      </c>
      <c r="U33" s="12">
        <v>755.96901034833002</v>
      </c>
      <c r="V33" s="12">
        <v>780.48266983370002</v>
      </c>
      <c r="W33" s="12">
        <v>726.54857135420002</v>
      </c>
      <c r="X33" s="12">
        <v>674.78656280159908</v>
      </c>
      <c r="Y33" s="12">
        <v>163.98494111380001</v>
      </c>
      <c r="Z33" s="12">
        <v>146.28933953999999</v>
      </c>
      <c r="AA33" s="12">
        <v>145.09802878500003</v>
      </c>
      <c r="AB33" s="12">
        <v>2.7530708000000001E-3</v>
      </c>
      <c r="AC33" s="12">
        <v>2.7925882E-3</v>
      </c>
      <c r="AD33" s="12">
        <v>2.6241011999999998E-3</v>
      </c>
    </row>
    <row r="34" spans="1:30" s="6" customFormat="1">
      <c r="A34" s="11" t="s">
        <v>175</v>
      </c>
      <c r="B34" s="11" t="s">
        <v>132</v>
      </c>
      <c r="C34" s="11" t="s">
        <v>166</v>
      </c>
      <c r="D34" s="11" t="s">
        <v>10</v>
      </c>
      <c r="E34" s="12">
        <v>0</v>
      </c>
      <c r="F34" s="12">
        <v>4.5876552999999999E-5</v>
      </c>
      <c r="G34" s="12">
        <v>2.2280946999999999E-4</v>
      </c>
      <c r="H34" s="12">
        <v>6.0419300000000005E-4</v>
      </c>
      <c r="I34" s="12">
        <v>247.89530999999999</v>
      </c>
      <c r="J34" s="12">
        <v>255.47022999999999</v>
      </c>
      <c r="K34" s="12">
        <v>264.53406000000001</v>
      </c>
      <c r="L34" s="12">
        <v>259.16064</v>
      </c>
      <c r="M34" s="12">
        <v>270.13632000000001</v>
      </c>
      <c r="N34" s="12">
        <v>257.30838</v>
      </c>
      <c r="O34" s="12">
        <v>266.3039</v>
      </c>
      <c r="P34" s="12">
        <v>266.780879999999</v>
      </c>
      <c r="Q34" s="12">
        <v>279.90190000000001</v>
      </c>
      <c r="R34" s="12">
        <v>254.22051999999999</v>
      </c>
      <c r="S34" s="12">
        <v>265.92419999999998</v>
      </c>
      <c r="T34" s="12">
        <v>276.12725999999998</v>
      </c>
      <c r="U34" s="12">
        <v>269.68079999999998</v>
      </c>
      <c r="V34" s="12">
        <v>277.80020000000002</v>
      </c>
      <c r="W34" s="12">
        <v>260.61725000000001</v>
      </c>
      <c r="X34" s="12">
        <v>490.10067999999899</v>
      </c>
      <c r="Y34" s="12">
        <v>510.32372999999899</v>
      </c>
      <c r="Z34" s="12">
        <v>529.94652999999903</v>
      </c>
      <c r="AA34" s="12">
        <v>662.07305999999903</v>
      </c>
      <c r="AB34" s="12">
        <v>689.29455999999902</v>
      </c>
      <c r="AC34" s="12">
        <v>680.50915999999995</v>
      </c>
      <c r="AD34" s="12">
        <v>760.42522999999903</v>
      </c>
    </row>
    <row r="35" spans="1:30" s="6" customFormat="1">
      <c r="A35" s="11" t="s">
        <v>175</v>
      </c>
      <c r="B35" s="11" t="s">
        <v>133</v>
      </c>
      <c r="C35" s="11" t="s">
        <v>167</v>
      </c>
      <c r="D35" s="11" t="s">
        <v>10</v>
      </c>
      <c r="E35" s="12">
        <v>0</v>
      </c>
      <c r="F35" s="12">
        <v>5.2069496000000003E-5</v>
      </c>
      <c r="G35" s="12">
        <v>2.8896767999999902E-4</v>
      </c>
      <c r="H35" s="12">
        <v>924.17849999999999</v>
      </c>
      <c r="I35" s="12">
        <v>784.05926999999997</v>
      </c>
      <c r="J35" s="12">
        <v>807.577</v>
      </c>
      <c r="K35" s="12">
        <v>840.03290000000004</v>
      </c>
      <c r="L35" s="12">
        <v>815.18730000000005</v>
      </c>
      <c r="M35" s="12">
        <v>848.41814999999997</v>
      </c>
      <c r="N35" s="12">
        <v>820.19860000000006</v>
      </c>
      <c r="O35" s="12">
        <v>850.46280000000002</v>
      </c>
      <c r="P35" s="12">
        <v>845.26369999999997</v>
      </c>
      <c r="Q35" s="12">
        <v>890.23500000000001</v>
      </c>
      <c r="R35" s="12">
        <v>805.65930000000003</v>
      </c>
      <c r="S35" s="12">
        <v>848.02704000000006</v>
      </c>
      <c r="T35" s="12">
        <v>879.55164000000002</v>
      </c>
      <c r="U35" s="12">
        <v>855.29150000000004</v>
      </c>
      <c r="V35" s="12">
        <v>883.56744000000003</v>
      </c>
      <c r="W35" s="12">
        <v>844.37950000000001</v>
      </c>
      <c r="X35" s="12">
        <v>1226.4014999999999</v>
      </c>
      <c r="Y35" s="12">
        <v>1277.9558999999999</v>
      </c>
      <c r="Z35" s="12">
        <v>1257.0447999999999</v>
      </c>
      <c r="AA35" s="12">
        <v>1214.1795999999999</v>
      </c>
      <c r="AB35" s="12">
        <v>1257.4762000000001</v>
      </c>
      <c r="AC35" s="12">
        <v>1238.2831000000001</v>
      </c>
      <c r="AD35" s="12">
        <v>1255.4368999999999</v>
      </c>
    </row>
    <row r="36" spans="1:30" s="6" customFormat="1">
      <c r="A36" s="11" t="s">
        <v>175</v>
      </c>
      <c r="B36" s="11" t="s">
        <v>134</v>
      </c>
      <c r="C36" s="11" t="s">
        <v>168</v>
      </c>
      <c r="D36" s="11" t="s">
        <v>10</v>
      </c>
      <c r="E36" s="12">
        <v>0</v>
      </c>
      <c r="F36" s="12">
        <v>3.4873791999999901E-5</v>
      </c>
      <c r="G36" s="12">
        <v>8.3984249999999896E-5</v>
      </c>
      <c r="H36" s="12">
        <v>2.4318267E-4</v>
      </c>
      <c r="I36" s="12">
        <v>2.4745212000000001E-4</v>
      </c>
      <c r="J36" s="12">
        <v>2.6260874999999999E-4</v>
      </c>
      <c r="K36" s="12">
        <v>2.7266452999999999E-4</v>
      </c>
      <c r="L36" s="12">
        <v>2.4196369999999901E-4</v>
      </c>
      <c r="M36" s="12">
        <v>2.6070868000000001E-4</v>
      </c>
      <c r="N36" s="12">
        <v>2.7107671000000001E-4</v>
      </c>
      <c r="O36" s="12">
        <v>2.8476153999999998E-4</v>
      </c>
      <c r="P36" s="12">
        <v>2.7099152999999999E-4</v>
      </c>
      <c r="Q36" s="12">
        <v>2.9005369999999999E-4</v>
      </c>
      <c r="R36" s="12">
        <v>2.43043989999999E-4</v>
      </c>
      <c r="S36" s="12">
        <v>2.5877702999999898E-4</v>
      </c>
      <c r="T36" s="12">
        <v>3.521318E-4</v>
      </c>
      <c r="U36" s="12">
        <v>3.2069656000000002E-4</v>
      </c>
      <c r="V36" s="12">
        <v>5.7207619999999999E-4</v>
      </c>
      <c r="W36" s="12">
        <v>5.781591E-4</v>
      </c>
      <c r="X36" s="12">
        <v>7.7173987000000001E-4</v>
      </c>
      <c r="Y36" s="12">
        <v>7.3371820000000003E-4</v>
      </c>
      <c r="Z36" s="12">
        <v>1.0032789999999999E-3</v>
      </c>
      <c r="AA36" s="12">
        <v>8.4151053999999997E-4</v>
      </c>
      <c r="AB36" s="12">
        <v>9.0114239999999999E-4</v>
      </c>
      <c r="AC36" s="12">
        <v>1.0716218999999999E-3</v>
      </c>
      <c r="AD36" s="12">
        <v>9.874075E-4</v>
      </c>
    </row>
    <row r="37" spans="1:30" s="6" customFormat="1">
      <c r="A37" s="11" t="s">
        <v>175</v>
      </c>
      <c r="B37" s="11" t="s">
        <v>135</v>
      </c>
      <c r="C37" s="11" t="s">
        <v>169</v>
      </c>
      <c r="D37" s="11" t="s">
        <v>10</v>
      </c>
      <c r="E37" s="12">
        <v>0</v>
      </c>
      <c r="F37" s="12">
        <v>4.0220486000000001E-5</v>
      </c>
      <c r="G37" s="12">
        <v>1.6060801999999999E-4</v>
      </c>
      <c r="H37" s="12">
        <v>8.2042284000000002E-4</v>
      </c>
      <c r="I37" s="12">
        <v>7.3173740000000002E-4</v>
      </c>
      <c r="J37" s="12">
        <v>7.5808339999999905E-4</v>
      </c>
      <c r="K37" s="12">
        <v>8.0509179999999905E-4</v>
      </c>
      <c r="L37" s="12">
        <v>7.3115487000000002E-4</v>
      </c>
      <c r="M37" s="12">
        <v>8.0036075E-4</v>
      </c>
      <c r="N37" s="12">
        <v>8.0729049999999996E-4</v>
      </c>
      <c r="O37" s="12">
        <v>8.3480939999999997E-4</v>
      </c>
      <c r="P37" s="12">
        <v>8.0413284000000005E-4</v>
      </c>
      <c r="Q37" s="12">
        <v>8.3778589999999897E-4</v>
      </c>
      <c r="R37" s="12">
        <v>7.3862367000000003E-4</v>
      </c>
      <c r="S37" s="12">
        <v>7.7300489999999997E-4</v>
      </c>
      <c r="T37" s="12">
        <v>8.1785326000000005E-4</v>
      </c>
      <c r="U37" s="12">
        <v>7.7075020000000002E-4</v>
      </c>
      <c r="V37" s="12">
        <v>2.6118361999999998E-3</v>
      </c>
      <c r="W37" s="12">
        <v>2.5706940000000001E-3</v>
      </c>
      <c r="X37" s="12">
        <v>4.3663833999999999E-3</v>
      </c>
      <c r="Y37" s="12">
        <v>4.2232789999999999E-3</v>
      </c>
      <c r="Z37" s="12">
        <v>8.3948624999999992E-3</v>
      </c>
      <c r="AA37" s="12">
        <v>7.3518669999999998E-3</v>
      </c>
      <c r="AB37" s="12">
        <v>7.7678644999999999E-3</v>
      </c>
      <c r="AC37" s="12">
        <v>8.2091065000000005E-3</v>
      </c>
      <c r="AD37" s="12">
        <v>8.92072E-3</v>
      </c>
    </row>
    <row r="38" spans="1:30" s="6" customFormat="1">
      <c r="A38" s="11" t="s">
        <v>176</v>
      </c>
      <c r="B38" s="11" t="s">
        <v>136</v>
      </c>
      <c r="C38" s="11" t="s">
        <v>170</v>
      </c>
      <c r="D38" s="11" t="s">
        <v>10</v>
      </c>
      <c r="E38" s="12">
        <v>0</v>
      </c>
      <c r="F38" s="12">
        <v>1.8928684E-5</v>
      </c>
      <c r="G38" s="12">
        <v>2.6788130000000001E-5</v>
      </c>
      <c r="H38" s="12">
        <v>3.0239511000000001E-5</v>
      </c>
      <c r="I38" s="12">
        <v>3.5034587000000003E-5</v>
      </c>
      <c r="J38" s="12">
        <v>3.6849437000000001E-5</v>
      </c>
      <c r="K38" s="12">
        <v>4.45561449999999E-5</v>
      </c>
      <c r="L38" s="12">
        <v>4.3848664000000001E-5</v>
      </c>
      <c r="M38" s="12">
        <v>5.2652994999999998E-5</v>
      </c>
      <c r="N38" s="12">
        <v>6.2283099999999993E-5</v>
      </c>
      <c r="O38" s="12">
        <v>6.2346250000000006E-5</v>
      </c>
      <c r="P38" s="12">
        <v>6.9525005999999999E-5</v>
      </c>
      <c r="Q38" s="12">
        <v>6.9054380000000006E-5</v>
      </c>
      <c r="R38" s="12">
        <v>6.8586653999999999E-5</v>
      </c>
      <c r="S38" s="12">
        <v>7.3314615000000005E-5</v>
      </c>
      <c r="T38" s="12">
        <v>8.9910949999999997E-5</v>
      </c>
      <c r="U38" s="12">
        <v>8.3308273999999999E-5</v>
      </c>
      <c r="V38" s="12">
        <v>1.0553902400000001E-4</v>
      </c>
      <c r="W38" s="12">
        <v>1.2651909999999999E-4</v>
      </c>
      <c r="X38" s="12">
        <v>1.3874174E-4</v>
      </c>
      <c r="Y38" s="12">
        <v>1.6006085E-4</v>
      </c>
      <c r="Z38" s="12">
        <v>1.7089528999999999E-4</v>
      </c>
      <c r="AA38" s="12">
        <v>1.7053907999999999E-4</v>
      </c>
      <c r="AB38" s="12">
        <v>1.9471087E-4</v>
      </c>
      <c r="AC38" s="12">
        <v>2.18909199999999E-4</v>
      </c>
      <c r="AD38" s="12">
        <v>2.0926965E-4</v>
      </c>
    </row>
    <row r="39" spans="1:30" s="6" customFormat="1">
      <c r="A39" s="11" t="s">
        <v>176</v>
      </c>
      <c r="B39" s="11" t="s">
        <v>137</v>
      </c>
      <c r="C39" s="11" t="s">
        <v>171</v>
      </c>
      <c r="D39" s="11" t="s">
        <v>10</v>
      </c>
      <c r="E39" s="12">
        <v>0</v>
      </c>
      <c r="F39" s="12">
        <v>1.5842729999999999E-5</v>
      </c>
      <c r="G39" s="12">
        <v>7.0867535999999997E-5</v>
      </c>
      <c r="H39" s="12">
        <v>8.7359889999999996E-5</v>
      </c>
      <c r="I39" s="12">
        <v>9.2365786000000004E-5</v>
      </c>
      <c r="J39" s="12">
        <v>1.0258504E-4</v>
      </c>
      <c r="K39" s="12">
        <v>1.0898388E-4</v>
      </c>
      <c r="L39" s="12">
        <v>1.1684396000000001E-4</v>
      </c>
      <c r="M39" s="12">
        <v>1.45414869999999E-4</v>
      </c>
      <c r="N39" s="12">
        <v>1.8541394000000001E-4</v>
      </c>
      <c r="O39" s="12">
        <v>1.7370752E-4</v>
      </c>
      <c r="P39" s="12">
        <v>1.9097257999999999E-4</v>
      </c>
      <c r="Q39" s="12">
        <v>1.9100249000000001E-4</v>
      </c>
      <c r="R39" s="12">
        <v>1.74653639999999E-4</v>
      </c>
      <c r="S39" s="12">
        <v>1.9666000999999999E-4</v>
      </c>
      <c r="T39" s="12">
        <v>6.7647743999999996E-4</v>
      </c>
      <c r="U39" s="12">
        <v>6.2038214000000003E-4</v>
      </c>
      <c r="V39" s="12">
        <v>6.2335560000000001E-4</v>
      </c>
      <c r="W39" s="12">
        <v>6.9998670000000001E-4</v>
      </c>
      <c r="X39" s="12">
        <v>6.4293E-4</v>
      </c>
      <c r="Y39" s="12">
        <v>6.5777624999999998E-4</v>
      </c>
      <c r="Z39" s="12">
        <v>6.4899100000000002E-4</v>
      </c>
      <c r="AA39" s="12">
        <v>5.5185385000000001E-4</v>
      </c>
      <c r="AB39" s="12">
        <v>6.1703349999999997E-4</v>
      </c>
      <c r="AC39" s="12">
        <v>6.2050832999999996E-4</v>
      </c>
      <c r="AD39" s="12">
        <v>5.6943559999999996E-4</v>
      </c>
    </row>
    <row r="40" spans="1:30" s="6" customFormat="1">
      <c r="A40" s="11" t="s">
        <v>176</v>
      </c>
      <c r="B40" s="11" t="s">
        <v>138</v>
      </c>
      <c r="C40" s="11" t="s">
        <v>172</v>
      </c>
      <c r="D40" s="11" t="s">
        <v>10</v>
      </c>
      <c r="E40" s="12">
        <v>0</v>
      </c>
      <c r="F40" s="12">
        <v>1.7766777000000001E-5</v>
      </c>
      <c r="G40" s="12">
        <v>2.3930892E-5</v>
      </c>
      <c r="H40" s="12">
        <v>2.9992563E-5</v>
      </c>
      <c r="I40" s="12">
        <v>3.2401516000000002E-5</v>
      </c>
      <c r="J40" s="12">
        <v>3.3207456000000003E-5</v>
      </c>
      <c r="K40" s="12">
        <v>4.110063E-5</v>
      </c>
      <c r="L40" s="12">
        <v>4.2652096E-5</v>
      </c>
      <c r="M40" s="12">
        <v>5.0153495999999901E-5</v>
      </c>
      <c r="N40" s="12">
        <v>5.8986624999999997E-5</v>
      </c>
      <c r="O40" s="12">
        <v>5.7441390000000001E-5</v>
      </c>
      <c r="P40" s="12">
        <v>6.3193824000000004E-5</v>
      </c>
      <c r="Q40" s="12">
        <v>6.5305949999999998E-5</v>
      </c>
      <c r="R40" s="12">
        <v>6.2389830000000006E-5</v>
      </c>
      <c r="S40" s="12">
        <v>6.5236919999999993E-5</v>
      </c>
      <c r="T40" s="12">
        <v>8.0531245000000002E-5</v>
      </c>
      <c r="U40" s="12">
        <v>8.0530390000000003E-5</v>
      </c>
      <c r="V40" s="12">
        <v>1.01352849999999E-4</v>
      </c>
      <c r="W40" s="12">
        <v>1.2431356000000001E-4</v>
      </c>
      <c r="X40" s="12">
        <v>1.2947269999999999E-4</v>
      </c>
      <c r="Y40" s="12">
        <v>1.4793643E-4</v>
      </c>
      <c r="Z40" s="12">
        <v>1.6462989999999999E-4</v>
      </c>
      <c r="AA40" s="12">
        <v>1.5796224999999999E-4</v>
      </c>
      <c r="AB40" s="12">
        <v>1.7328185999999999E-4</v>
      </c>
      <c r="AC40" s="12">
        <v>2.0466536999999999E-4</v>
      </c>
      <c r="AD40" s="12">
        <v>2.0650424E-4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11" t="s">
        <v>103</v>
      </c>
      <c r="B43" s="11" t="s">
        <v>104</v>
      </c>
      <c r="C43" s="11" t="s">
        <v>139</v>
      </c>
      <c r="D43" s="11" t="s">
        <v>9</v>
      </c>
      <c r="E43" s="12">
        <v>1027.02468</v>
      </c>
      <c r="F43" s="12">
        <v>2815.2140544429999</v>
      </c>
      <c r="G43" s="12">
        <v>2716.2313154539997</v>
      </c>
      <c r="H43" s="12">
        <v>2912.7760981732999</v>
      </c>
      <c r="I43" s="12">
        <v>2718.2334528853003</v>
      </c>
      <c r="J43" s="12">
        <v>2908.4600399653</v>
      </c>
      <c r="K43" s="12">
        <v>3164.147290587</v>
      </c>
      <c r="L43" s="12">
        <v>3205.6464672966999</v>
      </c>
      <c r="M43" s="12">
        <v>3121.6471297520002</v>
      </c>
      <c r="N43" s="12">
        <v>2706.3986474124999</v>
      </c>
      <c r="O43" s="12">
        <v>2868.0676754603001</v>
      </c>
      <c r="P43" s="12">
        <v>3086.6614942859997</v>
      </c>
      <c r="Q43" s="12">
        <v>3055.5224666968002</v>
      </c>
      <c r="R43" s="12">
        <v>2945.3287825113998</v>
      </c>
      <c r="S43" s="12">
        <v>3165.9461756692999</v>
      </c>
      <c r="T43" s="12">
        <v>3214.8321355819994</v>
      </c>
      <c r="U43" s="12">
        <v>3267.4342660253997</v>
      </c>
      <c r="V43" s="12">
        <v>3117.9819040750003</v>
      </c>
      <c r="W43" s="12">
        <v>2739.5256285699998</v>
      </c>
      <c r="X43" s="12">
        <v>2484.9053028825001</v>
      </c>
      <c r="Y43" s="12">
        <v>2607.1942634886004</v>
      </c>
      <c r="Z43" s="12">
        <v>2501.7349793176004</v>
      </c>
      <c r="AA43" s="12">
        <v>2363.9825870933</v>
      </c>
      <c r="AB43" s="12">
        <v>2546.1058488833</v>
      </c>
      <c r="AC43" s="12">
        <v>1871.6881518729999</v>
      </c>
      <c r="AD43" s="12">
        <v>1885.8448871065</v>
      </c>
    </row>
    <row r="44" spans="1:30" s="10" customFormat="1">
      <c r="A44" s="11" t="s">
        <v>103</v>
      </c>
      <c r="B44" s="11" t="s">
        <v>105</v>
      </c>
      <c r="C44" s="11" t="s">
        <v>140</v>
      </c>
      <c r="D44" s="11" t="s">
        <v>9</v>
      </c>
      <c r="E44" s="12">
        <v>116.921939999999</v>
      </c>
      <c r="F44" s="12">
        <v>164.37918169783001</v>
      </c>
      <c r="G44" s="12">
        <v>164.03120929836902</v>
      </c>
      <c r="H44" s="12">
        <v>175.68027593449901</v>
      </c>
      <c r="I44" s="12">
        <v>140.05270638566</v>
      </c>
      <c r="J44" s="12">
        <v>138.42447762724001</v>
      </c>
      <c r="K44" s="12">
        <v>159.77308104353</v>
      </c>
      <c r="L44" s="12">
        <v>165.23496913189999</v>
      </c>
      <c r="M44" s="12">
        <v>165.21607872524899</v>
      </c>
      <c r="N44" s="12">
        <v>152.290251049099</v>
      </c>
      <c r="O44" s="12">
        <v>159.24958024556898</v>
      </c>
      <c r="P44" s="12">
        <v>175.40929126613</v>
      </c>
      <c r="Q44" s="12">
        <v>180.65048555867</v>
      </c>
      <c r="R44" s="12">
        <v>153.64069667705999</v>
      </c>
      <c r="S44" s="12">
        <v>153.40525853802998</v>
      </c>
      <c r="T44" s="12">
        <v>167.24980054291998</v>
      </c>
      <c r="U44" s="12">
        <v>173.43973775634001</v>
      </c>
      <c r="V44" s="12">
        <v>170.9452785437999</v>
      </c>
      <c r="W44" s="12">
        <v>158.33024771441998</v>
      </c>
      <c r="X44" s="12">
        <v>170.70322623236896</v>
      </c>
      <c r="Y44" s="12">
        <v>181.69169676602999</v>
      </c>
      <c r="Z44" s="12">
        <v>40.910876640849999</v>
      </c>
      <c r="AA44" s="12">
        <v>41.427805539280001</v>
      </c>
      <c r="AB44" s="12">
        <v>42.280406753459999</v>
      </c>
      <c r="AC44" s="12">
        <v>42.845148667419998</v>
      </c>
      <c r="AD44" s="12">
        <v>43.250859702420001</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1095.78003640617</v>
      </c>
      <c r="G46" s="12">
        <v>2984.9773999999898</v>
      </c>
      <c r="H46" s="12">
        <v>3104.2762000000002</v>
      </c>
      <c r="I46" s="12">
        <v>4221.3436000000002</v>
      </c>
      <c r="J46" s="12">
        <v>4250.4324999999999</v>
      </c>
      <c r="K46" s="12">
        <v>4722.6509999999998</v>
      </c>
      <c r="L46" s="12">
        <v>5025.0747000000001</v>
      </c>
      <c r="M46" s="12">
        <v>4694.0478999999996</v>
      </c>
      <c r="N46" s="12">
        <v>4501.1162000000004</v>
      </c>
      <c r="O46" s="12">
        <v>5241.6931999999997</v>
      </c>
      <c r="P46" s="12">
        <v>5351.0722999999998</v>
      </c>
      <c r="Q46" s="12">
        <v>5259.9544999999998</v>
      </c>
      <c r="R46" s="12">
        <v>5325.2130999999999</v>
      </c>
      <c r="S46" s="12">
        <v>5312.1197000000002</v>
      </c>
      <c r="T46" s="12">
        <v>5590.9997000000003</v>
      </c>
      <c r="U46" s="12">
        <v>6114.9987000000001</v>
      </c>
      <c r="V46" s="12">
        <v>5619.6896999999999</v>
      </c>
      <c r="W46" s="12">
        <v>5409.1799000000001</v>
      </c>
      <c r="X46" s="12">
        <v>5511.4974999999995</v>
      </c>
      <c r="Y46" s="12">
        <v>5516.7687999999998</v>
      </c>
      <c r="Z46" s="12">
        <v>5645.9906000000001</v>
      </c>
      <c r="AA46" s="12">
        <v>5703.1638000000003</v>
      </c>
      <c r="AB46" s="12">
        <v>5692.7280000000001</v>
      </c>
      <c r="AC46" s="12">
        <v>6506.5691999999999</v>
      </c>
      <c r="AD46" s="12">
        <v>6878.2595999999994</v>
      </c>
    </row>
    <row r="47" spans="1:30" s="10" customFormat="1">
      <c r="A47" s="11" t="s">
        <v>103</v>
      </c>
      <c r="B47" s="11" t="s">
        <v>108</v>
      </c>
      <c r="C47" s="11" t="s">
        <v>143</v>
      </c>
      <c r="D47" s="11" t="s">
        <v>9</v>
      </c>
      <c r="E47" s="12">
        <v>0</v>
      </c>
      <c r="F47" s="12">
        <v>3.8546832000000005E-4</v>
      </c>
      <c r="G47" s="12">
        <v>241.43281551305901</v>
      </c>
      <c r="H47" s="12">
        <v>241.53416806326999</v>
      </c>
      <c r="I47" s="12">
        <v>268.0962151599</v>
      </c>
      <c r="J47" s="12">
        <v>260.58180232850003</v>
      </c>
      <c r="K47" s="12">
        <v>305.62007683975997</v>
      </c>
      <c r="L47" s="12">
        <v>288.89397020643003</v>
      </c>
      <c r="M47" s="12">
        <v>304.51658737740001</v>
      </c>
      <c r="N47" s="12">
        <v>283.58537821739901</v>
      </c>
      <c r="O47" s="12">
        <v>268.78529429996001</v>
      </c>
      <c r="P47" s="12">
        <v>285.79408548186001</v>
      </c>
      <c r="Q47" s="12">
        <v>276.725543571299</v>
      </c>
      <c r="R47" s="12">
        <v>288.92554712729998</v>
      </c>
      <c r="S47" s="12">
        <v>280.26025638556001</v>
      </c>
      <c r="T47" s="12">
        <v>310.08061698349997</v>
      </c>
      <c r="U47" s="12">
        <v>295.24236717604998</v>
      </c>
      <c r="V47" s="12">
        <v>306.05826872220001</v>
      </c>
      <c r="W47" s="12">
        <v>290.4980263942</v>
      </c>
      <c r="X47" s="12">
        <v>284.53771066539997</v>
      </c>
      <c r="Y47" s="12">
        <v>293.348232263</v>
      </c>
      <c r="Z47" s="12">
        <v>274.2230301061</v>
      </c>
      <c r="AA47" s="12">
        <v>285.73478299440001</v>
      </c>
      <c r="AB47" s="12">
        <v>276.13746622510001</v>
      </c>
      <c r="AC47" s="12">
        <v>300.418065447299</v>
      </c>
      <c r="AD47" s="12">
        <v>284.43828473539998</v>
      </c>
    </row>
    <row r="48" spans="1:30" s="10" customFormat="1">
      <c r="A48" s="11" t="s">
        <v>103</v>
      </c>
      <c r="B48" s="11" t="s">
        <v>109</v>
      </c>
      <c r="C48" s="11" t="s">
        <v>144</v>
      </c>
      <c r="D48" s="11" t="s">
        <v>9</v>
      </c>
      <c r="E48" s="12">
        <v>0</v>
      </c>
      <c r="F48" s="12">
        <v>1.2639470699999998E-3</v>
      </c>
      <c r="G48" s="12">
        <v>307.20232400069</v>
      </c>
      <c r="H48" s="12">
        <v>318.93096391185998</v>
      </c>
      <c r="I48" s="12">
        <v>2548.8702392954001</v>
      </c>
      <c r="J48" s="12">
        <v>2640.2541378405003</v>
      </c>
      <c r="K48" s="12">
        <v>2765.8853950919997</v>
      </c>
      <c r="L48" s="12">
        <v>2737.488474799</v>
      </c>
      <c r="M48" s="12">
        <v>2794.9384798636002</v>
      </c>
      <c r="N48" s="12">
        <v>2632.3098181398</v>
      </c>
      <c r="O48" s="12">
        <v>2656.6002118315</v>
      </c>
      <c r="P48" s="12">
        <v>2583.7257475226002</v>
      </c>
      <c r="Q48" s="12">
        <v>2568.5028845584998</v>
      </c>
      <c r="R48" s="12">
        <v>2836.940800155</v>
      </c>
      <c r="S48" s="12">
        <v>2876.8806870909998</v>
      </c>
      <c r="T48" s="12">
        <v>2819.9278892832999</v>
      </c>
      <c r="U48" s="12">
        <v>2811.2285881016001</v>
      </c>
      <c r="V48" s="12">
        <v>2808.2272444204</v>
      </c>
      <c r="W48" s="12">
        <v>2675.1599422365998</v>
      </c>
      <c r="X48" s="12">
        <v>2724.8565022780003</v>
      </c>
      <c r="Y48" s="12">
        <v>2602.0223544265</v>
      </c>
      <c r="Z48" s="12">
        <v>2558.392173574</v>
      </c>
      <c r="AA48" s="12">
        <v>2806.481711335</v>
      </c>
      <c r="AB48" s="12">
        <v>2852.3568960170001</v>
      </c>
      <c r="AC48" s="12">
        <v>2767.5897577710002</v>
      </c>
      <c r="AD48" s="12">
        <v>2701.7363019959998</v>
      </c>
    </row>
    <row r="49" spans="1:30" s="10" customFormat="1">
      <c r="A49" s="11" t="s">
        <v>103</v>
      </c>
      <c r="B49" s="11" t="s">
        <v>110</v>
      </c>
      <c r="C49" s="11" t="s">
        <v>145</v>
      </c>
      <c r="D49" s="11" t="s">
        <v>9</v>
      </c>
      <c r="E49" s="12">
        <v>0</v>
      </c>
      <c r="F49" s="12">
        <v>1.6461397999999999E-4</v>
      </c>
      <c r="G49" s="12">
        <v>1.9028769399999991E-4</v>
      </c>
      <c r="H49" s="12">
        <v>2.0163445000000001E-4</v>
      </c>
      <c r="I49" s="12">
        <v>599.08772225200005</v>
      </c>
      <c r="J49" s="12">
        <v>624.71300952640001</v>
      </c>
      <c r="K49" s="12">
        <v>669.3682501203001</v>
      </c>
      <c r="L49" s="12">
        <v>615.29321647020004</v>
      </c>
      <c r="M49" s="12">
        <v>650.56697435860008</v>
      </c>
      <c r="N49" s="12">
        <v>613.7982448480999</v>
      </c>
      <c r="O49" s="12">
        <v>601.38804065850002</v>
      </c>
      <c r="P49" s="12">
        <v>621.6202934147999</v>
      </c>
      <c r="Q49" s="12">
        <v>577.09548542779999</v>
      </c>
      <c r="R49" s="12">
        <v>670.67631601280004</v>
      </c>
      <c r="S49" s="12">
        <v>680.45403208250002</v>
      </c>
      <c r="T49" s="12">
        <v>677.70910396930003</v>
      </c>
      <c r="U49" s="12">
        <v>623.60275146599997</v>
      </c>
      <c r="V49" s="12">
        <v>647.72046499190003</v>
      </c>
      <c r="W49" s="12">
        <v>617.48808084400002</v>
      </c>
      <c r="X49" s="12">
        <v>603.81420464289999</v>
      </c>
      <c r="Y49" s="12">
        <v>618.48582996649998</v>
      </c>
      <c r="Z49" s="12">
        <v>575.00878307530002</v>
      </c>
      <c r="AA49" s="12">
        <v>662.25364593049994</v>
      </c>
      <c r="AB49" s="12">
        <v>691.32255840400001</v>
      </c>
      <c r="AC49" s="12">
        <v>683.26995997229994</v>
      </c>
      <c r="AD49" s="12">
        <v>611.45436709540002</v>
      </c>
    </row>
    <row r="50" spans="1:30" s="10" customFormat="1">
      <c r="A50" s="11" t="s">
        <v>103</v>
      </c>
      <c r="B50" s="11" t="s">
        <v>111</v>
      </c>
      <c r="C50" s="11" t="s">
        <v>30</v>
      </c>
      <c r="D50" s="11" t="s">
        <v>9</v>
      </c>
      <c r="E50" s="12">
        <v>4421.7557799999995</v>
      </c>
      <c r="F50" s="12">
        <v>5530.9637700000003</v>
      </c>
      <c r="G50" s="12">
        <v>10233.302419999989</v>
      </c>
      <c r="H50" s="12">
        <v>12592.739399999999</v>
      </c>
      <c r="I50" s="12">
        <v>13782.319299999999</v>
      </c>
      <c r="J50" s="12">
        <v>13413.167819999999</v>
      </c>
      <c r="K50" s="12">
        <v>14514.544499999991</v>
      </c>
      <c r="L50" s="12">
        <v>13553.420699999999</v>
      </c>
      <c r="M50" s="12">
        <v>14602.604339999991</v>
      </c>
      <c r="N50" s="12">
        <v>13702.36066</v>
      </c>
      <c r="O50" s="12">
        <v>15594.649419999998</v>
      </c>
      <c r="P50" s="12">
        <v>16602.57717</v>
      </c>
      <c r="Q50" s="12">
        <v>17045.465069999998</v>
      </c>
      <c r="R50" s="12">
        <v>17244.525570000002</v>
      </c>
      <c r="S50" s="12">
        <v>16728.969059999989</v>
      </c>
      <c r="T50" s="12">
        <v>17132.9067</v>
      </c>
      <c r="U50" s="12">
        <v>16116.12717</v>
      </c>
      <c r="V50" s="12">
        <v>18629.610240000002</v>
      </c>
      <c r="W50" s="12">
        <v>17821.882160000001</v>
      </c>
      <c r="X50" s="12">
        <v>17387.901300000001</v>
      </c>
      <c r="Y50" s="12">
        <v>16838.436750000001</v>
      </c>
      <c r="Z50" s="12">
        <v>17007.435570000001</v>
      </c>
      <c r="AA50" s="12">
        <v>17468.504280000001</v>
      </c>
      <c r="AB50" s="12">
        <v>17013.284029999999</v>
      </c>
      <c r="AC50" s="12">
        <v>17246.7677</v>
      </c>
      <c r="AD50" s="12">
        <v>16085.683439999999</v>
      </c>
    </row>
    <row r="51" spans="1:30" s="10" customFormat="1">
      <c r="A51" s="11" t="s">
        <v>103</v>
      </c>
      <c r="B51" s="11" t="s">
        <v>112</v>
      </c>
      <c r="C51" s="11" t="s">
        <v>146</v>
      </c>
      <c r="D51" s="11" t="s">
        <v>9</v>
      </c>
      <c r="E51" s="12">
        <v>0</v>
      </c>
      <c r="F51" s="12">
        <v>1.7654553999999999E-4</v>
      </c>
      <c r="G51" s="12">
        <v>3.1915954999999901E-4</v>
      </c>
      <c r="H51" s="12">
        <v>3.3745633000000001E-4</v>
      </c>
      <c r="I51" s="12">
        <v>4.03166008699999E-2</v>
      </c>
      <c r="J51" s="12">
        <v>4.037936533E-2</v>
      </c>
      <c r="K51" s="12">
        <v>4.5258720430000003E-2</v>
      </c>
      <c r="L51" s="12">
        <v>4.1631939950000002E-2</v>
      </c>
      <c r="M51" s="12">
        <v>4.55462416199999E-2</v>
      </c>
      <c r="N51" s="12">
        <v>4.2201404179999999E-2</v>
      </c>
      <c r="O51" s="12">
        <v>4.2177636960000001E-2</v>
      </c>
      <c r="P51" s="12">
        <v>4.3780850369999902E-2</v>
      </c>
      <c r="Q51" s="12">
        <v>4.1815124799999999E-2</v>
      </c>
      <c r="R51" s="12">
        <v>4.5391200369999996E-2</v>
      </c>
      <c r="S51" s="12">
        <v>4.523065766E-2</v>
      </c>
      <c r="T51" s="12">
        <v>4.5748745499999896E-2</v>
      </c>
      <c r="U51" s="12">
        <v>4.3768153970000001E-2</v>
      </c>
      <c r="V51" s="12">
        <v>4.5007113259999995E-2</v>
      </c>
      <c r="W51" s="12">
        <v>4.2021751699999998E-2</v>
      </c>
      <c r="X51" s="12">
        <v>4.1917185060000001E-2</v>
      </c>
      <c r="Y51" s="12">
        <v>4.2281838199999998E-2</v>
      </c>
      <c r="Z51" s="12">
        <v>4.12423066E-2</v>
      </c>
      <c r="AA51" s="12">
        <v>4.4057645399999901E-2</v>
      </c>
      <c r="AB51" s="12">
        <v>4.3854702999999995E-2</v>
      </c>
      <c r="AC51" s="12">
        <v>4.4496280299999996E-2</v>
      </c>
      <c r="AD51" s="12">
        <v>4.1746035899999999E-2</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1287.8097</v>
      </c>
      <c r="F53" s="12">
        <v>9299.4123984669786</v>
      </c>
      <c r="G53" s="12">
        <v>9895.8655361894289</v>
      </c>
      <c r="H53" s="12">
        <v>12407.002990000001</v>
      </c>
      <c r="I53" s="12">
        <v>17963.018670000001</v>
      </c>
      <c r="J53" s="12">
        <v>16481.4038</v>
      </c>
      <c r="K53" s="12">
        <v>17392.5461699999</v>
      </c>
      <c r="L53" s="12">
        <v>17648.014800000001</v>
      </c>
      <c r="M53" s="12">
        <v>18256.516699999898</v>
      </c>
      <c r="N53" s="12">
        <v>17890.3963</v>
      </c>
      <c r="O53" s="12">
        <v>17791.330049999902</v>
      </c>
      <c r="P53" s="12">
        <v>18402.414940000002</v>
      </c>
      <c r="Q53" s="12">
        <v>19785.020199999992</v>
      </c>
      <c r="R53" s="12">
        <v>25158.899560000002</v>
      </c>
      <c r="S53" s="12">
        <v>22553.153559999999</v>
      </c>
      <c r="T53" s="12">
        <v>23497.383450000001</v>
      </c>
      <c r="U53" s="12">
        <v>22146.0150499999</v>
      </c>
      <c r="V53" s="12">
        <v>23356.909100000001</v>
      </c>
      <c r="W53" s="12">
        <v>22923.065399999999</v>
      </c>
      <c r="X53" s="12">
        <v>21767.3796</v>
      </c>
      <c r="Y53" s="12">
        <v>22558.75299999999</v>
      </c>
      <c r="Z53" s="12">
        <v>22674.8917</v>
      </c>
      <c r="AA53" s="12">
        <v>24011.861500000003</v>
      </c>
      <c r="AB53" s="12">
        <v>21867.434000000001</v>
      </c>
      <c r="AC53" s="12">
        <v>22691.838</v>
      </c>
      <c r="AD53" s="12">
        <v>21322.609400000001</v>
      </c>
    </row>
    <row r="54" spans="1:30" s="10" customFormat="1">
      <c r="A54" s="11" t="s">
        <v>173</v>
      </c>
      <c r="B54" s="11" t="s">
        <v>115</v>
      </c>
      <c r="C54" s="11" t="s">
        <v>149</v>
      </c>
      <c r="D54" s="11" t="s">
        <v>9</v>
      </c>
      <c r="E54" s="12">
        <v>380.70224000000002</v>
      </c>
      <c r="F54" s="12">
        <v>1980.0676208607001</v>
      </c>
      <c r="G54" s="12">
        <v>4219.0219999999999</v>
      </c>
      <c r="H54" s="12">
        <v>4351.73704</v>
      </c>
      <c r="I54" s="12">
        <v>4503.6864000000005</v>
      </c>
      <c r="J54" s="12">
        <v>4223.9064600000002</v>
      </c>
      <c r="K54" s="12">
        <v>4388.9720200000002</v>
      </c>
      <c r="L54" s="12">
        <v>4179.7920999999997</v>
      </c>
      <c r="M54" s="12">
        <v>4423.6458400000001</v>
      </c>
      <c r="N54" s="12">
        <v>4311.9993000000004</v>
      </c>
      <c r="O54" s="12">
        <v>4293.1005999999998</v>
      </c>
      <c r="P54" s="12">
        <v>4546.3529399999998</v>
      </c>
      <c r="Q54" s="12">
        <v>4686.3317999999999</v>
      </c>
      <c r="R54" s="12">
        <v>4605.6324000000004</v>
      </c>
      <c r="S54" s="12">
        <v>4313.5462000000007</v>
      </c>
      <c r="T54" s="12">
        <v>4336.8268800000005</v>
      </c>
      <c r="U54" s="12">
        <v>4179.096129999999</v>
      </c>
      <c r="V54" s="12">
        <v>4374.5190999999904</v>
      </c>
      <c r="W54" s="12">
        <v>4210.4148299999997</v>
      </c>
      <c r="X54" s="12">
        <v>4107.6644799999995</v>
      </c>
      <c r="Y54" s="12">
        <v>4357.2943500000001</v>
      </c>
      <c r="Z54" s="12">
        <v>4434.6435200000005</v>
      </c>
      <c r="AA54" s="12">
        <v>4431.1437999999998</v>
      </c>
      <c r="AB54" s="12">
        <v>4132.5498600000001</v>
      </c>
      <c r="AC54" s="12">
        <v>4105.2056700000003</v>
      </c>
      <c r="AD54" s="12">
        <v>3690.1324999999997</v>
      </c>
    </row>
    <row r="55" spans="1:30" s="10" customFormat="1">
      <c r="A55" s="11" t="s">
        <v>173</v>
      </c>
      <c r="B55" s="11" t="s">
        <v>116</v>
      </c>
      <c r="C55" s="11" t="s">
        <v>150</v>
      </c>
      <c r="D55" s="11" t="s">
        <v>9</v>
      </c>
      <c r="E55" s="12">
        <v>627.96893</v>
      </c>
      <c r="F55" s="12">
        <v>617.36942477774005</v>
      </c>
      <c r="G55" s="12">
        <v>821.047323869499</v>
      </c>
      <c r="H55" s="12">
        <v>818.50483154085009</v>
      </c>
      <c r="I55" s="12">
        <v>767.78975700592991</v>
      </c>
      <c r="J55" s="12">
        <v>802.18922646555995</v>
      </c>
      <c r="K55" s="12">
        <v>842.00528894369995</v>
      </c>
      <c r="L55" s="12">
        <v>841.31325290074994</v>
      </c>
      <c r="M55" s="12">
        <v>813.17884276263999</v>
      </c>
      <c r="N55" s="12">
        <v>778.68926482455004</v>
      </c>
      <c r="O55" s="12">
        <v>781.42685317376902</v>
      </c>
      <c r="P55" s="12">
        <v>831.14647638069891</v>
      </c>
      <c r="Q55" s="12">
        <v>825.015523751449</v>
      </c>
      <c r="R55" s="12">
        <v>778.52110058959897</v>
      </c>
      <c r="S55" s="12">
        <v>820.31375984909994</v>
      </c>
      <c r="T55" s="12">
        <v>837.12584260274991</v>
      </c>
      <c r="U55" s="12">
        <v>844.33422827359902</v>
      </c>
      <c r="V55" s="12">
        <v>806.6912263657</v>
      </c>
      <c r="W55" s="12">
        <v>760.85552406039903</v>
      </c>
      <c r="X55" s="12">
        <v>168.2729090048</v>
      </c>
      <c r="Y55" s="12">
        <v>181.0234974775</v>
      </c>
      <c r="Z55" s="12">
        <v>687.99442675260002</v>
      </c>
      <c r="AA55" s="12">
        <v>661.15389601410004</v>
      </c>
      <c r="AB55" s="12">
        <v>695.2866633328</v>
      </c>
      <c r="AC55" s="12">
        <v>695.54533872449997</v>
      </c>
      <c r="AD55" s="12">
        <v>711.40738233550007</v>
      </c>
    </row>
    <row r="56" spans="1:30" s="10" customFormat="1">
      <c r="A56" s="11" t="s">
        <v>173</v>
      </c>
      <c r="B56" s="11" t="s">
        <v>117</v>
      </c>
      <c r="C56" s="11" t="s">
        <v>151</v>
      </c>
      <c r="D56" s="11" t="s">
        <v>9</v>
      </c>
      <c r="E56" s="12">
        <v>0</v>
      </c>
      <c r="F56" s="12">
        <v>2.0720550000000002E-3</v>
      </c>
      <c r="G56" s="12">
        <v>2.1830394E-3</v>
      </c>
      <c r="H56" s="12">
        <v>2.2885532000000001E-3</v>
      </c>
      <c r="I56" s="12">
        <v>1.8821159999999999E-3</v>
      </c>
      <c r="J56" s="12">
        <v>2.0854580000000001E-3</v>
      </c>
      <c r="K56" s="12">
        <v>2.10348229999999E-3</v>
      </c>
      <c r="L56" s="12">
        <v>2.1102826499999998E-3</v>
      </c>
      <c r="M56" s="12">
        <v>2.0089982299999992E-3</v>
      </c>
      <c r="N56" s="12">
        <v>2.0555521699999902E-3</v>
      </c>
      <c r="O56" s="12">
        <v>2.0631816000000001E-3</v>
      </c>
      <c r="P56" s="12">
        <v>2.1991775999999998E-3</v>
      </c>
      <c r="Q56" s="12">
        <v>2.2634623E-3</v>
      </c>
      <c r="R56" s="12">
        <v>1.8745347E-3</v>
      </c>
      <c r="S56" s="12">
        <v>2.0724719499999999E-3</v>
      </c>
      <c r="T56" s="12">
        <v>2.0718386499999999E-3</v>
      </c>
      <c r="U56" s="12">
        <v>3.2580966E-3</v>
      </c>
      <c r="V56" s="12">
        <v>2.9214458999999903E-3</v>
      </c>
      <c r="W56" s="12">
        <v>2.9269659E-3</v>
      </c>
      <c r="X56" s="12">
        <v>2.9602648000000001E-3</v>
      </c>
      <c r="Y56" s="12">
        <v>3.1356689000000002E-3</v>
      </c>
      <c r="Z56" s="12">
        <v>6.1079278000000002E-3</v>
      </c>
      <c r="AA56" s="12">
        <v>5.0880748E-3</v>
      </c>
      <c r="AB56" s="12">
        <v>5.8708867999999999E-3</v>
      </c>
      <c r="AC56" s="12">
        <v>6.3387729999999998E-3</v>
      </c>
      <c r="AD56" s="12">
        <v>1010.69969023449</v>
      </c>
    </row>
    <row r="57" spans="1:30" s="10" customFormat="1">
      <c r="A57" s="11" t="s">
        <v>173</v>
      </c>
      <c r="B57" s="11" t="s">
        <v>118</v>
      </c>
      <c r="C57" s="11" t="s">
        <v>152</v>
      </c>
      <c r="D57" s="11" t="s">
        <v>9</v>
      </c>
      <c r="E57" s="12">
        <v>0</v>
      </c>
      <c r="F57" s="12">
        <v>4.9391096999999999E-4</v>
      </c>
      <c r="G57" s="12">
        <v>5.0621059000000002E-4</v>
      </c>
      <c r="H57" s="12">
        <v>5.1994349999999901E-4</v>
      </c>
      <c r="I57" s="12">
        <v>5.5838857000000005E-4</v>
      </c>
      <c r="J57" s="12">
        <v>5.7405462999999906E-4</v>
      </c>
      <c r="K57" s="12">
        <v>5.2497033000000002E-4</v>
      </c>
      <c r="L57" s="12">
        <v>5.2840251E-4</v>
      </c>
      <c r="M57" s="12">
        <v>5.30851749999999E-4</v>
      </c>
      <c r="N57" s="12">
        <v>5.5566483999999999E-4</v>
      </c>
      <c r="O57" s="12">
        <v>5.2047271999999996E-4</v>
      </c>
      <c r="P57" s="12">
        <v>5.6525274999999996E-4</v>
      </c>
      <c r="Q57" s="12">
        <v>5.8251620999999899E-4</v>
      </c>
      <c r="R57" s="12">
        <v>5.3432719000000002E-4</v>
      </c>
      <c r="S57" s="12">
        <v>5.5416822999999893E-4</v>
      </c>
      <c r="T57" s="12">
        <v>5.8704881999999993E-4</v>
      </c>
      <c r="U57" s="12">
        <v>9.8116253999999898E-4</v>
      </c>
      <c r="V57" s="12">
        <v>9.7460500000000002E-4</v>
      </c>
      <c r="W57" s="12">
        <v>9.7273549999999992E-4</v>
      </c>
      <c r="X57" s="12">
        <v>9.1074093999999901E-4</v>
      </c>
      <c r="Y57" s="12">
        <v>9.8120777999999992E-4</v>
      </c>
      <c r="Z57" s="12">
        <v>1.3376019799999999E-3</v>
      </c>
      <c r="AA57" s="12">
        <v>1.2274374099999999E-3</v>
      </c>
      <c r="AB57" s="12">
        <v>1.685546359999999E-3</v>
      </c>
      <c r="AC57" s="12">
        <v>1.6675339E-3</v>
      </c>
      <c r="AD57" s="12">
        <v>2.6963464999999998E-3</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313.051729999999</v>
      </c>
      <c r="F59" s="12">
        <v>1129.0429600000002</v>
      </c>
      <c r="G59" s="12">
        <v>1209.1743599999991</v>
      </c>
      <c r="H59" s="12">
        <v>1164.9101800000001</v>
      </c>
      <c r="I59" s="12">
        <v>1226.25533</v>
      </c>
      <c r="J59" s="12">
        <v>1183.8084100000001</v>
      </c>
      <c r="K59" s="12">
        <v>1319.6078400000001</v>
      </c>
      <c r="L59" s="12">
        <v>1320.5900299999998</v>
      </c>
      <c r="M59" s="12">
        <v>1208.5848599999999</v>
      </c>
      <c r="N59" s="12">
        <v>1244.6141500000001</v>
      </c>
      <c r="O59" s="12">
        <v>1233.0817500000001</v>
      </c>
      <c r="P59" s="12">
        <v>1298.8629399999991</v>
      </c>
      <c r="Q59" s="12">
        <v>1250.1596</v>
      </c>
      <c r="R59" s="12">
        <v>1249.6538</v>
      </c>
      <c r="S59" s="12">
        <v>1218.4785400000001</v>
      </c>
      <c r="T59" s="12">
        <v>1306.44955</v>
      </c>
      <c r="U59" s="12">
        <v>1227.5719999999999</v>
      </c>
      <c r="V59" s="12">
        <v>1111.3265299999998</v>
      </c>
      <c r="W59" s="12">
        <v>1137.6468500000001</v>
      </c>
      <c r="X59" s="12">
        <v>1094.6440799999991</v>
      </c>
      <c r="Y59" s="12">
        <v>1180.0234</v>
      </c>
      <c r="Z59" s="12">
        <v>1093.0306499999999</v>
      </c>
      <c r="AA59" s="12">
        <v>1126.9422</v>
      </c>
      <c r="AB59" s="12">
        <v>1124.02565</v>
      </c>
      <c r="AC59" s="12">
        <v>1190.8769199999999</v>
      </c>
      <c r="AD59" s="12">
        <v>1211.08465</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4905.3916039999976</v>
      </c>
      <c r="F62" s="12">
        <v>4743.9329712276149</v>
      </c>
      <c r="G62" s="12">
        <v>4642.6651425795208</v>
      </c>
      <c r="H62" s="12">
        <v>7555.1601572634991</v>
      </c>
      <c r="I62" s="12">
        <v>9128.9742589999987</v>
      </c>
      <c r="J62" s="12">
        <v>9681.7980699999971</v>
      </c>
      <c r="K62" s="12">
        <v>9528.7533739999999</v>
      </c>
      <c r="L62" s="12">
        <v>10332.736255</v>
      </c>
      <c r="M62" s="12">
        <v>9407.6422359999888</v>
      </c>
      <c r="N62" s="12">
        <v>9288.8678499999987</v>
      </c>
      <c r="O62" s="12">
        <v>8777.0272049999985</v>
      </c>
      <c r="P62" s="12">
        <v>9158.1888199999976</v>
      </c>
      <c r="Q62" s="12">
        <v>9382.9219699999994</v>
      </c>
      <c r="R62" s="12">
        <v>8247.991439999998</v>
      </c>
      <c r="S62" s="12">
        <v>8894.0021020000004</v>
      </c>
      <c r="T62" s="12">
        <v>8269.2763469999973</v>
      </c>
      <c r="U62" s="12">
        <v>8946.5539459999982</v>
      </c>
      <c r="V62" s="12">
        <v>8096.4074359999895</v>
      </c>
      <c r="W62" s="12">
        <v>8148.2732199999964</v>
      </c>
      <c r="X62" s="12">
        <v>7762.6023349999969</v>
      </c>
      <c r="Y62" s="12">
        <v>7237.6278359999997</v>
      </c>
      <c r="Z62" s="12">
        <v>7583.3923299999988</v>
      </c>
      <c r="AA62" s="12">
        <v>6899.1606429999974</v>
      </c>
      <c r="AB62" s="12">
        <v>6896.5511899999983</v>
      </c>
      <c r="AC62" s="12">
        <v>6451.3877700000003</v>
      </c>
      <c r="AD62" s="12">
        <v>5225.1206399999992</v>
      </c>
    </row>
    <row r="63" spans="1:30" s="10" customFormat="1">
      <c r="A63" s="11" t="s">
        <v>174</v>
      </c>
      <c r="B63" s="11" t="s">
        <v>124</v>
      </c>
      <c r="C63" s="11" t="s">
        <v>158</v>
      </c>
      <c r="D63" s="11" t="s">
        <v>9</v>
      </c>
      <c r="E63" s="12">
        <v>5667.8206299999993</v>
      </c>
      <c r="F63" s="12">
        <v>8309.1998382307956</v>
      </c>
      <c r="G63" s="12">
        <v>8270.1181888554001</v>
      </c>
      <c r="H63" s="12">
        <v>8957.2567570436986</v>
      </c>
      <c r="I63" s="12">
        <v>8296.8806823156992</v>
      </c>
      <c r="J63" s="12">
        <v>8819.6420347189905</v>
      </c>
      <c r="K63" s="12">
        <v>8652.4695364847976</v>
      </c>
      <c r="L63" s="12">
        <v>9384.0575578366988</v>
      </c>
      <c r="M63" s="12">
        <v>8367.8128058522998</v>
      </c>
      <c r="N63" s="12">
        <v>8447.3381068944982</v>
      </c>
      <c r="O63" s="12">
        <v>8729.8460280869003</v>
      </c>
      <c r="P63" s="12">
        <v>9076.7721835120956</v>
      </c>
      <c r="Q63" s="12">
        <v>9273.0142234091982</v>
      </c>
      <c r="R63" s="12">
        <v>8113.1904643296002</v>
      </c>
      <c r="S63" s="12">
        <v>8029.3108628871987</v>
      </c>
      <c r="T63" s="12">
        <v>7396.3683122449984</v>
      </c>
      <c r="U63" s="12">
        <v>7635.8207467728989</v>
      </c>
      <c r="V63" s="12">
        <v>6655.132002058599</v>
      </c>
      <c r="W63" s="12">
        <v>6815.2490279619997</v>
      </c>
      <c r="X63" s="12">
        <v>6457.9687982095893</v>
      </c>
      <c r="Y63" s="12">
        <v>6782.317537274399</v>
      </c>
      <c r="Z63" s="12">
        <v>4757.4256000000005</v>
      </c>
      <c r="AA63" s="12">
        <v>4217.5338499999998</v>
      </c>
      <c r="AB63" s="12">
        <v>5830.02124</v>
      </c>
      <c r="AC63" s="12">
        <v>5641.3054299999985</v>
      </c>
      <c r="AD63" s="12">
        <v>6871.9753999999994</v>
      </c>
    </row>
    <row r="64" spans="1:30" s="10" customFormat="1">
      <c r="A64" s="11" t="s">
        <v>174</v>
      </c>
      <c r="B64" s="11" t="s">
        <v>125</v>
      </c>
      <c r="C64" s="11" t="s">
        <v>159</v>
      </c>
      <c r="D64" s="11" t="s">
        <v>9</v>
      </c>
      <c r="E64" s="12">
        <v>0</v>
      </c>
      <c r="F64" s="12">
        <v>2.0421862399999999E-4</v>
      </c>
      <c r="G64" s="12">
        <v>5.3621152000000007E-4</v>
      </c>
      <c r="H64" s="12">
        <v>1630.8854253106899</v>
      </c>
      <c r="I64" s="12">
        <v>1495.0290013608001</v>
      </c>
      <c r="J64" s="12">
        <v>1512.3185623038</v>
      </c>
      <c r="K64" s="12">
        <v>1499.6746001729998</v>
      </c>
      <c r="L64" s="12">
        <v>1618.8909694092999</v>
      </c>
      <c r="M64" s="12">
        <v>1500.8792187005999</v>
      </c>
      <c r="N64" s="12">
        <v>1489.4425034162</v>
      </c>
      <c r="O64" s="12">
        <v>1532.9395559175</v>
      </c>
      <c r="P64" s="12">
        <v>1517.5393553955</v>
      </c>
      <c r="Q64" s="12">
        <v>1664.8900883998001</v>
      </c>
      <c r="R64" s="12">
        <v>1450.1957388870001</v>
      </c>
      <c r="S64" s="12">
        <v>1477.5228648236</v>
      </c>
      <c r="T64" s="12">
        <v>1383.085188516</v>
      </c>
      <c r="U64" s="12">
        <v>1485.7918009072</v>
      </c>
      <c r="V64" s="12">
        <v>1372.8466793353</v>
      </c>
      <c r="W64" s="12">
        <v>1395.4045814425001</v>
      </c>
      <c r="X64" s="12">
        <v>1414.4113225737001</v>
      </c>
      <c r="Y64" s="12">
        <v>1409.635849686</v>
      </c>
      <c r="Z64" s="12">
        <v>1585.4365768370001</v>
      </c>
      <c r="AA64" s="12">
        <v>1416.4975279897999</v>
      </c>
      <c r="AB64" s="12">
        <v>1447.3236891879999</v>
      </c>
      <c r="AC64" s="12">
        <v>1383.9174106605001</v>
      </c>
      <c r="AD64" s="12">
        <v>1534.3432431548001</v>
      </c>
    </row>
    <row r="65" spans="1:30" s="10" customFormat="1">
      <c r="A65" s="11" t="s">
        <v>174</v>
      </c>
      <c r="B65" s="11" t="s">
        <v>126</v>
      </c>
      <c r="C65" s="11" t="s">
        <v>160</v>
      </c>
      <c r="D65" s="11" t="s">
        <v>9</v>
      </c>
      <c r="E65" s="12">
        <v>0</v>
      </c>
      <c r="F65" s="12">
        <v>1.10982615E-4</v>
      </c>
      <c r="G65" s="12">
        <v>3.0132165999999998E-4</v>
      </c>
      <c r="H65" s="12">
        <v>2.2597368999999999E-3</v>
      </c>
      <c r="I65" s="12">
        <v>2.283944799999999E-3</v>
      </c>
      <c r="J65" s="12">
        <v>2.41811482999999E-3</v>
      </c>
      <c r="K65" s="12">
        <v>2.3561333500000002E-3</v>
      </c>
      <c r="L65" s="12">
        <v>2.39292579999999E-3</v>
      </c>
      <c r="M65" s="12">
        <v>2.5002060999999901E-3</v>
      </c>
      <c r="N65" s="12">
        <v>2.5642083300000001E-3</v>
      </c>
      <c r="O65" s="12">
        <v>2.3534471999999999E-3</v>
      </c>
      <c r="P65" s="12">
        <v>2.5987309300000002E-3</v>
      </c>
      <c r="Q65" s="12">
        <v>2.56857174E-3</v>
      </c>
      <c r="R65" s="12">
        <v>2.2174868999999989E-3</v>
      </c>
      <c r="S65" s="12">
        <v>2.3239590999999901E-3</v>
      </c>
      <c r="T65" s="12">
        <v>2.199882099999999E-3</v>
      </c>
      <c r="U65" s="12">
        <v>2.2838538E-3</v>
      </c>
      <c r="V65" s="12">
        <v>2.3193257399999989E-3</v>
      </c>
      <c r="W65" s="12">
        <v>2.3426922399999999E-3</v>
      </c>
      <c r="X65" s="12">
        <v>2.1264159400000001E-3</v>
      </c>
      <c r="Y65" s="12">
        <v>2.2997867399999999E-3</v>
      </c>
      <c r="Z65" s="12">
        <v>2.6329867999999998E-3</v>
      </c>
      <c r="AA65" s="12">
        <v>2.3258746999999993E-3</v>
      </c>
      <c r="AB65" s="12">
        <v>2.4680053999999998E-3</v>
      </c>
      <c r="AC65" s="12">
        <v>2.504488799999999E-3</v>
      </c>
      <c r="AD65" s="12">
        <v>3.2231025E-3</v>
      </c>
    </row>
    <row r="66" spans="1:30" s="10" customFormat="1">
      <c r="A66" s="11" t="s">
        <v>175</v>
      </c>
      <c r="B66" s="11" t="s">
        <v>127</v>
      </c>
      <c r="C66" s="11" t="s">
        <v>161</v>
      </c>
      <c r="D66" s="11" t="s">
        <v>9</v>
      </c>
      <c r="E66" s="12">
        <v>663.51685999999893</v>
      </c>
      <c r="F66" s="12">
        <v>629.18063576046586</v>
      </c>
      <c r="G66" s="12">
        <v>768.95537360410015</v>
      </c>
      <c r="H66" s="12">
        <v>1291.1420971483999</v>
      </c>
      <c r="I66" s="12">
        <v>2004.6627828063001</v>
      </c>
      <c r="J66" s="12">
        <v>2128.2339626682001</v>
      </c>
      <c r="K66" s="12">
        <v>2063.5053324619998</v>
      </c>
      <c r="L66" s="12">
        <v>2337.1726178353997</v>
      </c>
      <c r="M66" s="12">
        <v>2101.8609753639989</v>
      </c>
      <c r="N66" s="12">
        <v>2078.1109819230001</v>
      </c>
      <c r="O66" s="12">
        <v>2073.4761490205997</v>
      </c>
      <c r="P66" s="12">
        <v>2000.1200452062001</v>
      </c>
      <c r="Q66" s="12">
        <v>2069.5019618495999</v>
      </c>
      <c r="R66" s="12">
        <v>1842.5010713867989</v>
      </c>
      <c r="S66" s="12">
        <v>1637.0995681832001</v>
      </c>
      <c r="T66" s="12">
        <v>1565.5080354699999</v>
      </c>
      <c r="U66" s="12">
        <v>1729.7876639999999</v>
      </c>
      <c r="V66" s="12">
        <v>2758.7489999999998</v>
      </c>
      <c r="W66" s="12">
        <v>2727.9146000000001</v>
      </c>
      <c r="X66" s="12">
        <v>2622.2939999999999</v>
      </c>
      <c r="Y66" s="12">
        <v>3409.8719000000001</v>
      </c>
      <c r="Z66" s="12">
        <v>3587.4115999999999</v>
      </c>
      <c r="AA66" s="12">
        <v>3219.8049000000001</v>
      </c>
      <c r="AB66" s="12">
        <v>3433.8631999999998</v>
      </c>
      <c r="AC66" s="12">
        <v>3254.3038999999999</v>
      </c>
      <c r="AD66" s="12">
        <v>3703.8692000000001</v>
      </c>
    </row>
    <row r="67" spans="1:30" s="10" customFormat="1">
      <c r="A67" s="11" t="s">
        <v>175</v>
      </c>
      <c r="B67" s="11" t="s">
        <v>128</v>
      </c>
      <c r="C67" s="11" t="s">
        <v>162</v>
      </c>
      <c r="D67" s="11" t="s">
        <v>9</v>
      </c>
      <c r="E67" s="12">
        <v>0</v>
      </c>
      <c r="F67" s="12">
        <v>9.1203683999999992E-5</v>
      </c>
      <c r="G67" s="12">
        <v>6.6240612999999898E-4</v>
      </c>
      <c r="H67" s="12">
        <v>6.5732365000000003E-4</v>
      </c>
      <c r="I67" s="12">
        <v>8.4098358999999895E-4</v>
      </c>
      <c r="J67" s="12">
        <v>9.3697313999999902E-4</v>
      </c>
      <c r="K67" s="12">
        <v>9.1808894999999898E-4</v>
      </c>
      <c r="L67" s="12">
        <v>9.1958293999999804E-4</v>
      </c>
      <c r="M67" s="12">
        <v>8.658059200000001E-4</v>
      </c>
      <c r="N67" s="12">
        <v>9.2203593000000006E-4</v>
      </c>
      <c r="O67" s="12">
        <v>8.8777596999999996E-4</v>
      </c>
      <c r="P67" s="12">
        <v>1.1032084499999991E-3</v>
      </c>
      <c r="Q67" s="12">
        <v>1.056917499999999E-3</v>
      </c>
      <c r="R67" s="12">
        <v>8.9563102999999991E-4</v>
      </c>
      <c r="S67" s="12">
        <v>9.8766374999999999E-4</v>
      </c>
      <c r="T67" s="12">
        <v>1.2860440600000001E-3</v>
      </c>
      <c r="U67" s="12">
        <v>1.6204847999999989E-3</v>
      </c>
      <c r="V67" s="12">
        <v>2.1325013999999999E-3</v>
      </c>
      <c r="W67" s="12">
        <v>2.2340759999999998E-3</v>
      </c>
      <c r="X67" s="12">
        <v>2.1480172000000004E-3</v>
      </c>
      <c r="Y67" s="12">
        <v>3.4283492999999899E-3</v>
      </c>
      <c r="Z67" s="12">
        <v>3.3713273999999996E-3</v>
      </c>
      <c r="AA67" s="12">
        <v>2.8675467000000001E-3</v>
      </c>
      <c r="AB67" s="12">
        <v>3.0715002000000001E-3</v>
      </c>
      <c r="AC67" s="12">
        <v>3.4128186E-3</v>
      </c>
      <c r="AD67" s="12">
        <v>3.5210218999999904E-3</v>
      </c>
    </row>
    <row r="68" spans="1:30" s="10" customFormat="1">
      <c r="A68" s="11" t="s">
        <v>175</v>
      </c>
      <c r="B68" s="11" t="s">
        <v>129</v>
      </c>
      <c r="C68" s="11" t="s">
        <v>163</v>
      </c>
      <c r="D68" s="11" t="s">
        <v>9</v>
      </c>
      <c r="E68" s="12">
        <v>3966.7760949999979</v>
      </c>
      <c r="F68" s="12">
        <v>4521.4943276944678</v>
      </c>
      <c r="G68" s="12">
        <v>5854.6029199999975</v>
      </c>
      <c r="H68" s="12">
        <v>5789.0114299999996</v>
      </c>
      <c r="I68" s="12">
        <v>5233.7224099999994</v>
      </c>
      <c r="J68" s="12">
        <v>5324.4753899999978</v>
      </c>
      <c r="K68" s="12">
        <v>5373.5315899999996</v>
      </c>
      <c r="L68" s="12">
        <v>5652.508319999999</v>
      </c>
      <c r="M68" s="12">
        <v>5143.1942399999998</v>
      </c>
      <c r="N68" s="12">
        <v>4991.8756339999991</v>
      </c>
      <c r="O68" s="12">
        <v>4689.3120150000004</v>
      </c>
      <c r="P68" s="12">
        <v>5150.3006099999966</v>
      </c>
      <c r="Q68" s="12">
        <v>4564.6776599999985</v>
      </c>
      <c r="R68" s="12">
        <v>4301.94254</v>
      </c>
      <c r="S68" s="12">
        <v>4426.2928799999991</v>
      </c>
      <c r="T68" s="12">
        <v>3470.4188799999997</v>
      </c>
      <c r="U68" s="12">
        <v>3680.9978200000005</v>
      </c>
      <c r="V68" s="12">
        <v>3348.946109999999</v>
      </c>
      <c r="W68" s="12">
        <v>3438.3680700000004</v>
      </c>
      <c r="X68" s="12">
        <v>2607.0771999999997</v>
      </c>
      <c r="Y68" s="12">
        <v>3266.3873700000004</v>
      </c>
      <c r="Z68" s="12">
        <v>4614.5927399999991</v>
      </c>
      <c r="AA68" s="12">
        <v>4242.2678799999994</v>
      </c>
      <c r="AB68" s="12">
        <v>4414.4110799999999</v>
      </c>
      <c r="AC68" s="12">
        <v>4372.0921600000001</v>
      </c>
      <c r="AD68" s="12">
        <v>4722.4117099999985</v>
      </c>
    </row>
    <row r="69" spans="1:30" s="10" customFormat="1">
      <c r="A69" s="11" t="s">
        <v>175</v>
      </c>
      <c r="B69" s="11" t="s">
        <v>130</v>
      </c>
      <c r="C69" s="11" t="s">
        <v>164</v>
      </c>
      <c r="D69" s="11" t="s">
        <v>9</v>
      </c>
      <c r="E69" s="12">
        <v>235.52726999999999</v>
      </c>
      <c r="F69" s="12">
        <v>193.42574926881002</v>
      </c>
      <c r="G69" s="12">
        <v>299.79270579109999</v>
      </c>
      <c r="H69" s="12">
        <v>304.66259709525997</v>
      </c>
      <c r="I69" s="12">
        <v>332.613859947999</v>
      </c>
      <c r="J69" s="12">
        <v>276.22020778140001</v>
      </c>
      <c r="K69" s="12">
        <v>272.13870598919999</v>
      </c>
      <c r="L69" s="12">
        <v>307.0531211096</v>
      </c>
      <c r="M69" s="12">
        <v>273.16024931409999</v>
      </c>
      <c r="N69" s="12">
        <v>289.02772302250003</v>
      </c>
      <c r="O69" s="12">
        <v>268.30686868769999</v>
      </c>
      <c r="P69" s="12">
        <v>311.84196118220001</v>
      </c>
      <c r="Q69" s="12">
        <v>295.92595374889999</v>
      </c>
      <c r="R69" s="12">
        <v>280.69951223880003</v>
      </c>
      <c r="S69" s="12">
        <v>292.41168544420003</v>
      </c>
      <c r="T69" s="12">
        <v>287.06113675260002</v>
      </c>
      <c r="U69" s="12">
        <v>336.13882353119999</v>
      </c>
      <c r="V69" s="12">
        <v>299.93124759399996</v>
      </c>
      <c r="W69" s="12">
        <v>313.35068348610002</v>
      </c>
      <c r="X69" s="12">
        <v>287.7598670836</v>
      </c>
      <c r="Y69" s="12">
        <v>328.50380687699902</v>
      </c>
      <c r="Z69" s="12">
        <v>304.66592996399999</v>
      </c>
      <c r="AA69" s="12">
        <v>292.10832856559995</v>
      </c>
      <c r="AB69" s="12">
        <v>298.80889484250002</v>
      </c>
      <c r="AC69" s="12">
        <v>284.59953820569996</v>
      </c>
      <c r="AD69" s="12">
        <v>326.79169552640002</v>
      </c>
    </row>
    <row r="70" spans="1:30" s="10" customFormat="1">
      <c r="A70" s="11" t="s">
        <v>175</v>
      </c>
      <c r="B70" s="11" t="s">
        <v>131</v>
      </c>
      <c r="C70" s="11" t="s">
        <v>165</v>
      </c>
      <c r="D70" s="11" t="s">
        <v>9</v>
      </c>
      <c r="E70" s="12">
        <v>1281.5154899999998</v>
      </c>
      <c r="F70" s="12">
        <v>1145.582349999999</v>
      </c>
      <c r="G70" s="12">
        <v>1363.9553000000001</v>
      </c>
      <c r="H70" s="12">
        <v>1378.7214300000001</v>
      </c>
      <c r="I70" s="12">
        <v>1241.304249999999</v>
      </c>
      <c r="J70" s="12">
        <v>1265.6363200000001</v>
      </c>
      <c r="K70" s="12">
        <v>1297.5224899999998</v>
      </c>
      <c r="L70" s="12">
        <v>1290.2596599999981</v>
      </c>
      <c r="M70" s="12">
        <v>1195.03078</v>
      </c>
      <c r="N70" s="12">
        <v>1237.19544</v>
      </c>
      <c r="O70" s="12">
        <v>1215.05726</v>
      </c>
      <c r="P70" s="12">
        <v>1319.3108</v>
      </c>
      <c r="Q70" s="12">
        <v>1358.92939</v>
      </c>
      <c r="R70" s="12">
        <v>1281.5545999999999</v>
      </c>
      <c r="S70" s="12">
        <v>1314.0173</v>
      </c>
      <c r="T70" s="12">
        <v>1350.6417799999999</v>
      </c>
      <c r="U70" s="12">
        <v>1359.02323</v>
      </c>
      <c r="V70" s="12">
        <v>1242.4429599999999</v>
      </c>
      <c r="W70" s="12">
        <v>1274.3553499999989</v>
      </c>
      <c r="X70" s="12">
        <v>1232.688419999999</v>
      </c>
      <c r="Y70" s="12">
        <v>1339.0799499999989</v>
      </c>
      <c r="Z70" s="12">
        <v>604.16989999999998</v>
      </c>
      <c r="AA70" s="12">
        <v>505.70437999999899</v>
      </c>
      <c r="AB70" s="12">
        <v>506.5976</v>
      </c>
      <c r="AC70" s="12">
        <v>519.19079999999997</v>
      </c>
      <c r="AD70" s="12">
        <v>564.54645000000005</v>
      </c>
    </row>
    <row r="71" spans="1:30" s="10" customFormat="1">
      <c r="A71" s="11" t="s">
        <v>175</v>
      </c>
      <c r="B71" s="11" t="s">
        <v>132</v>
      </c>
      <c r="C71" s="11" t="s">
        <v>166</v>
      </c>
      <c r="D71" s="11" t="s">
        <v>9</v>
      </c>
      <c r="E71" s="12">
        <v>0</v>
      </c>
      <c r="F71" s="12">
        <v>1.6437540099999989E-4</v>
      </c>
      <c r="G71" s="12">
        <v>1.5125000599999999E-3</v>
      </c>
      <c r="H71" s="12">
        <v>1.5640683599999999E-3</v>
      </c>
      <c r="I71" s="12">
        <v>1914.1404786429998</v>
      </c>
      <c r="J71" s="12">
        <v>1875.5312380754001</v>
      </c>
      <c r="K71" s="12">
        <v>1909.6844635629</v>
      </c>
      <c r="L71" s="12">
        <v>1877.4304686106</v>
      </c>
      <c r="M71" s="12">
        <v>1832.6548901607</v>
      </c>
      <c r="N71" s="12">
        <v>1786.8940067219999</v>
      </c>
      <c r="O71" s="12">
        <v>1696.6163323871999</v>
      </c>
      <c r="P71" s="12">
        <v>1834.2937155087</v>
      </c>
      <c r="Q71" s="12">
        <v>1814.0685243546</v>
      </c>
      <c r="R71" s="12">
        <v>1980.3339386699001</v>
      </c>
      <c r="S71" s="12">
        <v>1951.3329010244001</v>
      </c>
      <c r="T71" s="12">
        <v>1996.4180661478001</v>
      </c>
      <c r="U71" s="12">
        <v>1983.1984721852998</v>
      </c>
      <c r="V71" s="12">
        <v>1906.272687983</v>
      </c>
      <c r="W71" s="12">
        <v>1848.1312656799998</v>
      </c>
      <c r="X71" s="12">
        <v>1716.0382963457</v>
      </c>
      <c r="Y71" s="12">
        <v>1844.5138137476999</v>
      </c>
      <c r="Z71" s="12">
        <v>1759.0472053863</v>
      </c>
      <c r="AA71" s="12">
        <v>1937.377415056</v>
      </c>
      <c r="AB71" s="12">
        <v>1897.3938955350002</v>
      </c>
      <c r="AC71" s="12">
        <v>1893.257871669</v>
      </c>
      <c r="AD71" s="12">
        <v>1873.2697101260001</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295.46626000000003</v>
      </c>
      <c r="F73" s="12">
        <v>263.79735236052903</v>
      </c>
      <c r="G73" s="12">
        <v>335.37066729830002</v>
      </c>
      <c r="H73" s="12">
        <v>330.74915235309896</v>
      </c>
      <c r="I73" s="12">
        <v>326.06720423600001</v>
      </c>
      <c r="J73" s="12">
        <v>332.43704618499993</v>
      </c>
      <c r="K73" s="12">
        <v>167.77421901299999</v>
      </c>
      <c r="L73" s="12">
        <v>154.12170248550001</v>
      </c>
      <c r="M73" s="12">
        <v>132.06538278600001</v>
      </c>
      <c r="N73" s="12">
        <v>131.727456948</v>
      </c>
      <c r="O73" s="12">
        <v>134.9265053286</v>
      </c>
      <c r="P73" s="12">
        <v>0.1748802907</v>
      </c>
      <c r="Q73" s="12">
        <v>0.16875907000000001</v>
      </c>
      <c r="R73" s="12">
        <v>355.99285260169898</v>
      </c>
      <c r="S73" s="12">
        <v>364.202350303</v>
      </c>
      <c r="T73" s="12">
        <v>426.03884199999902</v>
      </c>
      <c r="U73" s="12">
        <v>953.96490499999891</v>
      </c>
      <c r="V73" s="12">
        <v>899.18247800000006</v>
      </c>
      <c r="W73" s="12">
        <v>899.05326400000001</v>
      </c>
      <c r="X73" s="12">
        <v>850.65388999999902</v>
      </c>
      <c r="Y73" s="12">
        <v>972.61045399999898</v>
      </c>
      <c r="Z73" s="12">
        <v>881.16219599999999</v>
      </c>
      <c r="AA73" s="12">
        <v>873.34601999999995</v>
      </c>
      <c r="AB73" s="12">
        <v>892.31287999999995</v>
      </c>
      <c r="AC73" s="12">
        <v>854.89726999999993</v>
      </c>
      <c r="AD73" s="12">
        <v>970.40802999999903</v>
      </c>
    </row>
    <row r="74" spans="1:30" s="10" customFormat="1">
      <c r="A74" s="11" t="s">
        <v>175</v>
      </c>
      <c r="B74" s="11" t="s">
        <v>135</v>
      </c>
      <c r="C74" s="11" t="s">
        <v>169</v>
      </c>
      <c r="D74" s="11" t="s">
        <v>9</v>
      </c>
      <c r="E74" s="12">
        <v>0</v>
      </c>
      <c r="F74" s="12">
        <v>1.4572602399999979E-4</v>
      </c>
      <c r="G74" s="12">
        <v>875.85517010345995</v>
      </c>
      <c r="H74" s="12">
        <v>854.97154249280004</v>
      </c>
      <c r="I74" s="12">
        <v>798.29555136890008</v>
      </c>
      <c r="J74" s="12">
        <v>814.94909402339999</v>
      </c>
      <c r="K74" s="12">
        <v>811.30419033570001</v>
      </c>
      <c r="L74" s="12">
        <v>893.31690753759904</v>
      </c>
      <c r="M74" s="12">
        <v>811.94032308409999</v>
      </c>
      <c r="N74" s="12">
        <v>806.9458484777</v>
      </c>
      <c r="O74" s="12">
        <v>767.29847664490001</v>
      </c>
      <c r="P74" s="12">
        <v>880.95596167149995</v>
      </c>
      <c r="Q74" s="12">
        <v>846.46751911190006</v>
      </c>
      <c r="R74" s="12">
        <v>840.37503530150002</v>
      </c>
      <c r="S74" s="12">
        <v>856.63240578329999</v>
      </c>
      <c r="T74" s="12">
        <v>875.00172380219999</v>
      </c>
      <c r="U74" s="12">
        <v>984.48718337850005</v>
      </c>
      <c r="V74" s="12">
        <v>925.29051871010006</v>
      </c>
      <c r="W74" s="12">
        <v>913.97106385549989</v>
      </c>
      <c r="X74" s="12">
        <v>857.88633405099995</v>
      </c>
      <c r="Y74" s="12">
        <v>979.70342385299989</v>
      </c>
      <c r="Z74" s="12">
        <v>896.12195757699999</v>
      </c>
      <c r="AA74" s="12">
        <v>888.35988949450007</v>
      </c>
      <c r="AB74" s="12">
        <v>905.28774935649994</v>
      </c>
      <c r="AC74" s="12">
        <v>885.69534407449999</v>
      </c>
      <c r="AD74" s="12">
        <v>1012.0928063463</v>
      </c>
    </row>
    <row r="75" spans="1:30" s="10" customFormat="1">
      <c r="A75" s="11" t="s">
        <v>176</v>
      </c>
      <c r="B75" s="11" t="s">
        <v>136</v>
      </c>
      <c r="C75" s="11" t="s">
        <v>170</v>
      </c>
      <c r="D75" s="11" t="s">
        <v>9</v>
      </c>
      <c r="E75" s="12">
        <v>500.79752000000002</v>
      </c>
      <c r="F75" s="12">
        <v>566.95238683795708</v>
      </c>
      <c r="G75" s="12">
        <v>524.31819420143995</v>
      </c>
      <c r="H75" s="12">
        <v>525.19575832370003</v>
      </c>
      <c r="I75" s="12">
        <v>493.99382451650001</v>
      </c>
      <c r="J75" s="12">
        <v>460.28281201390001</v>
      </c>
      <c r="K75" s="12">
        <v>455.23222037009901</v>
      </c>
      <c r="L75" s="12">
        <v>501.63000775339998</v>
      </c>
      <c r="M75" s="12">
        <v>474.14233510429898</v>
      </c>
      <c r="N75" s="12">
        <v>476.43844943979997</v>
      </c>
      <c r="O75" s="12">
        <v>538.33023634810013</v>
      </c>
      <c r="P75" s="12">
        <v>509.6723942603</v>
      </c>
      <c r="Q75" s="12">
        <v>523.09232010139999</v>
      </c>
      <c r="R75" s="12">
        <v>500.2728075178</v>
      </c>
      <c r="S75" s="12">
        <v>469.49731663829897</v>
      </c>
      <c r="T75" s="12">
        <v>462.2404768092</v>
      </c>
      <c r="U75" s="12">
        <v>512.7938082876999</v>
      </c>
      <c r="V75" s="12">
        <v>478.37595604029997</v>
      </c>
      <c r="W75" s="12">
        <v>479.43969809190003</v>
      </c>
      <c r="X75" s="12">
        <v>543.028382771</v>
      </c>
      <c r="Y75" s="12">
        <v>517.38240277950001</v>
      </c>
      <c r="Z75" s="12">
        <v>532.64973587769998</v>
      </c>
      <c r="AA75" s="12">
        <v>506.36892459399996</v>
      </c>
      <c r="AB75" s="12">
        <v>479.96604080859993</v>
      </c>
      <c r="AC75" s="12">
        <v>470.90011042129998</v>
      </c>
      <c r="AD75" s="12">
        <v>520.82618835120013</v>
      </c>
    </row>
    <row r="76" spans="1:30" s="10" customFormat="1">
      <c r="A76" s="11" t="s">
        <v>176</v>
      </c>
      <c r="B76" s="11" t="s">
        <v>137</v>
      </c>
      <c r="C76" s="11" t="s">
        <v>171</v>
      </c>
      <c r="D76" s="11" t="s">
        <v>9</v>
      </c>
      <c r="E76" s="12">
        <v>651.36415</v>
      </c>
      <c r="F76" s="12">
        <v>693.43215623734886</v>
      </c>
      <c r="G76" s="12">
        <v>706.86396165659994</v>
      </c>
      <c r="H76" s="12">
        <v>674.46907850422906</v>
      </c>
      <c r="I76" s="12">
        <v>633.01578896803903</v>
      </c>
      <c r="J76" s="12">
        <v>623.88444432279891</v>
      </c>
      <c r="K76" s="12">
        <v>609.01542799183903</v>
      </c>
      <c r="L76" s="12">
        <v>662.90417616469915</v>
      </c>
      <c r="M76" s="12">
        <v>649.37994626070008</v>
      </c>
      <c r="N76" s="12">
        <v>616.74418375649793</v>
      </c>
      <c r="O76" s="12">
        <v>661.40416645423886</v>
      </c>
      <c r="P76" s="12">
        <v>689.89367578810004</v>
      </c>
      <c r="Q76" s="12">
        <v>671.30580989839996</v>
      </c>
      <c r="R76" s="12">
        <v>640.08945004579994</v>
      </c>
      <c r="S76" s="12">
        <v>645.17710748669901</v>
      </c>
      <c r="T76" s="12">
        <v>618.49795069449988</v>
      </c>
      <c r="U76" s="12">
        <v>676.13497423189892</v>
      </c>
      <c r="V76" s="12">
        <v>654.72820002269998</v>
      </c>
      <c r="W76" s="12">
        <v>623.41381855469911</v>
      </c>
      <c r="X76" s="12">
        <v>665.09358408749893</v>
      </c>
      <c r="Y76" s="12">
        <v>699.38630201879994</v>
      </c>
      <c r="Z76" s="12">
        <v>684.6471499992</v>
      </c>
      <c r="AA76" s="12">
        <v>654.13246226749902</v>
      </c>
      <c r="AB76" s="12">
        <v>655.63178309509999</v>
      </c>
      <c r="AC76" s="12">
        <v>629.11417186919903</v>
      </c>
      <c r="AD76" s="12">
        <v>685.32283833899896</v>
      </c>
    </row>
    <row r="77" spans="1:30" s="10" customFormat="1">
      <c r="A77" s="11" t="s">
        <v>176</v>
      </c>
      <c r="B77" s="11" t="s">
        <v>138</v>
      </c>
      <c r="C77" s="11" t="s">
        <v>172</v>
      </c>
      <c r="D77" s="11" t="s">
        <v>9</v>
      </c>
      <c r="E77" s="12">
        <v>475.02550000000002</v>
      </c>
      <c r="F77" s="12">
        <v>533.14523600727887</v>
      </c>
      <c r="G77" s="12">
        <v>1796.2246943561599</v>
      </c>
      <c r="H77" s="12">
        <v>3133.7940215487001</v>
      </c>
      <c r="I77" s="12">
        <v>3407.5919620842997</v>
      </c>
      <c r="J77" s="12">
        <v>3782.2040999999999</v>
      </c>
      <c r="K77" s="12">
        <v>3656.3015700000005</v>
      </c>
      <c r="L77" s="12">
        <v>3743.3030200000003</v>
      </c>
      <c r="M77" s="12">
        <v>3754.0297600000004</v>
      </c>
      <c r="N77" s="12">
        <v>3726.1833999999999</v>
      </c>
      <c r="O77" s="12">
        <v>3829.1075499999997</v>
      </c>
      <c r="P77" s="12">
        <v>3827.0902999999998</v>
      </c>
      <c r="Q77" s="12">
        <v>4084.8913000000002</v>
      </c>
      <c r="R77" s="12">
        <v>4165.2708999999995</v>
      </c>
      <c r="S77" s="12">
        <v>4212.4605200000005</v>
      </c>
      <c r="T77" s="12">
        <v>4037.7871599999999</v>
      </c>
      <c r="U77" s="12">
        <v>4003.7039300000001</v>
      </c>
      <c r="V77" s="12">
        <v>3978.3619299999991</v>
      </c>
      <c r="W77" s="12">
        <v>3914.4074500000002</v>
      </c>
      <c r="X77" s="12">
        <v>3965.9962500000001</v>
      </c>
      <c r="Y77" s="12">
        <v>3853.7496000000001</v>
      </c>
      <c r="Z77" s="12">
        <v>4100.5758999999998</v>
      </c>
      <c r="AA77" s="12">
        <v>4183.3227999999999</v>
      </c>
      <c r="AB77" s="12">
        <v>4210.1970000000001</v>
      </c>
      <c r="AC77" s="12">
        <v>4000.6462000000001</v>
      </c>
      <c r="AD77" s="12">
        <v>3953.3723999999997</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2.1300353000000002E-5</v>
      </c>
      <c r="I80" s="12">
        <v>3.351131E-5</v>
      </c>
      <c r="J80" s="12">
        <v>3.0211588000000001E-5</v>
      </c>
      <c r="K80" s="12">
        <v>2.7772206999999899E-5</v>
      </c>
      <c r="L80" s="12">
        <v>2.4893564999999999E-5</v>
      </c>
      <c r="M80" s="12">
        <v>2.5811676E-5</v>
      </c>
      <c r="N80" s="12">
        <v>3.0189967E-5</v>
      </c>
      <c r="O80" s="12">
        <v>3.5108965999999999E-5</v>
      </c>
      <c r="P80" s="12">
        <v>3.6314525999999997E-5</v>
      </c>
      <c r="Q80" s="12">
        <v>4.1772225999999997E-5</v>
      </c>
      <c r="R80" s="12">
        <v>4.8769233999999899E-5</v>
      </c>
      <c r="S80" s="12">
        <v>4.0494855000000001E-5</v>
      </c>
      <c r="T80" s="12">
        <v>5.169715E-5</v>
      </c>
      <c r="U80" s="12">
        <v>4.9818389999999902E-5</v>
      </c>
      <c r="V80" s="12">
        <v>5.8343164999999998E-5</v>
      </c>
      <c r="W80" s="12">
        <v>6.3283260000000002E-5</v>
      </c>
      <c r="X80" s="12">
        <v>7.0399469999999994E-5</v>
      </c>
      <c r="Y80" s="12">
        <v>6.9467689999999998E-5</v>
      </c>
      <c r="Z80" s="12">
        <v>8.0812769999999998E-5</v>
      </c>
      <c r="AA80" s="12">
        <v>9.5264650000000006E-5</v>
      </c>
      <c r="AB80" s="12">
        <v>7.9836939999999997E-5</v>
      </c>
      <c r="AC80" s="12">
        <v>9.9724209999999997E-5</v>
      </c>
      <c r="AD80" s="12">
        <v>9.1006265999999997E-5</v>
      </c>
    </row>
    <row r="81" spans="1:30">
      <c r="A81" s="11" t="s">
        <v>173</v>
      </c>
      <c r="B81" s="11" t="s">
        <v>185</v>
      </c>
      <c r="C81" s="11" t="s">
        <v>179</v>
      </c>
      <c r="D81" s="11" t="s">
        <v>177</v>
      </c>
      <c r="E81" s="12">
        <v>0</v>
      </c>
      <c r="F81" s="12">
        <v>0</v>
      </c>
      <c r="G81" s="12">
        <v>0</v>
      </c>
      <c r="H81" s="12">
        <v>1.8995635000000001E-5</v>
      </c>
      <c r="I81" s="12">
        <v>1.37032355E-4</v>
      </c>
      <c r="J81" s="12">
        <v>1.3179189299999998E-4</v>
      </c>
      <c r="K81" s="12">
        <v>1.1727279599999991E-4</v>
      </c>
      <c r="L81" s="12">
        <v>1.1417499499999991E-4</v>
      </c>
      <c r="M81" s="12">
        <v>1.1157849999999999E-4</v>
      </c>
      <c r="N81" s="12">
        <v>1.1847259499999999E-4</v>
      </c>
      <c r="O81" s="12">
        <v>1.2056900999999999E-4</v>
      </c>
      <c r="P81" s="12">
        <v>1.3235885299999991E-4</v>
      </c>
      <c r="Q81" s="12">
        <v>1.3119298700000001E-4</v>
      </c>
      <c r="R81" s="12">
        <v>1.6545466999999889E-4</v>
      </c>
      <c r="S81" s="12">
        <v>1.52468721E-4</v>
      </c>
      <c r="T81" s="12">
        <v>1.83773963E-4</v>
      </c>
      <c r="U81" s="12">
        <v>2.1798421399999999E-4</v>
      </c>
      <c r="V81" s="12">
        <v>2.3608377999999992E-4</v>
      </c>
      <c r="W81" s="12">
        <v>2.3446782999999999E-4</v>
      </c>
      <c r="X81" s="12">
        <v>2.3375688399999999E-4</v>
      </c>
      <c r="Y81" s="12">
        <v>2.5861774000000002E-4</v>
      </c>
      <c r="Z81" s="12">
        <v>2.692851E-4</v>
      </c>
      <c r="AA81" s="12">
        <v>3.3956289000000003E-4</v>
      </c>
      <c r="AB81" s="12">
        <v>3.1630867399999997E-4</v>
      </c>
      <c r="AC81" s="12">
        <v>3.9433801000000001E-4</v>
      </c>
      <c r="AD81" s="12">
        <v>4.2029224999999901E-4</v>
      </c>
    </row>
    <row r="82" spans="1:30">
      <c r="A82" s="11" t="s">
        <v>174</v>
      </c>
      <c r="B82" s="11" t="s">
        <v>186</v>
      </c>
      <c r="C82" s="11" t="s">
        <v>180</v>
      </c>
      <c r="D82" s="11" t="s">
        <v>177</v>
      </c>
      <c r="E82" s="12">
        <v>0</v>
      </c>
      <c r="F82" s="12">
        <v>0</v>
      </c>
      <c r="G82" s="12">
        <v>0</v>
      </c>
      <c r="H82" s="12">
        <v>2.4609468000000001E-5</v>
      </c>
      <c r="I82" s="12">
        <v>1876.230134897377</v>
      </c>
      <c r="J82" s="12">
        <v>5645.9290571269157</v>
      </c>
      <c r="K82" s="12">
        <v>5643.6360464879535</v>
      </c>
      <c r="L82" s="12">
        <v>8059.6167568247229</v>
      </c>
      <c r="M82" s="12">
        <v>10006.409052403222</v>
      </c>
      <c r="N82" s="12">
        <v>12783.431060203991</v>
      </c>
      <c r="O82" s="12">
        <v>15795.281066780341</v>
      </c>
      <c r="P82" s="12">
        <v>18118.408072714865</v>
      </c>
      <c r="Q82" s="12">
        <v>19579.130079614715</v>
      </c>
      <c r="R82" s="12">
        <v>20133.455085833877</v>
      </c>
      <c r="S82" s="12">
        <v>19901.014090906905</v>
      </c>
      <c r="T82" s="12">
        <v>19156.57812461496</v>
      </c>
      <c r="U82" s="12">
        <v>20444.004132818871</v>
      </c>
      <c r="V82" s="12">
        <v>18955.460118089421</v>
      </c>
      <c r="W82" s="12">
        <v>19580.096127327033</v>
      </c>
      <c r="X82" s="12">
        <v>19794.790130762191</v>
      </c>
      <c r="Y82" s="12">
        <v>20293.602127892929</v>
      </c>
      <c r="Z82" s="12">
        <v>19872.360127991662</v>
      </c>
      <c r="AA82" s="12">
        <v>19697.72712306149</v>
      </c>
      <c r="AB82" s="12">
        <v>19465.637126859168</v>
      </c>
      <c r="AC82" s="12">
        <v>18970.08212008599</v>
      </c>
      <c r="AD82" s="12">
        <v>20605.377127124699</v>
      </c>
    </row>
    <row r="83" spans="1:30">
      <c r="A83" s="11" t="s">
        <v>176</v>
      </c>
      <c r="B83" s="11" t="s">
        <v>187</v>
      </c>
      <c r="C83" s="11" t="s">
        <v>183</v>
      </c>
      <c r="D83" s="11" t="s">
        <v>177</v>
      </c>
      <c r="E83" s="12">
        <v>0</v>
      </c>
      <c r="F83" s="12">
        <v>0</v>
      </c>
      <c r="G83" s="12">
        <v>0</v>
      </c>
      <c r="H83" s="12">
        <v>1.7835218000000001E-5</v>
      </c>
      <c r="I83" s="12">
        <v>8.0087442999999999E-5</v>
      </c>
      <c r="J83" s="12">
        <v>8.4022971999999995E-5</v>
      </c>
      <c r="K83" s="12">
        <v>8.1651902999999991E-5</v>
      </c>
      <c r="L83" s="12">
        <v>9.6698441000000001E-5</v>
      </c>
      <c r="M83" s="12">
        <v>9.1135179999999986E-5</v>
      </c>
      <c r="N83" s="12">
        <v>1.01611468E-4</v>
      </c>
      <c r="O83" s="12">
        <v>1.1055280800000001E-4</v>
      </c>
      <c r="P83" s="12">
        <v>1.2693218E-4</v>
      </c>
      <c r="Q83" s="12">
        <v>1.3470752000000001E-4</v>
      </c>
      <c r="R83" s="12">
        <v>1.405652059999999E-4</v>
      </c>
      <c r="S83" s="12">
        <v>1.5476975000000001E-4</v>
      </c>
      <c r="T83" s="12">
        <v>2.1246330999999998E-4</v>
      </c>
      <c r="U83" s="12">
        <v>2.3347482399999991E-4</v>
      </c>
      <c r="V83" s="12">
        <v>2.10991645E-4</v>
      </c>
      <c r="W83" s="12">
        <v>2.1822530500000001E-4</v>
      </c>
      <c r="X83" s="12">
        <v>2.1835497999999991E-4</v>
      </c>
      <c r="Y83" s="12">
        <v>2.3024504000000002E-4</v>
      </c>
      <c r="Z83" s="12">
        <v>2.2919373400000001E-4</v>
      </c>
      <c r="AA83" s="12">
        <v>2.2153757999999991E-4</v>
      </c>
      <c r="AB83" s="12">
        <v>2.2891924400000001E-4</v>
      </c>
      <c r="AC83" s="12">
        <v>2.1771991E-4</v>
      </c>
      <c r="AD83" s="12">
        <v>2.4555109000000001E-4</v>
      </c>
    </row>
    <row r="84" spans="1:30">
      <c r="A84" s="11" t="s">
        <v>174</v>
      </c>
      <c r="B84" s="11" t="s">
        <v>188</v>
      </c>
      <c r="C84" s="11" t="s">
        <v>181</v>
      </c>
      <c r="D84" s="11" t="s">
        <v>177</v>
      </c>
      <c r="E84" s="12">
        <v>0</v>
      </c>
      <c r="F84" s="12">
        <v>0</v>
      </c>
      <c r="G84" s="12">
        <v>0</v>
      </c>
      <c r="H84" s="12">
        <v>1.8361434E-5</v>
      </c>
      <c r="I84" s="12">
        <v>2.1884392200000001E-4</v>
      </c>
      <c r="J84" s="12">
        <v>1.0989343920000001E-3</v>
      </c>
      <c r="K84" s="12">
        <v>1.04838842E-3</v>
      </c>
      <c r="L84" s="12">
        <v>1.042009223E-3</v>
      </c>
      <c r="M84" s="12">
        <v>9.8888349600000005E-4</v>
      </c>
      <c r="N84" s="12">
        <v>2.1225713499999996E-3</v>
      </c>
      <c r="O84" s="12">
        <v>2.1501810929999998E-3</v>
      </c>
      <c r="P84" s="12">
        <v>1874.1666576383029</v>
      </c>
      <c r="Q84" s="12">
        <v>3578.0183644202743</v>
      </c>
      <c r="R84" s="12">
        <v>5974.01666881663</v>
      </c>
      <c r="S84" s="12">
        <v>10392.13808453226</v>
      </c>
      <c r="T84" s="12">
        <v>13335.969115508598</v>
      </c>
      <c r="U84" s="12">
        <v>13917.3951193424</v>
      </c>
      <c r="V84" s="12">
        <v>12592.378107215891</v>
      </c>
      <c r="W84" s="12">
        <v>12724.212108556319</v>
      </c>
      <c r="X84" s="12">
        <v>12539.81211003086</v>
      </c>
      <c r="Y84" s="12">
        <v>13245.478110345319</v>
      </c>
      <c r="Z84" s="12">
        <v>13503.126116178686</v>
      </c>
      <c r="AA84" s="12">
        <v>12966.433108059366</v>
      </c>
      <c r="AB84" s="12">
        <v>14008.89311933761</v>
      </c>
      <c r="AC84" s="12">
        <v>13212.279112021921</v>
      </c>
      <c r="AD84" s="12">
        <v>14043.54711482578</v>
      </c>
    </row>
    <row r="85" spans="1:30">
      <c r="A85" s="11" t="s">
        <v>175</v>
      </c>
      <c r="B85" s="11" t="s">
        <v>189</v>
      </c>
      <c r="C85" s="11" t="s">
        <v>182</v>
      </c>
      <c r="D85" s="11" t="s">
        <v>177</v>
      </c>
      <c r="E85" s="12">
        <v>0</v>
      </c>
      <c r="F85" s="12">
        <v>0</v>
      </c>
      <c r="G85" s="12">
        <v>0</v>
      </c>
      <c r="H85" s="12">
        <v>1.8037803E-5</v>
      </c>
      <c r="I85" s="12">
        <v>1.0247494000000001E-4</v>
      </c>
      <c r="J85" s="12">
        <v>1.2278618299999981E-4</v>
      </c>
      <c r="K85" s="12">
        <v>1.016633249999999E-4</v>
      </c>
      <c r="L85" s="12">
        <v>1.05717001E-4</v>
      </c>
      <c r="M85" s="12">
        <v>9.9443309999999903E-5</v>
      </c>
      <c r="N85" s="12">
        <v>1.0667169E-4</v>
      </c>
      <c r="O85" s="12">
        <v>1.0847269999999989E-4</v>
      </c>
      <c r="P85" s="12">
        <v>1.2024856E-4</v>
      </c>
      <c r="Q85" s="12">
        <v>1.2947849300000002E-4</v>
      </c>
      <c r="R85" s="12">
        <v>1.4070957499999999E-4</v>
      </c>
      <c r="S85" s="12">
        <v>1.66777306E-4</v>
      </c>
      <c r="T85" s="12">
        <v>1.6944316600000001E-4</v>
      </c>
      <c r="U85" s="12">
        <v>2.02396877E-4</v>
      </c>
      <c r="V85" s="12">
        <v>2.159161599999999E-4</v>
      </c>
      <c r="W85" s="12">
        <v>2.23634713E-4</v>
      </c>
      <c r="X85" s="12">
        <v>2.2652061999999901E-4</v>
      </c>
      <c r="Y85" s="12">
        <v>2.3549262999999999E-4</v>
      </c>
      <c r="Z85" s="12">
        <v>2.7069003999999992E-4</v>
      </c>
      <c r="AA85" s="12">
        <v>2.8434398999999989E-4</v>
      </c>
      <c r="AB85" s="12">
        <v>3.2591013999999901E-4</v>
      </c>
      <c r="AC85" s="12">
        <v>3.4130165999999998E-4</v>
      </c>
      <c r="AD85" s="12">
        <v>3.7083524999999902E-4</v>
      </c>
    </row>
  </sheetData>
  <sheetProtection algorithmName="SHA-512" hashValue="STkRR0vfLD4adJe0JR8LWWbf/wwgaUdRTDpuqtwXCk9hi9kd9wrL321o52xiva/TVvbU3SBIrEYf3oSM3suYsw==" saltValue="PocSiHnngwpmBQKOx9w/eg==" spinCount="100000" sheet="1" objects="1" scenarios="1"/>
  <phoneticPr fontId="22" type="noConversion"/>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1427333</vt:lpwstr>
  </property>
  <property fmtid="{D5CDD505-2E9C-101B-9397-08002B2CF9AE}" pid="4" name="OptimizationTime">
    <vt:lpwstr>20240328_1202</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Marinus_S1_CF</vt:lpstr>
      <vt:lpstr>Marinus_S1_Generation</vt:lpstr>
      <vt:lpstr>Marinus_S1_Capacity</vt:lpstr>
      <vt:lpstr>Marinus_S1_REZ Generation</vt:lpstr>
      <vt:lpstr>Marinus_S1_REZ Capacity</vt:lpstr>
      <vt:lpstr>Marinus_S1_VOM Cost</vt:lpstr>
      <vt:lpstr>Marinus_S1_FOM Cost</vt:lpstr>
      <vt:lpstr>Marinus_S1_Fuel Cost</vt:lpstr>
      <vt:lpstr>Marinus_S1_Build Cost</vt:lpstr>
      <vt:lpstr>Marinus_S1_Rehab Cost</vt:lpstr>
      <vt:lpstr>Marinus_S1_REZ Tx Cost</vt:lpstr>
      <vt:lpstr>Marinus_S1_USE+DSP Cost</vt:lpstr>
      <vt:lpstr>Marinus_S1_SyncCon Cost</vt:lpstr>
      <vt:lpstr>Marinus_S2_CF</vt:lpstr>
      <vt:lpstr>Marinus_S2_Generation</vt:lpstr>
      <vt:lpstr>Marinus_S2_Capacity</vt:lpstr>
      <vt:lpstr>Marinus_S2_REZ Generation</vt:lpstr>
      <vt:lpstr>Marinus_S2_REZ Capacity</vt:lpstr>
      <vt:lpstr>Marinus_S2_VOM Cost</vt:lpstr>
      <vt:lpstr>Marinus_S2_FOM Cost</vt:lpstr>
      <vt:lpstr>Marinus_S2_Fuel Cost</vt:lpstr>
      <vt:lpstr>Marinus_S2_Build Cost</vt:lpstr>
      <vt:lpstr>Marinus_S2_Rehab Cost</vt:lpstr>
      <vt:lpstr>Marinus_S2_REZ Tx Cost</vt:lpstr>
      <vt:lpstr>Marinus_S2_USE+DSP Cost</vt:lpstr>
      <vt:lpstr>Marinus_S2_SyncCon Cost</vt:lpstr>
      <vt:lpstr>'Marinus_S1_REZ Generation'!REZ_Names</vt:lpstr>
      <vt:lpstr>'Marinus_S2_REZ Generation'!REZ_Names</vt:lpstr>
      <vt:lpstr>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Jordan Morse</cp:lastModifiedBy>
  <dcterms:created xsi:type="dcterms:W3CDTF">2020-10-29T01:47:54Z</dcterms:created>
  <dcterms:modified xsi:type="dcterms:W3CDTF">2024-03-28T00:37:17Z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